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STUDIO DE MERCADO " sheetId="1" r:id="rId4"/>
  </sheets>
  <definedNames/>
  <calcPr/>
  <extLst>
    <ext uri="GoogleSheetsCustomDataVersion2">
      <go:sheetsCustomData xmlns:go="http://customooxmlschemas.google.com/" r:id="rId5" roundtripDataChecksum="MhLRl/NYbHFEzaFeqnm4ca+wBrV3oiEg3IDeylmCmt0="/>
    </ext>
  </extLst>
</workbook>
</file>

<file path=xl/sharedStrings.xml><?xml version="1.0" encoding="utf-8"?>
<sst xmlns="http://schemas.openxmlformats.org/spreadsheetml/2006/main" count="20" uniqueCount="18">
  <si>
    <t>ANÁLISIS DE PRECIOS HISTÓRICOS SERIE DE NO FICCIÓN CON COMPONENTE MOTION GRAPHICS/ANIMADO</t>
  </si>
  <si>
    <t>Nombre del Proyecto</t>
  </si>
  <si>
    <t>Operador</t>
  </si>
  <si>
    <t>Año</t>
  </si>
  <si>
    <t>Capítulos</t>
  </si>
  <si>
    <t>Duración Minutos</t>
  </si>
  <si>
    <t>Total de Minutos Contenido</t>
  </si>
  <si>
    <t>Vr Total</t>
  </si>
  <si>
    <t>Vr capítulo</t>
  </si>
  <si>
    <t>Vr minuto</t>
  </si>
  <si>
    <t>Vr minuto 2023</t>
  </si>
  <si>
    <t>CUENTAZOS CON EFECTAZOS</t>
  </si>
  <si>
    <t>Señal Colombia</t>
  </si>
  <si>
    <t>CONSTITUCIÓN 1991</t>
  </si>
  <si>
    <t>PLAN PERFECTO</t>
  </si>
  <si>
    <t>Capital</t>
  </si>
  <si>
    <t>GENIALES</t>
  </si>
  <si>
    <t>PROMEDIO VALOR MINUTO -  SERIE  NO FICCIÓN CON COMPONENTE MOTION GRAPHICS/ANIMADO - TV PÚBLICA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</si>
</sst>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.00"/>
  </numFmts>
  <fonts count="7">
    <font>
      <sz val="12.0"/>
      <color theme="1"/>
      <name val="Calibri"/>
      <scheme val="minor"/>
    </font>
    <font>
      <b/>
      <sz val="7.0"/>
      <color theme="1"/>
      <name val="Arial"/>
    </font>
    <font/>
    <font>
      <color theme="1"/>
      <name val="Calibri"/>
    </font>
    <font>
      <sz val="7.0"/>
      <color theme="1"/>
      <name val="Arial"/>
    </font>
    <font>
      <color rgb="FF000000"/>
      <name val="Tahoma"/>
    </font>
    <font>
      <color theme="1"/>
      <name val="Calibri"/>
      <scheme val="minor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0">
    <border/>
    <border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</borders>
  <cellStyleXfs count="1">
    <xf borderId="0" fillId="0" fontId="0" numFmtId="0" applyAlignment="1" applyFont="1"/>
  </cellStyleXfs>
  <cellXfs count="31">
    <xf borderId="0" fillId="0" fontId="0" numFmtId="0" xfId="0" applyAlignment="1" applyFont="1">
      <alignment readingOrder="0" shrinkToFit="0" vertical="bottom" wrapText="0"/>
    </xf>
    <xf borderId="0" fillId="2" fontId="1" numFmtId="3" xfId="0" applyAlignment="1" applyFill="1" applyFont="1" applyNumberFormat="1">
      <alignment horizontal="center" shrinkToFit="0" vertical="center" wrapText="1"/>
    </xf>
    <xf borderId="1" fillId="2" fontId="1" numFmtId="3" xfId="0" applyAlignment="1" applyBorder="1" applyFont="1" applyNumberFormat="1">
      <alignment horizontal="center" shrinkToFit="0" vertical="center" wrapText="1"/>
    </xf>
    <xf borderId="1" fillId="0" fontId="2" numFmtId="0" xfId="0" applyBorder="1" applyFont="1"/>
    <xf borderId="0" fillId="2" fontId="3" numFmtId="3" xfId="0" applyFont="1" applyNumberFormat="1"/>
    <xf borderId="2" fillId="2" fontId="1" numFmtId="3" xfId="0" applyAlignment="1" applyBorder="1" applyFont="1" applyNumberFormat="1">
      <alignment horizontal="center" shrinkToFit="0" vertical="center" wrapText="1"/>
    </xf>
    <xf borderId="3" fillId="2" fontId="1" numFmtId="3" xfId="0" applyAlignment="1" applyBorder="1" applyFont="1" applyNumberFormat="1">
      <alignment horizontal="center" shrinkToFit="0" vertical="center" wrapText="1"/>
    </xf>
    <xf borderId="4" fillId="2" fontId="1" numFmtId="3" xfId="0" applyAlignment="1" applyBorder="1" applyFont="1" applyNumberFormat="1">
      <alignment horizontal="center" shrinkToFit="0" vertical="center" wrapText="1"/>
    </xf>
    <xf borderId="0" fillId="2" fontId="4" numFmtId="3" xfId="0" applyAlignment="1" applyFont="1" applyNumberFormat="1">
      <alignment horizontal="center" readingOrder="0" shrinkToFit="0" wrapText="1"/>
    </xf>
    <xf borderId="2" fillId="2" fontId="4" numFmtId="3" xfId="0" applyAlignment="1" applyBorder="1" applyFont="1" applyNumberFormat="1">
      <alignment horizontal="center" readingOrder="0" shrinkToFit="0" wrapText="1"/>
    </xf>
    <xf borderId="3" fillId="2" fontId="4" numFmtId="3" xfId="0" applyAlignment="1" applyBorder="1" applyFont="1" applyNumberFormat="1">
      <alignment horizontal="center" shrinkToFit="0" vertical="bottom" wrapText="1"/>
    </xf>
    <xf borderId="3" fillId="2" fontId="4" numFmtId="3" xfId="0" applyAlignment="1" applyBorder="1" applyFont="1" applyNumberFormat="1">
      <alignment horizontal="center" readingOrder="0" vertical="bottom"/>
    </xf>
    <xf borderId="3" fillId="2" fontId="4" numFmtId="3" xfId="0" applyAlignment="1" applyBorder="1" applyFont="1" applyNumberFormat="1">
      <alignment horizontal="center" readingOrder="0"/>
    </xf>
    <xf borderId="3" fillId="2" fontId="4" numFmtId="3" xfId="0" applyAlignment="1" applyBorder="1" applyFont="1" applyNumberFormat="1">
      <alignment horizontal="center"/>
    </xf>
    <xf borderId="3" fillId="2" fontId="4" numFmtId="3" xfId="0" applyAlignment="1" applyBorder="1" applyFont="1" applyNumberFormat="1">
      <alignment horizontal="center" vertical="bottom"/>
    </xf>
    <xf borderId="4" fillId="2" fontId="4" numFmtId="3" xfId="0" applyAlignment="1" applyBorder="1" applyFont="1" applyNumberFormat="1">
      <alignment horizontal="center" readingOrder="0"/>
    </xf>
    <xf borderId="0" fillId="2" fontId="4" numFmtId="3" xfId="0" applyAlignment="1" applyFont="1" applyNumberFormat="1">
      <alignment horizontal="center" shrinkToFit="0" vertical="bottom" wrapText="1"/>
    </xf>
    <xf borderId="2" fillId="2" fontId="4" numFmtId="3" xfId="0" applyAlignment="1" applyBorder="1" applyFont="1" applyNumberFormat="1">
      <alignment horizontal="center" shrinkToFit="0" vertical="bottom" wrapText="1"/>
    </xf>
    <xf borderId="2" fillId="2" fontId="4" numFmtId="3" xfId="0" applyAlignment="1" applyBorder="1" applyFont="1" applyNumberFormat="1">
      <alignment horizontal="center" vertical="bottom"/>
    </xf>
    <xf borderId="5" fillId="2" fontId="4" numFmtId="3" xfId="0" applyAlignment="1" applyBorder="1" applyFont="1" applyNumberFormat="1">
      <alignment horizontal="center" vertical="bottom"/>
    </xf>
    <xf borderId="0" fillId="2" fontId="5" numFmtId="164" xfId="0" applyAlignment="1" applyFont="1" applyNumberFormat="1">
      <alignment readingOrder="0"/>
    </xf>
    <xf borderId="0" fillId="2" fontId="3" numFmtId="3" xfId="0" applyAlignment="1" applyFont="1" applyNumberFormat="1">
      <alignment readingOrder="0" shrinkToFit="0" wrapText="1"/>
    </xf>
    <xf borderId="6" fillId="2" fontId="4" numFmtId="3" xfId="0" applyAlignment="1" applyBorder="1" applyFont="1" applyNumberFormat="1">
      <alignment horizontal="center" shrinkToFit="0" vertical="bottom" wrapText="1"/>
    </xf>
    <xf borderId="6" fillId="2" fontId="4" numFmtId="3" xfId="0" applyAlignment="1" applyBorder="1" applyFont="1" applyNumberFormat="1">
      <alignment horizontal="center" vertical="bottom"/>
    </xf>
    <xf borderId="1" fillId="2" fontId="4" numFmtId="3" xfId="0" applyAlignment="1" applyBorder="1" applyFont="1" applyNumberFormat="1">
      <alignment horizontal="center" vertical="bottom"/>
    </xf>
    <xf borderId="0" fillId="0" fontId="6" numFmtId="164" xfId="0" applyFont="1" applyNumberFormat="1"/>
    <xf borderId="7" fillId="2" fontId="1" numFmtId="3" xfId="0" applyAlignment="1" applyBorder="1" applyFont="1" applyNumberFormat="1">
      <alignment horizontal="center" shrinkToFit="0" vertical="center" wrapText="1"/>
    </xf>
    <xf borderId="7" fillId="0" fontId="2" numFmtId="0" xfId="0" applyBorder="1" applyFont="1"/>
    <xf borderId="8" fillId="0" fontId="2" numFmtId="0" xfId="0" applyBorder="1" applyFont="1"/>
    <xf borderId="9" fillId="2" fontId="1" numFmtId="3" xfId="0" applyAlignment="1" applyBorder="1" applyFont="1" applyNumberFormat="1">
      <alignment horizontal="center" shrinkToFit="0" vertical="center" wrapText="1"/>
    </xf>
    <xf borderId="0" fillId="2" fontId="6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1.22" defaultRowHeight="15.0"/>
  <cols>
    <col customWidth="1" min="2" max="2" width="9.56"/>
    <col customWidth="1" min="3" max="3" width="6.22"/>
    <col customWidth="1" min="4" max="4" width="5.0"/>
    <col customWidth="1" min="5" max="5" width="6.0"/>
    <col customWidth="1" min="6" max="6" width="6.22"/>
    <col customWidth="1" min="7" max="7" width="6.44"/>
    <col customWidth="1" min="8" max="8" width="9.44"/>
    <col customWidth="1" min="9" max="9" width="9.0"/>
    <col customWidth="1" min="10" max="10" width="7.11"/>
    <col customWidth="1" min="11" max="11" width="6.89"/>
  </cols>
  <sheetData>
    <row r="2">
      <c r="A2" s="1"/>
      <c r="B2" s="2" t="s">
        <v>0</v>
      </c>
      <c r="C2" s="3"/>
      <c r="D2" s="3"/>
      <c r="E2" s="3"/>
      <c r="F2" s="3"/>
      <c r="G2" s="3"/>
      <c r="H2" s="3"/>
      <c r="I2" s="3"/>
      <c r="J2" s="3"/>
      <c r="K2" s="3"/>
      <c r="L2" s="4"/>
    </row>
    <row r="3">
      <c r="A3" s="1"/>
      <c r="B3" s="5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7" t="s">
        <v>10</v>
      </c>
      <c r="L3" s="4"/>
    </row>
    <row r="4">
      <c r="A4" s="8"/>
      <c r="B4" s="9" t="s">
        <v>11</v>
      </c>
      <c r="C4" s="10" t="s">
        <v>12</v>
      </c>
      <c r="D4" s="11">
        <v>2017.0</v>
      </c>
      <c r="E4" s="12">
        <v>13.0</v>
      </c>
      <c r="F4" s="12">
        <v>5.0</v>
      </c>
      <c r="G4" s="13">
        <f t="shared" ref="G4:G5" si="2">E4*F4</f>
        <v>65</v>
      </c>
      <c r="H4" s="11">
        <v>5.0107E8</v>
      </c>
      <c r="I4" s="14">
        <f t="shared" ref="I4:J4" si="1">H4/E4</f>
        <v>38543846.15</v>
      </c>
      <c r="J4" s="14">
        <f t="shared" si="1"/>
        <v>7708769.231</v>
      </c>
      <c r="K4" s="15">
        <v>1.0423771E7</v>
      </c>
      <c r="L4" s="4"/>
    </row>
    <row r="5">
      <c r="A5" s="16"/>
      <c r="B5" s="17" t="s">
        <v>13</v>
      </c>
      <c r="C5" s="17" t="s">
        <v>12</v>
      </c>
      <c r="D5" s="18">
        <v>2021.0</v>
      </c>
      <c r="E5" s="18">
        <v>1.0</v>
      </c>
      <c r="F5" s="18">
        <v>145.0</v>
      </c>
      <c r="G5" s="18">
        <f t="shared" si="2"/>
        <v>145</v>
      </c>
      <c r="H5" s="18">
        <v>1.0013975E9</v>
      </c>
      <c r="I5" s="18">
        <f t="shared" ref="I5:J5" si="3">H5/E5</f>
        <v>1001397500</v>
      </c>
      <c r="J5" s="18">
        <f t="shared" si="3"/>
        <v>6906189.655</v>
      </c>
      <c r="K5" s="19">
        <v>8244038.0</v>
      </c>
      <c r="L5" s="4"/>
      <c r="N5" s="20"/>
    </row>
    <row r="6">
      <c r="A6" s="16"/>
      <c r="B6" s="17" t="s">
        <v>14</v>
      </c>
      <c r="C6" s="17" t="s">
        <v>15</v>
      </c>
      <c r="D6" s="17">
        <v>2017.0</v>
      </c>
      <c r="E6" s="17">
        <v>15.0</v>
      </c>
      <c r="F6" s="17">
        <v>3.0</v>
      </c>
      <c r="G6" s="17">
        <f>+E6*F6</f>
        <v>45</v>
      </c>
      <c r="H6" s="17">
        <v>2.4760747E8</v>
      </c>
      <c r="I6" s="17">
        <f t="shared" ref="I6:J6" si="4">+H6/E6</f>
        <v>16507164.67</v>
      </c>
      <c r="J6" s="17">
        <f t="shared" si="4"/>
        <v>5502388.222</v>
      </c>
      <c r="K6" s="19">
        <v>7440310.0</v>
      </c>
      <c r="L6" s="21"/>
    </row>
    <row r="7">
      <c r="A7" s="16"/>
      <c r="B7" s="22" t="s">
        <v>16</v>
      </c>
      <c r="C7" s="17" t="s">
        <v>12</v>
      </c>
      <c r="D7" s="23">
        <v>2020.0</v>
      </c>
      <c r="E7" s="23">
        <v>10.0</v>
      </c>
      <c r="F7" s="23">
        <v>7.0</v>
      </c>
      <c r="G7" s="23">
        <f>E7*F7</f>
        <v>70</v>
      </c>
      <c r="H7" s="23">
        <v>4.222281E8</v>
      </c>
      <c r="I7" s="23">
        <f t="shared" ref="I7:J7" si="5">H7/E7</f>
        <v>42222810</v>
      </c>
      <c r="J7" s="23">
        <f t="shared" si="5"/>
        <v>6031830</v>
      </c>
      <c r="K7" s="24">
        <v>7200299.0</v>
      </c>
      <c r="N7" s="25"/>
    </row>
    <row r="8">
      <c r="A8" s="1"/>
      <c r="B8" s="26" t="s">
        <v>17</v>
      </c>
      <c r="C8" s="27"/>
      <c r="D8" s="27"/>
      <c r="E8" s="27"/>
      <c r="F8" s="27"/>
      <c r="G8" s="27"/>
      <c r="H8" s="27"/>
      <c r="I8" s="27"/>
      <c r="J8" s="28"/>
      <c r="K8" s="29">
        <f>SUM(K4:K7)/4</f>
        <v>8327104.5</v>
      </c>
      <c r="L8" s="4"/>
    </row>
    <row r="9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</row>
  </sheetData>
  <mergeCells count="3">
    <mergeCell ref="B2:K2"/>
    <mergeCell ref="B8:J8"/>
    <mergeCell ref="L6:L7"/>
  </mergeCells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2021-03-05T20:02:22Z</dcterms:created>
  <dc:creator>Microsoft Office User</dc:creator>
</cp:coreProperties>
</file>