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jizeth.gonzalez\Documents\CANAL CAPITAL\"/>
    </mc:Choice>
  </mc:AlternateContent>
  <bookViews>
    <workbookView xWindow="0" yWindow="0" windowWidth="20490" windowHeight="7695" tabRatio="656"/>
  </bookViews>
  <sheets>
    <sheet name="PAAC_2020 V2" sheetId="1" r:id="rId1"/>
    <sheet name="Hoja1" sheetId="18" state="hidden" r:id="rId2"/>
    <sheet name="2. Racionalización" sheetId="17" r:id="rId3"/>
  </sheets>
  <definedNames>
    <definedName name="_xlnm._FilterDatabase" localSheetId="0" hidden="1">'PAAC_2020 V2'!$A$5:$AB$42</definedName>
    <definedName name="_xlnm.Print_Area" localSheetId="2">'2. Racionalización'!$A$1:$X$49</definedName>
    <definedName name="_xlnm.Print_Titles" localSheetId="0">'PAAC_2020 V2'!$1:$5</definedName>
  </definedNames>
  <calcPr calcId="162913"/>
</workbook>
</file>

<file path=xl/calcChain.xml><?xml version="1.0" encoding="utf-8"?>
<calcChain xmlns="http://schemas.openxmlformats.org/spreadsheetml/2006/main">
  <c r="Y39" i="1" l="1"/>
  <c r="Z39" i="1" s="1"/>
  <c r="Y36" i="1"/>
  <c r="Z36" i="1" s="1"/>
  <c r="Y7" i="1"/>
  <c r="Z7" i="1" s="1"/>
  <c r="Y8" i="1"/>
  <c r="Z8" i="1" s="1"/>
  <c r="Y9" i="1"/>
  <c r="Z9" i="1" s="1"/>
  <c r="Y10" i="1"/>
  <c r="Z10" i="1" s="1"/>
  <c r="Y11" i="1"/>
  <c r="Z11" i="1" s="1"/>
  <c r="Y12" i="1"/>
  <c r="Z12" i="1" s="1"/>
  <c r="Y13" i="1"/>
  <c r="Z13" i="1" s="1"/>
  <c r="Y14" i="1"/>
  <c r="Z14" i="1" s="1"/>
  <c r="Y15" i="1"/>
  <c r="Z15" i="1" s="1"/>
  <c r="Y16" i="1"/>
  <c r="Z16" i="1" s="1"/>
  <c r="Y17" i="1"/>
  <c r="Z17" i="1" s="1"/>
  <c r="Y18" i="1"/>
  <c r="Z18" i="1" s="1"/>
  <c r="Y19" i="1"/>
  <c r="Z19" i="1" s="1"/>
  <c r="Y20" i="1"/>
  <c r="Z20" i="1" s="1"/>
  <c r="Y21" i="1"/>
  <c r="Z21" i="1" s="1"/>
  <c r="Y22" i="1"/>
  <c r="Z22" i="1" s="1"/>
  <c r="Y23" i="1"/>
  <c r="Z23" i="1" s="1"/>
  <c r="Y24" i="1"/>
  <c r="Z24" i="1" s="1"/>
  <c r="Y25" i="1"/>
  <c r="Z25" i="1" s="1"/>
  <c r="Y26" i="1"/>
  <c r="Z26" i="1" s="1"/>
  <c r="Y27" i="1"/>
  <c r="Z27" i="1" s="1"/>
  <c r="Y28" i="1"/>
  <c r="Z28" i="1" s="1"/>
  <c r="Y29" i="1"/>
  <c r="Z29" i="1" s="1"/>
  <c r="Y30" i="1"/>
  <c r="Z30" i="1" s="1"/>
  <c r="Y31" i="1"/>
  <c r="Z31" i="1" s="1"/>
  <c r="Y32" i="1"/>
  <c r="Z32" i="1" s="1"/>
  <c r="Y33" i="1"/>
  <c r="Z33" i="1" s="1"/>
  <c r="Y34" i="1"/>
  <c r="Z34" i="1" s="1"/>
  <c r="Y35" i="1"/>
  <c r="Z35" i="1" s="1"/>
  <c r="Y37" i="1"/>
  <c r="Z37" i="1" s="1"/>
  <c r="Y38" i="1"/>
  <c r="Z38" i="1" s="1"/>
  <c r="Y40" i="1"/>
  <c r="Z40" i="1" s="1"/>
  <c r="Y41" i="1"/>
  <c r="Z41" i="1" s="1"/>
  <c r="Y42" i="1"/>
  <c r="Z42" i="1" s="1"/>
  <c r="Y6" i="1"/>
  <c r="Z6" i="1" s="1"/>
</calcChain>
</file>

<file path=xl/sharedStrings.xml><?xml version="1.0" encoding="utf-8"?>
<sst xmlns="http://schemas.openxmlformats.org/spreadsheetml/2006/main" count="707" uniqueCount="397">
  <si>
    <t>Plan Anticorrupción y de Atención al Ciudadano 2020
Versión 2
Fecha de publicación: 31/07/2020
Seguimiento vigencia 2020
Oficina de Control Interno</t>
  </si>
  <si>
    <t>Componente</t>
  </si>
  <si>
    <t>Subcomponente</t>
  </si>
  <si>
    <t>Actividad</t>
  </si>
  <si>
    <t>Fases</t>
  </si>
  <si>
    <t>Universo</t>
  </si>
  <si>
    <t>Meta o producto</t>
  </si>
  <si>
    <t>Indicador</t>
  </si>
  <si>
    <t>Responsable</t>
  </si>
  <si>
    <t>Fecha inicial</t>
  </si>
  <si>
    <t>Fecha final</t>
  </si>
  <si>
    <t>RESUMEN PRIMER SEGUIMIENTO 2020</t>
  </si>
  <si>
    <t>RESUMEN SEGUNDO SEGUIMIENTO 2020</t>
  </si>
  <si>
    <t>TERCER SEGUIMIENTO 2020</t>
  </si>
  <si>
    <t>1. Fecha seguimiento</t>
  </si>
  <si>
    <t>2. Análisis - Seguimiento OCI</t>
  </si>
  <si>
    <t>3. Resultado del indicador</t>
  </si>
  <si>
    <t>4. Alerta</t>
  </si>
  <si>
    <t>5. Auditor que realizó el seguimiento</t>
  </si>
  <si>
    <t>2. Evidencias o soportes ejecución acción de mejora</t>
  </si>
  <si>
    <t>3. Actividades realizadas  a la fecha</t>
  </si>
  <si>
    <t>4. Resultado del indicador</t>
  </si>
  <si>
    <t>5. Alerta</t>
  </si>
  <si>
    <t>6. Análisis - Seguimiento OCI</t>
  </si>
  <si>
    <t>7. Auditor que realizó el seguimiento</t>
  </si>
  <si>
    <t>Componente 1: Gestión del Riesgo de Corrupción - Mapa de Riesgos de Corrupción</t>
  </si>
  <si>
    <t>1. Política de administración de riesgos</t>
  </si>
  <si>
    <t>1.1</t>
  </si>
  <si>
    <t>Socializar la política de administración del riesgo de la entidad así como el manual metodológico de administración del riesgo en los canales de comunicación dispuestos.</t>
  </si>
  <si>
    <t>1. Elaborar pieza de comunicación.
2. Remitir pieza a la coordinación de comunicaciones.
3. Solicitar la publicación de la política de administración de riesgos en la página web
4. Verificar que se haya publicado la pieza de comunicación.</t>
  </si>
  <si>
    <t xml:space="preserve">Cuatro (4) mensajes en el año.
</t>
  </si>
  <si>
    <t>Número de piezas publicadas / Número de piezas propuestas para publicación.</t>
  </si>
  <si>
    <t>Profesional Universitario de Planeación</t>
  </si>
  <si>
    <r>
      <rPr>
        <b/>
        <sz val="9"/>
        <color rgb="FF000000"/>
        <rFont val="Tahoma"/>
        <family val="2"/>
      </rPr>
      <t xml:space="preserve">Reporte Planeación: </t>
    </r>
    <r>
      <rPr>
        <sz val="9"/>
        <color rgb="FF000000"/>
        <rFont val="Tahoma"/>
        <family val="2"/>
      </rPr>
      <t xml:space="preserve">Se realizó la divulgación de la primera pieza programada con información asociada a la política de administración del riesgo y el manual metodológico de administración del riesgo con los enlaces correspondientes. 
</t>
    </r>
    <r>
      <rPr>
        <b/>
        <sz val="9"/>
        <color rgb="FF000000"/>
        <rFont val="Tahoma"/>
        <family val="2"/>
      </rPr>
      <t>Análisis OCI:</t>
    </r>
    <r>
      <rPr>
        <sz val="9"/>
        <color rgb="FF000000"/>
        <rFont val="Tahoma"/>
        <family val="2"/>
      </rPr>
      <t xml:space="preserve"> de acuerdo a lo programado son cuatro (04) las piezas a elaborar con fecha de terminación el 31/12/2020. Se elaboró para este seguimiento una pieza con la correspondiente socialización. De esta manera se califica como</t>
    </r>
    <r>
      <rPr>
        <b/>
        <sz val="9"/>
        <color rgb="FF000000"/>
        <rFont val="Tahoma"/>
        <family val="2"/>
      </rPr>
      <t xml:space="preserve"> "En Proceso"</t>
    </r>
    <r>
      <rPr>
        <sz val="9"/>
        <color rgb="FF000000"/>
        <rFont val="Tahoma"/>
        <family val="2"/>
      </rPr>
      <t xml:space="preserve"> quedando pendiente la verificación posterior del cumplimiento de esta acción. </t>
    </r>
  </si>
  <si>
    <t>EN PROCESO</t>
  </si>
  <si>
    <t>Henry Beltrán</t>
  </si>
  <si>
    <r>
      <rPr>
        <b/>
        <sz val="9"/>
        <color rgb="FF000000"/>
        <rFont val="Tahoma"/>
        <family val="2"/>
      </rPr>
      <t>Reporte Planeación:</t>
    </r>
    <r>
      <rPr>
        <sz val="9"/>
        <color rgb="FF000000"/>
        <rFont val="Tahoma"/>
        <family val="2"/>
      </rPr>
      <t xml:space="preserve"> Se solicitó al equipo de comunicaciones internas el diseño de piezas gráficas asociadas con la política de riesgos y el manual de riesgos de la entidad, dichas piezas fueron publicadas en los meses de junio y julio respectivamente.
</t>
    </r>
    <r>
      <rPr>
        <b/>
        <sz val="9"/>
        <color rgb="FF000000"/>
        <rFont val="Tahoma"/>
        <family val="2"/>
      </rPr>
      <t xml:space="preserve">
Análisis OCI: </t>
    </r>
    <r>
      <rPr>
        <sz val="9"/>
        <color rgb="FF000000"/>
        <rFont val="Tahoma"/>
        <family val="2"/>
      </rPr>
      <t xml:space="preserve">Se verifica la publicación de las piezas reportadas. A la fecha han elaborado y publicado tres de cuatro programadas. Según la fecha establecida se tiene que el limite es el 30 de septiembre. Por lo anterior se califica </t>
    </r>
    <r>
      <rPr>
        <b/>
        <sz val="9"/>
        <color rgb="FF000000"/>
        <rFont val="Tahoma"/>
        <family val="2"/>
      </rPr>
      <t xml:space="preserve">"En Proceso" </t>
    </r>
    <r>
      <rPr>
        <sz val="9"/>
        <color rgb="FF000000"/>
        <rFont val="Tahoma"/>
        <family val="2"/>
      </rPr>
      <t xml:space="preserve">y se recomienda al área cumplir con la actividad pendiente antes de la fecha mencionada.  </t>
    </r>
  </si>
  <si>
    <t xml:space="preserve">1. Publicaciones asociadas con la política de riesgos: 
20.10.2020 Gestión del riesgo en el manejo de controles
05.11.2020 Qué hacer en caso de materialización de riesgos
18.11.2020 Qué hacer en caso de materialización de riesgos
18.11.2020 Qué hacer en caso de materialización de riesgos_ANEXO </t>
  </si>
  <si>
    <r>
      <rPr>
        <b/>
        <sz val="9"/>
        <color rgb="FF000000"/>
        <rFont val="Tahoma"/>
        <family val="2"/>
      </rPr>
      <t>Reporte Planeación:</t>
    </r>
    <r>
      <rPr>
        <sz val="9"/>
        <color rgb="FF000000"/>
        <rFont val="Tahoma"/>
        <family val="2"/>
      </rPr>
      <t xml:space="preserve"> Se solicitó al equipo de comunicaciones internas el diseño de piezas gráficas asociadas con la política de riesgos y el manual de riesgos de la entidad, dichas piezas fueron publicadas en los meses de octubre y noviembre respectivamente. 
</t>
    </r>
    <r>
      <rPr>
        <b/>
        <sz val="9"/>
        <color rgb="FF000000"/>
        <rFont val="Tahoma"/>
        <family val="2"/>
      </rPr>
      <t xml:space="preserve">
Análisis OCI:</t>
    </r>
    <r>
      <rPr>
        <sz val="9"/>
        <color rgb="FF000000"/>
        <rFont val="Tahoma"/>
        <family val="2"/>
      </rPr>
      <t xml:space="preserve"> Se pudo verificar los soportes remitidos para este seguimiento por lo cual se puede concluir que se cumplió con la cuarta actividad pendiente según la anterior verificación. Por tal razón se califica </t>
    </r>
    <r>
      <rPr>
        <b/>
        <sz val="9"/>
        <color rgb="FF000000"/>
        <rFont val="Tahoma"/>
        <family val="2"/>
      </rPr>
      <t>"Terminada".</t>
    </r>
  </si>
  <si>
    <t>1.3</t>
  </si>
  <si>
    <t>Realizar mesas de trabajo para la revisión y actualización de riesgos de los procesos de la entidad alineados con la Política de Administración del Riesgo así como con el Manual Metodológico de Administración del Riesgo.</t>
  </si>
  <si>
    <t>1. Convocar mesas de trabajo para revisión de riesgos de los procesos.
2. Actualizar los documentos de acuerdo a lo concertado con los líderes y responsables de los procesos.
3. Hacer la publicación y divulgación de los documentos actualizados, mediante los canales dispuestos por la entidad.</t>
  </si>
  <si>
    <t>Matrices de riesgos actualizadas de los doce (12) procesos de la entidad.</t>
  </si>
  <si>
    <t>Número de matrices de riesgos de proceso actualizadas / Número total de matrices de riesgos de los procesos de la entidad.</t>
  </si>
  <si>
    <t>Profesional Universitario de Planeación.
Líderes y responsables de los procesos de la entidad.</t>
  </si>
  <si>
    <r>
      <rPr>
        <b/>
        <sz val="9"/>
        <color rgb="FF000000"/>
        <rFont val="Tahoma"/>
        <family val="2"/>
      </rPr>
      <t>Reporte Planeación:</t>
    </r>
    <r>
      <rPr>
        <sz val="9"/>
        <color rgb="FF000000"/>
        <rFont val="Tahoma"/>
        <family val="2"/>
      </rPr>
      <t xml:space="preserve"> Esta actividad se desarrollará en el segundo cuatrimestre del año.
</t>
    </r>
    <r>
      <rPr>
        <b/>
        <sz val="9"/>
        <color rgb="FF000000"/>
        <rFont val="Tahoma"/>
        <family val="2"/>
      </rPr>
      <t>Análisis OCI:</t>
    </r>
    <r>
      <rPr>
        <sz val="9"/>
        <color rgb="FF000000"/>
        <rFont val="Tahoma"/>
        <family val="2"/>
      </rPr>
      <t xml:space="preserve"> Conforme a lo reportado, se califica</t>
    </r>
    <r>
      <rPr>
        <b/>
        <sz val="9"/>
        <color rgb="FF000000"/>
        <rFont val="Tahoma"/>
        <family val="2"/>
      </rPr>
      <t xml:space="preserve"> "Sin Iniciar"</t>
    </r>
    <r>
      <rPr>
        <sz val="9"/>
        <color rgb="FF000000"/>
        <rFont val="Tahoma"/>
        <family val="2"/>
      </rPr>
      <t xml:space="preserve">. Teniendo presente las fechas establecidas, se insta a la área para que en el siguiente reporte de cuenta del inicio de esta acción. </t>
    </r>
  </si>
  <si>
    <t>SIN INICIAR</t>
  </si>
  <si>
    <r>
      <rPr>
        <b/>
        <sz val="9"/>
        <color rgb="FF000000"/>
        <rFont val="Tahoma"/>
        <family val="2"/>
      </rPr>
      <t>Reporte Planeación: Se</t>
    </r>
    <r>
      <rPr>
        <sz val="9"/>
        <color rgb="FF000000"/>
        <rFont val="Tahoma"/>
        <family val="2"/>
      </rPr>
      <t xml:space="preserve"> realizaron las revisiones y actualizaciones de los riesgos de los procesos de la entidad. En este momento las matrices de riesgo están en proceso de publicación en la intranet.
</t>
    </r>
    <r>
      <rPr>
        <b/>
        <sz val="9"/>
        <color rgb="FF000000"/>
        <rFont val="Tahoma"/>
        <family val="2"/>
      </rPr>
      <t xml:space="preserve">
Análisis OCI:</t>
    </r>
    <r>
      <rPr>
        <sz val="9"/>
        <color rgb="FF000000"/>
        <rFont val="Tahoma"/>
        <family val="2"/>
      </rPr>
      <t xml:space="preserve"> Se puede dar cuenta de la actualización de los riesgos de los procesos de la entidad. No obstante esta pendiente la publicación de las matrices en la intranet. Por lo tanto se califica </t>
    </r>
    <r>
      <rPr>
        <b/>
        <sz val="9"/>
        <color rgb="FF000000"/>
        <rFont val="Tahoma"/>
        <family val="2"/>
      </rPr>
      <t>"En Proceso".</t>
    </r>
  </si>
  <si>
    <t>3. Consulta y divulgación</t>
  </si>
  <si>
    <t>3.1</t>
  </si>
  <si>
    <t>Publicar en la página web la versión final del Plan Anticorrupción y de Atención al Ciudadano - PAAC y la Matriz de Riesgos de Corrupción de la vigencia 2020.</t>
  </si>
  <si>
    <t xml:space="preserve">1. Revisar si se presentaron observaciones en la versión preliminar del Plan Anticorrupción y de Atención al Ciudadano - PAAC y de la Matriz de Riesgos de Corrupción e incluirlos en la versión definitiva. 
2. Publicar el Plan Anticorrupción y de Atención al Ciudadano - PAAC y la Matriz de Riesgos de Corrupción en la página web de la entidad en su versión final.
3. Remitir el Plan Anticorrupción y de Atención al Ciudadano - PAAC y de la Matriz de Riesgos de Corrupción a través del boletín de comunicaciones internas para su conocimiento a nivel institucional.
4.Comunicar a todos los grupos de valor del Canal el enlace con la versión final del PAAC y la matriz de riesgos de corrupción en su versión definitiva publicada en la página web. </t>
  </si>
  <si>
    <t>Versión uno (1) de plan Anticorrupción y de Atención al Ciudadano - PAAC publicado en la página web.
Versión uno (1) de la matriz de riesgos de corrupción publicada en la página web.</t>
  </si>
  <si>
    <t>Dos (2) documentos actualizados y publicados en su versión uno (1).</t>
  </si>
  <si>
    <r>
      <rPr>
        <b/>
        <sz val="9"/>
        <color rgb="FF000000"/>
        <rFont val="Tahoma"/>
        <family val="2"/>
      </rPr>
      <t>Reporte Planeación:</t>
    </r>
    <r>
      <rPr>
        <sz val="9"/>
        <color rgb="FF000000"/>
        <rFont val="Tahoma"/>
        <family val="2"/>
      </rPr>
      <t xml:space="preserve"> En el mes de enero se publicó en el botón de transparencia y acceso a la información pública la versión 1 del Plan Anticorrupción y de Atención al Ciudadano y la Matriz de Riesgos de Corrupción. Se le remitió a través del correo institucional las versión final del PAAC y la MRC a los responsables de cada área. 
</t>
    </r>
    <r>
      <rPr>
        <b/>
        <sz val="9"/>
        <color rgb="FF000000"/>
        <rFont val="Tahoma"/>
        <family val="2"/>
      </rPr>
      <t>Análisis OCI:</t>
    </r>
    <r>
      <rPr>
        <sz val="9"/>
        <color rgb="FF000000"/>
        <rFont val="Tahoma"/>
        <family val="2"/>
      </rPr>
      <t xml:space="preserve"> Las evidencias dan cuenta del cumplimiento de la acción. Según la documentación enviada la publicación del PAAC y Matriz RC en su versión 01 se llevo a cabo. Sin embargo, no se pudo corroborar el cumplimiento de las actividades 03 y 04 formuladas, es decir el envío de estos documentos por medio del Boletín Informativo y por correo electrónico a los grupos de interés correspondientes.  Por lo tanto se califica </t>
    </r>
    <r>
      <rPr>
        <b/>
        <sz val="9"/>
        <color rgb="FF000000"/>
        <rFont val="Tahoma"/>
        <family val="2"/>
      </rPr>
      <t>"En Proceso"</t>
    </r>
    <r>
      <rPr>
        <sz val="9"/>
        <color rgb="FF000000"/>
        <rFont val="Tahoma"/>
        <family val="2"/>
      </rPr>
      <t xml:space="preserve"> se sugiere al área adelantar las actividades pendientes y reportar en el próximo seguimiento. </t>
    </r>
  </si>
  <si>
    <r>
      <rPr>
        <b/>
        <sz val="9"/>
        <color rgb="FF000000"/>
        <rFont val="Tahoma"/>
        <family val="2"/>
      </rPr>
      <t xml:space="preserve">Reporte Planeación: </t>
    </r>
    <r>
      <rPr>
        <sz val="9"/>
        <color rgb="FF000000"/>
        <rFont val="Tahoma"/>
        <family val="2"/>
      </rPr>
      <t xml:space="preserve">Esta actividad según su formulación se cumplió en el mes de enero del presente año, solicitamos amablemente se tengan en cuenta tanto las fechas propuestas como las metas donde claramente se habla de la versión 1 y las fechas para dicha versión que corresponden al mes de enero de 2020
</t>
    </r>
    <r>
      <rPr>
        <b/>
        <sz val="9"/>
        <color rgb="FF000000"/>
        <rFont val="Tahoma"/>
        <family val="2"/>
      </rPr>
      <t>Análisis OCI:</t>
    </r>
    <r>
      <rPr>
        <sz val="9"/>
        <color rgb="FF000000"/>
        <rFont val="Tahoma"/>
        <family val="2"/>
      </rPr>
      <t xml:space="preserve"> En atención al reporte se mantiene lo informado en el anterior seguimiento. No se ha aportado la constancia de la actividad 03 y 04, es decir el envío de estos documentos por medio del Boletín Informativo y por correo electrónico a los grupos de interés correspondientes.  Por lo tanto se califica </t>
    </r>
    <r>
      <rPr>
        <b/>
        <sz val="9"/>
        <color rgb="FF000000"/>
        <rFont val="Tahoma"/>
        <family val="2"/>
      </rPr>
      <t>"En Proceso"</t>
    </r>
    <r>
      <rPr>
        <sz val="9"/>
        <color rgb="FF000000"/>
        <rFont val="Tahoma"/>
        <family val="2"/>
      </rPr>
      <t xml:space="preserve"> se sugiere al área adelantar las actividades pendientes. Si se cuenta con dichos soportes, remitirlos para dar por terminada la acción. </t>
    </r>
  </si>
  <si>
    <t>No se remiten soportes de ejecución de las actividades para el presente seguimiento.</t>
  </si>
  <si>
    <t>5. Seguimiento</t>
  </si>
  <si>
    <t>5.1</t>
  </si>
  <si>
    <t>Realizar el seguimiento al Mapa de Riesgos de Corrupción y a la implementación del Plan Anticorrupción y de Atención al Ciudadano - PAAC, para la vigencia 2020.</t>
  </si>
  <si>
    <t>Realizar tres (3) ejercicios de seguimiento al cumplimiento de las acciones del Plan Anticorrupción y de Atención al Ciudadano - PAAC  y de la Matriz de Riesgos de Corrupción de la vigencia.
1. Primer seguimiento: Con corte al 30 de abril.
2. Segundo seguimiento: Con corte al 31 de agosto. 
3. Tercer seguimiento: Con corte al 31 de diciembre.</t>
  </si>
  <si>
    <t>Tres (3) informes de seguimiento al Mapa de riesgos de corrupción.</t>
  </si>
  <si>
    <t>Número de seguimientos realizados / Total seguimientos programados</t>
  </si>
  <si>
    <t>Jefe oficina de Control Interno.</t>
  </si>
  <si>
    <r>
      <t xml:space="preserve">Análisis OCI: </t>
    </r>
    <r>
      <rPr>
        <sz val="9"/>
        <color rgb="FF000000"/>
        <rFont val="Tahoma"/>
        <family val="2"/>
      </rPr>
      <t xml:space="preserve">Se adelantó el seguimiento del Plan Anticorrupción y de Atención al Ciudadano, así como de los Mapas de Riesgos de Corrupción con corte al 30 de abril de 2020, los cuales fueron publicados los días 14 y 15 de mayo de 2020 en el botón de transparencia de la página web de Canal Capital. De igual manera se adelantó la remisión de informe a Gerencia mediante Memorando 578 del 03-06-2020 y estado de las acciones a los líderes de proceso mediante memorandos 574 a 587 del 03-06-2020. </t>
    </r>
    <r>
      <rPr>
        <b/>
        <sz val="9"/>
        <color rgb="FF000000"/>
        <rFont val="Tahoma"/>
        <family val="2"/>
      </rPr>
      <t xml:space="preserve">
</t>
    </r>
    <r>
      <rPr>
        <sz val="9"/>
        <color rgb="FF000000"/>
        <rFont val="Tahoma"/>
        <family val="2"/>
      </rPr>
      <t xml:space="preserve">
Teniendo en cuenta lo anterior, así como las fechas de ejecución programadas se califica la acción con estado </t>
    </r>
    <r>
      <rPr>
        <b/>
        <sz val="9"/>
        <color rgb="FF000000"/>
        <rFont val="Tahoma"/>
        <family val="2"/>
      </rPr>
      <t>"En Proceso".</t>
    </r>
  </si>
  <si>
    <t>Jizeth González</t>
  </si>
  <si>
    <t>1. Memorando 994 del 29 de septiembre de 2020, entrega del informe correspondiente al segundo seguimiento del PAAC y MRC de la vigencia 2020.
2. Memorandos y correos de socialización del estado de las acciones del PAAC y MRC como resultado del segundo seguimiento adelantado
3. Solicitud de publicación del segundo seguimiento PAAC y MRC, así como del informe al área Digital.</t>
  </si>
  <si>
    <t>Componente 3:  Rendición de cuentas</t>
  </si>
  <si>
    <t>1. Información de calidad y en lenguaje comprensible</t>
  </si>
  <si>
    <t>1.2</t>
  </si>
  <si>
    <t>Socializar a través de redes sociales y la página web del Canal la estrategia de rendición de cuentas</t>
  </si>
  <si>
    <t>1. Diseñar el material para su publicación
2. Publicar el material en redes sociales y página web</t>
  </si>
  <si>
    <t xml:space="preserve">Una (1) socialización realizada en redes sociales y página web </t>
  </si>
  <si>
    <t xml:space="preserve">Comunicaciones realizadas/ Comunicaciones programadas </t>
  </si>
  <si>
    <t xml:space="preserve">
Profesional Universitario de Planeación
Equipo digital 
</t>
  </si>
  <si>
    <r>
      <t xml:space="preserve">Reporte Comunicaciones: </t>
    </r>
    <r>
      <rPr>
        <sz val="9"/>
        <color rgb="FF000000"/>
        <rFont val="Tahoma"/>
        <family val="2"/>
      </rPr>
      <t xml:space="preserve">La estrategia de rendición de cuentas de Capital Sistema de Comunicación Pública creada por el Área de Planeación, se encuentra en proceso de socialización con el grupo de Prensa y Comunicaciones y se definirá su divulgación en el siguiente semestre.
</t>
    </r>
    <r>
      <rPr>
        <b/>
        <sz val="9"/>
        <color rgb="FF000000"/>
        <rFont val="Tahoma"/>
        <family val="2"/>
      </rPr>
      <t>Reporte Planeación:</t>
    </r>
    <r>
      <rPr>
        <sz val="9"/>
        <color rgb="FF000000"/>
        <rFont val="Tahoma"/>
        <family val="2"/>
      </rPr>
      <t xml:space="preserve"> La estrategia de rendición de cuentas fue publicada en el botón de transparencia de la página web del Canal, su divulgación interna y en redes sociales se realizará en el segundo cuatrimestre del año. En el primer cuatrimestre del año la divulgación a través de comunicaciones internas presentó retrasos debido a ajustes internos en el equipo de comunicaciones. 
</t>
    </r>
    <r>
      <rPr>
        <b/>
        <sz val="9"/>
        <color rgb="FF000000"/>
        <rFont val="Tahoma"/>
        <family val="2"/>
      </rPr>
      <t xml:space="preserve">Análisis OCI: </t>
    </r>
    <r>
      <rPr>
        <sz val="9"/>
        <color rgb="FF000000"/>
        <rFont val="Tahoma"/>
        <family val="2"/>
      </rPr>
      <t xml:space="preserve">Se procede a la revisión del documento reportado por el área y teniendo presente las fechas establecidas para la acción, solo se puede dar cuenta de la publicación en pagina web conforme a lo reportado en la acción 1,1 del componente 3. Hace falta publicación en redes sociales de la estrategia de rendición de cuentas. Por lo tanto la acción se califica </t>
    </r>
    <r>
      <rPr>
        <b/>
        <sz val="9"/>
        <color rgb="FF000000"/>
        <rFont val="Tahoma"/>
        <family val="2"/>
      </rPr>
      <t>"Incumplida"</t>
    </r>
    <r>
      <rPr>
        <sz val="9"/>
        <color rgb="FF000000"/>
        <rFont val="Tahoma"/>
        <family val="2"/>
      </rPr>
      <t xml:space="preserve">. Se recomienda al área para el próximo seguimiento remitir la evidencia pertinente.   </t>
    </r>
  </si>
  <si>
    <t>INCUMPLIDA</t>
  </si>
  <si>
    <t>Jizeth González
Henry Beltrán</t>
  </si>
  <si>
    <r>
      <rPr>
        <b/>
        <sz val="9"/>
        <color rgb="FF000000"/>
        <rFont val="Tahoma"/>
        <family val="2"/>
      </rPr>
      <t>Reporte Digital:</t>
    </r>
    <r>
      <rPr>
        <sz val="9"/>
        <color rgb="FF000000"/>
        <rFont val="Tahoma"/>
        <family val="2"/>
      </rPr>
      <t xml:space="preserve"> Está publicada en la página web de Capital en Políticas, Lineamientos y Manuales https://www.canalcapital.gov.co/content/politicas-lineamientos-y-manuales. No se ha recibido desde planeación la solicitud o entrega de piezas para la publicación en redes sociales sobre la rendición de cuentas.
</t>
    </r>
    <r>
      <rPr>
        <b/>
        <sz val="9"/>
        <color rgb="FF000000"/>
        <rFont val="Tahoma"/>
        <family val="2"/>
      </rPr>
      <t>Reporte Planeación:</t>
    </r>
    <r>
      <rPr>
        <sz val="9"/>
        <color rgb="FF000000"/>
        <rFont val="Tahoma"/>
        <family val="2"/>
      </rPr>
      <t xml:space="preserve"> La socialización se llevará a cabo en el tercer cuatrimestre del año 2020.
</t>
    </r>
    <r>
      <rPr>
        <b/>
        <sz val="9"/>
        <color rgb="FF000000"/>
        <rFont val="Tahoma"/>
        <family val="2"/>
      </rPr>
      <t xml:space="preserve">
Análisis OCI: </t>
    </r>
    <r>
      <rPr>
        <sz val="9"/>
        <color rgb="FF000000"/>
        <rFont val="Tahoma"/>
        <family val="2"/>
      </rPr>
      <t xml:space="preserve">Conforme a lo indicado por el equipo digital y planeación, la actividad no ha iniciado. Se tiene previsto realizarla en el tercer cuatrimestre de la vigencia. Se sugiere articulación entre las áreas para llevar acabo la publicación en redes sociales y pagina web de la estrategia de rendición de cuentas. </t>
    </r>
  </si>
  <si>
    <t>Mónica Virgüéz
Henry Beltrán</t>
  </si>
  <si>
    <t>1. Correo electrónico de socialización de la estrategia de rendición de cuentas a través de redes sociales y página web. 
2. Correos electrónicos con planeación en donde comparte el banner para el home de https://www.canalcapital.gov.co/ al equipo digital, para rendición de cuentas del Canal, el 22/12/2020.</t>
  </si>
  <si>
    <t>Henry Beltrán
Mónica Virgüéz</t>
  </si>
  <si>
    <t xml:space="preserve">Socializar la estrategia de rendición de cuentas con todos los grupos de valor (internos) del Canal </t>
  </si>
  <si>
    <t>1. Diseño del material para socialización 
2. Publicación y socialización del material.</t>
  </si>
  <si>
    <t xml:space="preserve">Dos (2) comunicaciones realizadas en el año </t>
  </si>
  <si>
    <r>
      <rPr>
        <b/>
        <sz val="9"/>
        <color rgb="FF000000"/>
        <rFont val="Tahoma"/>
        <family val="2"/>
      </rPr>
      <t xml:space="preserve">Reporte Planeación: </t>
    </r>
    <r>
      <rPr>
        <sz val="9"/>
        <color rgb="FF000000"/>
        <rFont val="Tahoma"/>
        <family val="2"/>
      </rPr>
      <t xml:space="preserve">La divulgación de la estrategia de rendición de cuentas se realizará en el segundo cuatrimestre del año. 
</t>
    </r>
    <r>
      <rPr>
        <b/>
        <sz val="9"/>
        <color rgb="FF000000"/>
        <rFont val="Tahoma"/>
        <family val="2"/>
      </rPr>
      <t xml:space="preserve">
Análisis OCI:</t>
    </r>
    <r>
      <rPr>
        <sz val="9"/>
        <color rgb="FF000000"/>
        <rFont val="Tahoma"/>
        <family val="2"/>
      </rPr>
      <t xml:space="preserve"> Según lo reportado y la fecha de terminación de la acción, la misma se califica </t>
    </r>
    <r>
      <rPr>
        <b/>
        <sz val="9"/>
        <color rgb="FF000000"/>
        <rFont val="Tahoma"/>
        <family val="2"/>
      </rPr>
      <t>"Sin Iniciar"</t>
    </r>
  </si>
  <si>
    <r>
      <rPr>
        <b/>
        <sz val="9"/>
        <color rgb="FF000000"/>
        <rFont val="Tahoma"/>
        <family val="2"/>
      </rPr>
      <t>Reporte Planeación:</t>
    </r>
    <r>
      <rPr>
        <sz val="9"/>
        <color rgb="FF000000"/>
        <rFont val="Tahoma"/>
        <family val="2"/>
      </rPr>
      <t xml:space="preserve"> La socialización se llevará a cabo en el tercer cuatrimestre del año 2020
</t>
    </r>
    <r>
      <rPr>
        <b/>
        <sz val="9"/>
        <color rgb="FF000000"/>
        <rFont val="Tahoma"/>
        <family val="2"/>
      </rPr>
      <t xml:space="preserve">Análisis OCI: </t>
    </r>
    <r>
      <rPr>
        <sz val="9"/>
        <color rgb="FF000000"/>
        <rFont val="Tahoma"/>
        <family val="2"/>
      </rPr>
      <t xml:space="preserve">De acuerdo al reporte y a la fecha establecida, se califica con alerta de </t>
    </r>
    <r>
      <rPr>
        <b/>
        <sz val="9"/>
        <color rgb="FF000000"/>
        <rFont val="Tahoma"/>
        <family val="2"/>
      </rPr>
      <t>"Sin Iniciar"</t>
    </r>
    <r>
      <rPr>
        <sz val="9"/>
        <color rgb="FF000000"/>
        <rFont val="Tahoma"/>
        <family val="2"/>
      </rPr>
      <t xml:space="preserve">. </t>
    </r>
  </si>
  <si>
    <t>1. Comunicaciones vía correo con Carolina Becerra para publicación en página web de la estrategia de rendición de cuentas durante el mes de septiembre
2. Pieza difundida en redes sociales donde se socializó la estrategia
3. Correos electrónicos con la Coordinación de Comunicaciones donde se evidencia la solicitud del diseño de piezas para este fin</t>
  </si>
  <si>
    <t>1.4</t>
  </si>
  <si>
    <t>Socializar a nivel interno el PAAC y la matriz de riesgos de corrupción a través de los canales de comunicación interna.</t>
  </si>
  <si>
    <t xml:space="preserve">1. Diseñar el material para su publicación
2. Publicar el material </t>
  </si>
  <si>
    <r>
      <rPr>
        <b/>
        <sz val="9"/>
        <color rgb="FF000000"/>
        <rFont val="Tahoma"/>
        <family val="2"/>
      </rPr>
      <t xml:space="preserve">Reporte Planeación: </t>
    </r>
    <r>
      <rPr>
        <sz val="9"/>
        <color rgb="FF000000"/>
        <rFont val="Tahoma"/>
        <family val="2"/>
      </rPr>
      <t xml:space="preserve">La socialización del PAAC así como de la Matriz de Riesgos de Corrupción se realizará en el segundo cuatrimestre del año.
</t>
    </r>
    <r>
      <rPr>
        <b/>
        <sz val="9"/>
        <color rgb="FF000000"/>
        <rFont val="Tahoma"/>
        <family val="2"/>
      </rPr>
      <t xml:space="preserve">
Análisis OCI: </t>
    </r>
    <r>
      <rPr>
        <sz val="9"/>
        <color rgb="FF000000"/>
        <rFont val="Tahoma"/>
        <family val="2"/>
      </rPr>
      <t xml:space="preserve">Según lo reportado y la fecha de terminación de la acción, la misma se califica </t>
    </r>
    <r>
      <rPr>
        <b/>
        <sz val="9"/>
        <color rgb="FF000000"/>
        <rFont val="Tahoma"/>
        <family val="2"/>
      </rPr>
      <t>"Sin Iniciar".</t>
    </r>
  </si>
  <si>
    <t>1. Correo electrónico de solicitud de actualización del PAAC y la MRC en la página web.</t>
  </si>
  <si>
    <r>
      <rPr>
        <b/>
        <sz val="9"/>
        <color rgb="FF000000"/>
        <rFont val="Tahoma"/>
        <family val="2"/>
      </rPr>
      <t>Reporte Planeación:</t>
    </r>
    <r>
      <rPr>
        <sz val="9"/>
        <color rgb="FF000000"/>
        <rFont val="Tahoma"/>
        <family val="2"/>
      </rPr>
      <t xml:space="preserve"> El PAAC así como la MRC fueron publicadas en la intranet y en el botón de transparencia de la página web de la entidad.
</t>
    </r>
    <r>
      <rPr>
        <b/>
        <sz val="9"/>
        <color rgb="FF000000"/>
        <rFont val="Tahoma"/>
        <family val="2"/>
      </rPr>
      <t xml:space="preserve">Análisis OCI: </t>
    </r>
    <r>
      <rPr>
        <sz val="9"/>
        <color rgb="FF000000"/>
        <rFont val="Tahoma"/>
        <family val="2"/>
      </rPr>
      <t xml:space="preserve">Se remitieron soportes de una socialización del PAAC y MRC. Se habían formulado dos actividades de socialización antes de la fecha de plazo. Por lo tanto se califica </t>
    </r>
    <r>
      <rPr>
        <b/>
        <sz val="9"/>
        <color rgb="FF000000"/>
        <rFont val="Tahoma"/>
        <family val="2"/>
      </rPr>
      <t xml:space="preserve">"Incumplida". </t>
    </r>
    <r>
      <rPr>
        <sz val="9"/>
        <color rgb="FF000000"/>
        <rFont val="Tahoma"/>
        <family val="2"/>
      </rPr>
      <t xml:space="preserve"> </t>
    </r>
  </si>
  <si>
    <t>2. Diálogo de doble vía con la ciudadanía y sus organizaciones</t>
  </si>
  <si>
    <t>2.1</t>
  </si>
  <si>
    <t>Participar en la jornada de rendición de cuentas del sector y publicar el material en los medios pertinentes.</t>
  </si>
  <si>
    <t>1. Preparar la información a presentar en la jornada de rendición de cuentas (50%).
2. Participar en la jornada de rendición de acuerdo a los lineamientos del distrito y del sector (25%).
3. Publicar el material producto de la rendición de cuentas en la página web (25%).</t>
  </si>
  <si>
    <t xml:space="preserve">Una (1) jornada de rendición de cuentas </t>
  </si>
  <si>
    <t>(Porcentaje de avance en las fases propuestas * ponderación) / 100%</t>
  </si>
  <si>
    <t>Profesional Universitario de Planeación
Equipo digital.</t>
  </si>
  <si>
    <t>De conformidad con el cronograma definido desde la administración distrital para el sector.</t>
  </si>
  <si>
    <r>
      <t xml:space="preserve">Reporte Planeación: </t>
    </r>
    <r>
      <rPr>
        <sz val="9"/>
        <color rgb="FF000000"/>
        <rFont val="Tahoma"/>
        <family val="2"/>
      </rPr>
      <t xml:space="preserve">A la fecha no se tiene conocimiento de la programación de la rendición de cuenta del sector cultura para la presenta vigencia. </t>
    </r>
    <r>
      <rPr>
        <b/>
        <sz val="9"/>
        <color rgb="FF000000"/>
        <rFont val="Tahoma"/>
        <family val="2"/>
      </rPr>
      <t xml:space="preserve">
Reporte Comunicaciones: </t>
    </r>
    <r>
      <rPr>
        <sz val="9"/>
        <color rgb="FF000000"/>
        <rFont val="Tahoma"/>
        <family val="2"/>
      </rPr>
      <t xml:space="preserve">Como parte de la jornada de rendición de cuentas del sector, se empezó a socializar las acciones de socialización de la alcaldesa Claudia López en sus 100 días de gobierno. Esto hará parte de nuestra estrategia de socialización de la gestión realizada en las diferentes instituciones del sector.
</t>
    </r>
    <r>
      <rPr>
        <b/>
        <sz val="9"/>
        <color rgb="FF000000"/>
        <rFont val="Tahoma"/>
        <family val="2"/>
      </rPr>
      <t xml:space="preserve">Análisis OCI: </t>
    </r>
    <r>
      <rPr>
        <sz val="9"/>
        <color rgb="FF000000"/>
        <rFont val="Tahoma"/>
        <family val="2"/>
      </rPr>
      <t>Se verifican los reportes remitidos por las áreas involucradas en los cuales se evidencia que no existe coordinación</t>
    </r>
    <r>
      <rPr>
        <b/>
        <sz val="9"/>
        <color rgb="FF000000"/>
        <rFont val="Tahoma"/>
        <family val="2"/>
      </rPr>
      <t xml:space="preserve"> </t>
    </r>
    <r>
      <rPr>
        <sz val="9"/>
        <color rgb="FF000000"/>
        <rFont val="Tahoma"/>
        <family val="2"/>
      </rPr>
      <t xml:space="preserve">para la ejecución de las acciones que se formulan en el marco del PAAC. Respecto al informe entregado por el área de Comunicaciones corresponde a la rendición por parte de la Alcaldesa, sin que exista correlación con la acción propuesta que corresponde la rendición de cuentas propia del Canal, por lo que se califica la acción con alerta </t>
    </r>
    <r>
      <rPr>
        <b/>
        <sz val="9"/>
        <color rgb="FF000000"/>
        <rFont val="Tahoma"/>
        <family val="2"/>
      </rPr>
      <t xml:space="preserve">"Sin Iniciar" </t>
    </r>
    <r>
      <rPr>
        <sz val="9"/>
        <color rgb="FF000000"/>
        <rFont val="Tahoma"/>
        <family val="2"/>
      </rPr>
      <t xml:space="preserve">y se recomienda a las áreas realizar las actividades pertinentes que permitan dar cabal cumplimiento a lo planteado de manera coordinada. </t>
    </r>
  </si>
  <si>
    <r>
      <t xml:space="preserve">Reporte Planeación: </t>
    </r>
    <r>
      <rPr>
        <sz val="9"/>
        <color rgb="FF000000"/>
        <rFont val="Tahoma"/>
        <family val="2"/>
      </rPr>
      <t>Aún no se cuenta con la programación de la audiencia de rendición de cuentas del sector.</t>
    </r>
    <r>
      <rPr>
        <b/>
        <sz val="9"/>
        <color rgb="FF000000"/>
        <rFont val="Tahoma"/>
        <family val="2"/>
      </rPr>
      <t xml:space="preserve">
Reporte Digital: </t>
    </r>
    <r>
      <rPr>
        <sz val="9"/>
        <color rgb="FF000000"/>
        <rFont val="Tahoma"/>
        <family val="2"/>
      </rPr>
      <t xml:space="preserve">No se ha recibido el material producto de la rendición de cuentas  para publicar en la  página web.
</t>
    </r>
    <r>
      <rPr>
        <b/>
        <sz val="9"/>
        <color rgb="FF000000"/>
        <rFont val="Tahoma"/>
        <family val="2"/>
      </rPr>
      <t xml:space="preserve">Análisis OCI: </t>
    </r>
    <r>
      <rPr>
        <sz val="9"/>
        <color rgb="FF000000"/>
        <rFont val="Tahoma"/>
        <family val="2"/>
      </rPr>
      <t xml:space="preserve">Teniendo en cuenta el reporte de las áreas responsables no se cuenta con material para rendición de cuentas del sector por lo que no se han adelantado las acciones formuladas. Por lo anterior, se califica la acción con alerta </t>
    </r>
    <r>
      <rPr>
        <b/>
        <sz val="9"/>
        <color rgb="FF000000"/>
        <rFont val="Tahoma"/>
        <family val="2"/>
      </rPr>
      <t>"Sin Iniciar".</t>
    </r>
  </si>
  <si>
    <t>2.2</t>
  </si>
  <si>
    <t xml:space="preserve">Diseñar y presentar a través de redes sociales material informativo que de cuenta la gestión institucional y administrativa del Canal </t>
  </si>
  <si>
    <t xml:space="preserve">1. Diseñar el material para su publicación.
2. Publicar el material en redes sociales y página web. </t>
  </si>
  <si>
    <t>Una (1) comunicación realizada en el año</t>
  </si>
  <si>
    <t>Profesional Universitario de Planeación
Coordinadora de Prensa y Comunicaciones (fase de diseño del material)
Equipo digital (fase de divulgación en redes y página web)</t>
  </si>
  <si>
    <r>
      <t xml:space="preserve">Reporte Planeación: </t>
    </r>
    <r>
      <rPr>
        <sz val="9"/>
        <color rgb="FF000000"/>
        <rFont val="Tahoma"/>
        <family val="2"/>
      </rPr>
      <t xml:space="preserve">Esta actividad dará inicio en el segundo cuatrimestre del año.
</t>
    </r>
    <r>
      <rPr>
        <b/>
        <sz val="9"/>
        <color rgb="FF000000"/>
        <rFont val="Tahoma"/>
        <family val="2"/>
      </rPr>
      <t xml:space="preserve">Reporte Comunicaciones: </t>
    </r>
    <r>
      <rPr>
        <sz val="9"/>
        <color rgb="FF000000"/>
        <rFont val="Tahoma"/>
        <family val="2"/>
      </rPr>
      <t xml:space="preserve">Se desarrolló la divulgación en redes sociales los perfiles de las personas que liderarán los proyectos y áreas del canal, como también el perfil de la actual gerente general, Ana María Ruíz.
</t>
    </r>
    <r>
      <rPr>
        <b/>
        <sz val="9"/>
        <color rgb="FF000000"/>
        <rFont val="Tahoma"/>
        <family val="2"/>
      </rPr>
      <t xml:space="preserve">Análisis OCI: </t>
    </r>
    <r>
      <rPr>
        <sz val="9"/>
        <color rgb="FF000000"/>
        <rFont val="Tahoma"/>
        <family val="2"/>
      </rPr>
      <t xml:space="preserve">Se realiza la verificación de lo reportado por las áreas evidenciando la falta de coordinación frente a la ejecución de las actividades formuladas; al realizar la verificación de los soportes remitidos por el área de Comunicaciones se evidencia no se relacionan con la acción planteada. 
Teniendo en cuenta lo anterior, así como las fechas de ejecución se califica con alerta </t>
    </r>
    <r>
      <rPr>
        <b/>
        <sz val="9"/>
        <color rgb="FF000000"/>
        <rFont val="Tahoma"/>
        <family val="2"/>
      </rPr>
      <t xml:space="preserve">"Sin Iniciar" </t>
    </r>
    <r>
      <rPr>
        <sz val="9"/>
        <color rgb="FF000000"/>
        <rFont val="Tahoma"/>
        <family val="2"/>
      </rPr>
      <t xml:space="preserve">y se recomienda a las áreas realizar las actividades pertinentes que permitan dar cabal cumplimiento a lo planteado de manera coordinada. </t>
    </r>
  </si>
  <si>
    <r>
      <t xml:space="preserve">Reporte Comunicaciones: </t>
    </r>
    <r>
      <rPr>
        <sz val="9"/>
        <color rgb="FF000000"/>
        <rFont val="Tahoma"/>
        <family val="2"/>
      </rPr>
      <t xml:space="preserve">Esta actividad se llevará a cabo en el último cuatrimestre. Cuenta con el trabajo conjunto de 3 áreas responsables, Planeación, Prensa y Comunicaciones y Comunicación Digital.
</t>
    </r>
    <r>
      <rPr>
        <b/>
        <sz val="9"/>
        <color rgb="FF000000"/>
        <rFont val="Tahoma"/>
        <family val="2"/>
      </rPr>
      <t xml:space="preserve">Reporte Planeación: </t>
    </r>
    <r>
      <rPr>
        <sz val="9"/>
        <color rgb="FF000000"/>
        <rFont val="Tahoma"/>
        <family val="2"/>
      </rPr>
      <t xml:space="preserve">Esta actividad se llevará a cabo en el tercer cuatrimestre del año.
</t>
    </r>
    <r>
      <rPr>
        <b/>
        <sz val="9"/>
        <color rgb="FF000000"/>
        <rFont val="Tahoma"/>
        <family val="2"/>
      </rPr>
      <t xml:space="preserve">Análisis OCI: </t>
    </r>
    <r>
      <rPr>
        <sz val="9"/>
        <color rgb="FF000000"/>
        <rFont val="Tahoma"/>
        <family val="2"/>
      </rPr>
      <t xml:space="preserve">Teniendo en cuenta el reporte de las áreas, no se remiten soportes que permitan evidenciar los avances y/o cumplimiento de las acciones propuestas. Por lo anterior, se mantiene la calificación con alerta </t>
    </r>
    <r>
      <rPr>
        <b/>
        <sz val="9"/>
        <color rgb="FF000000"/>
        <rFont val="Tahoma"/>
        <family val="2"/>
      </rPr>
      <t>"Sin Iniciar"</t>
    </r>
    <r>
      <rPr>
        <sz val="9"/>
        <color rgb="FF000000"/>
        <rFont val="Tahoma"/>
        <family val="2"/>
      </rPr>
      <t xml:space="preserve"> y se recomienda a las áreas adelantar las acciones pertinentes en materia de divulgación de la gestión del Canal, que permitan dar cabal cumplimiento a lo formulado en las fechas establecidas en el plan. </t>
    </r>
  </si>
  <si>
    <t>1. Diseño de los logros y avances de gestión en piezas para ser publicadas en la página web y redes sociales.
https://drive.google.com/drive/folders/1zakKu7vZECnJT2vI0Be8il2vcLX3Wd0H
2. Publicación encuesta de temas de interés ciudadano para la audiencia de rendición de cuentas institucional mediante banner en página web y difusión por redes sociales. 
3. Enlace encuesta de interés ciudadano en el marco de la rendición de cuentas: https://docs.google.com/forms/d/e/1FAIpQLScNk-0WltO_DY1Dvosvm8kGGYXiHcGxz9V7R0jeiZaJExV9eg/viewform</t>
  </si>
  <si>
    <t>2.3</t>
  </si>
  <si>
    <t>Realizar jornadas virtuales de rendición de cuentas que permitan el acercamiento de los grupos de valor con la entidad a través del uso de las TICS</t>
  </si>
  <si>
    <t xml:space="preserve">
1. Preparar la información a presentar en los jornada de rendición de cuentas (40%).
2. Desarrollar espacios virtuales de rendición de cuentas a (50%)
3. Presentar los resultados a través del botón de transparencia de la página web del Canal (10%).</t>
  </si>
  <si>
    <t xml:space="preserve">Una (1) jornadas de rendición de cuentas realizadas de manera virtual </t>
  </si>
  <si>
    <t>Profesional Universitario de Planeación.
Equipo digital.</t>
  </si>
  <si>
    <r>
      <t xml:space="preserve">Reporte Planeación: </t>
    </r>
    <r>
      <rPr>
        <sz val="9"/>
        <color rgb="FF000000"/>
        <rFont val="Tahoma"/>
        <family val="2"/>
      </rPr>
      <t>Esta actividad dará inicio en el segundo cuatrimestre del año.</t>
    </r>
    <r>
      <rPr>
        <b/>
        <sz val="9"/>
        <color rgb="FF000000"/>
        <rFont val="Tahoma"/>
        <family val="2"/>
      </rPr>
      <t xml:space="preserve">
Reporte Comunicaciones:</t>
    </r>
    <r>
      <rPr>
        <sz val="9"/>
        <color rgb="FF000000"/>
        <rFont val="Tahoma"/>
        <family val="2"/>
      </rPr>
      <t xml:space="preserve"> Las jornadas virtuales de rendición de cuentas está en proceso de validación dentro de la estrategia presentada por el área de Planeación. Con relación a la divulgación de los 100 días de gobierno se presentaron por nuestras redes los informes y transmisión de la jornada</t>
    </r>
    <r>
      <rPr>
        <b/>
        <sz val="9"/>
        <color rgb="FF000000"/>
        <rFont val="Tahoma"/>
        <family val="2"/>
      </rPr>
      <t xml:space="preserve">.
Análisis OCI: </t>
    </r>
    <r>
      <rPr>
        <sz val="9"/>
        <color rgb="FF000000"/>
        <rFont val="Tahoma"/>
        <family val="2"/>
      </rPr>
      <t>Se verifican los reportes remitidos por las áreas involucradas en los cuales se evidencia que no existe coordinación para la ejecución de las acciones que se formulan en el marco del PAAC. Respecto al informe entregado por el área de Comunicaciones corresponde a la rendición por parte de la Alcaldesa, sin que exista correlación con la acción propuesta que corresponde la rendición de cuentas propia del Canal, por lo que se califica la acción con alerta</t>
    </r>
    <r>
      <rPr>
        <b/>
        <sz val="9"/>
        <color rgb="FF000000"/>
        <rFont val="Tahoma"/>
        <family val="2"/>
      </rPr>
      <t xml:space="preserve"> "Sin Iniciar"</t>
    </r>
    <r>
      <rPr>
        <sz val="9"/>
        <color rgb="FF000000"/>
        <rFont val="Tahoma"/>
        <family val="2"/>
      </rPr>
      <t xml:space="preserve"> y se recomienda a las áreas realizar las actividades pertinentes que permitan dar cabal cumplimiento a lo planteado de manera coordinada. </t>
    </r>
    <r>
      <rPr>
        <b/>
        <sz val="9"/>
        <color rgb="FF000000"/>
        <rFont val="Tahoma"/>
        <family val="2"/>
      </rPr>
      <t xml:space="preserve"> </t>
    </r>
  </si>
  <si>
    <r>
      <t xml:space="preserve">Reporte Planeación: </t>
    </r>
    <r>
      <rPr>
        <sz val="9"/>
        <color rgb="FF000000"/>
        <rFont val="Tahoma"/>
        <family val="2"/>
      </rPr>
      <t xml:space="preserve">Esta actividad se llevará a cabo en el tercer cuatrimestre del año.
</t>
    </r>
    <r>
      <rPr>
        <b/>
        <sz val="9"/>
        <color rgb="FF000000"/>
        <rFont val="Tahoma"/>
        <family val="2"/>
      </rPr>
      <t xml:space="preserve">Reporte Digital: </t>
    </r>
    <r>
      <rPr>
        <sz val="9"/>
        <color rgb="FF000000"/>
        <rFont val="Tahoma"/>
        <family val="2"/>
      </rPr>
      <t>No se han recibido los resultados  para que sean publicados  través del botón de transparencia de la página web del Canal.</t>
    </r>
    <r>
      <rPr>
        <b/>
        <sz val="9"/>
        <color rgb="FF000000"/>
        <rFont val="Tahoma"/>
        <family val="2"/>
      </rPr>
      <t xml:space="preserve">
Análisis OCI: </t>
    </r>
    <r>
      <rPr>
        <sz val="9"/>
        <color rgb="FF000000"/>
        <rFont val="Tahoma"/>
        <family val="2"/>
      </rPr>
      <t xml:space="preserve">De conformidad con el reporte de las áreas responsables no se ha dado cumplimiento a la acción, por lo que se califica con alerta </t>
    </r>
    <r>
      <rPr>
        <b/>
        <sz val="9"/>
        <color rgb="FF000000"/>
        <rFont val="Tahoma"/>
        <family val="2"/>
      </rPr>
      <t>"Sin Iniciar"</t>
    </r>
    <r>
      <rPr>
        <sz val="9"/>
        <color rgb="FF000000"/>
        <rFont val="Tahoma"/>
        <family val="2"/>
      </rPr>
      <t xml:space="preserve"> y se recomienda adelantar las acciones formuladas dentro de los plazos establecidos.</t>
    </r>
  </si>
  <si>
    <t>3. Incentivos para motivar la cultura de la rendición y petición de cuentas</t>
  </si>
  <si>
    <t xml:space="preserve">Coordinar con los entes pertinentes, la capacitación a los colaboradores de la entidad en materia de rendición de cuentas </t>
  </si>
  <si>
    <t>1. Contactar a los entes pertinentes.
2. Programar la jornada de capacitación.</t>
  </si>
  <si>
    <t>Una (1) jornada de capacitación a los colaboradores de la entidad</t>
  </si>
  <si>
    <t>(Jornadas ejecutadas/ Jornadas programadas)*100</t>
  </si>
  <si>
    <t>Profesional Universitario de Recursos Humanos.</t>
  </si>
  <si>
    <r>
      <rPr>
        <b/>
        <sz val="9"/>
        <color rgb="FF000000"/>
        <rFont val="Tahoma"/>
        <family val="2"/>
      </rPr>
      <t xml:space="preserve">Reporte T. Humano: </t>
    </r>
    <r>
      <rPr>
        <sz val="9"/>
        <color rgb="FF000000"/>
        <rFont val="Tahoma"/>
        <family val="2"/>
      </rPr>
      <t>No se ha realizado la capacitación. Se esta buscando virtual debido a la emergencia sanitaria.</t>
    </r>
    <r>
      <rPr>
        <b/>
        <sz val="9"/>
        <color rgb="FF000000"/>
        <rFont val="Tahoma"/>
        <family val="2"/>
      </rPr>
      <t xml:space="preserve">
Análisis OCI: </t>
    </r>
    <r>
      <rPr>
        <sz val="9"/>
        <color rgb="FF000000"/>
        <rFont val="Tahoma"/>
        <family val="2"/>
      </rPr>
      <t>Teniendo en cuenta el reporte del área sobre el avance de las actividades, se recomienda que se adelanten las actividades pertinentes que den cumplimiento a lo planteado. 
Teniendo en cuenta lo anterior, se califica con alerta</t>
    </r>
    <r>
      <rPr>
        <b/>
        <sz val="9"/>
        <color rgb="FF000000"/>
        <rFont val="Tahoma"/>
        <family val="2"/>
      </rPr>
      <t xml:space="preserve"> "Sin Iniciar".</t>
    </r>
  </si>
  <si>
    <t>Jhon Guancha</t>
  </si>
  <si>
    <r>
      <rPr>
        <b/>
        <sz val="9"/>
        <color rgb="FF000000"/>
        <rFont val="Tahoma"/>
        <family val="2"/>
      </rPr>
      <t xml:space="preserve">Reporte T. Humano: </t>
    </r>
    <r>
      <rPr>
        <sz val="9"/>
        <color rgb="FF000000"/>
        <rFont val="Tahoma"/>
        <family val="2"/>
      </rPr>
      <t>No se ha realizado.</t>
    </r>
    <r>
      <rPr>
        <b/>
        <sz val="9"/>
        <color rgb="FF000000"/>
        <rFont val="Tahoma"/>
        <family val="2"/>
      </rPr>
      <t xml:space="preserve">
Análisis OCI: </t>
    </r>
    <r>
      <rPr>
        <sz val="9"/>
        <color rgb="FF000000"/>
        <rFont val="Tahoma"/>
        <family val="2"/>
      </rPr>
      <t>Teniendo en cuenta el reporte del área sobre el avance de las actividades, se recomienda adelantar las actividades pertinentes que den cumplimiento a lo planteado. 
Teniendo en cuenta lo anterior, se califica con alerta</t>
    </r>
    <r>
      <rPr>
        <b/>
        <sz val="9"/>
        <color rgb="FF000000"/>
        <rFont val="Tahoma"/>
        <family val="2"/>
      </rPr>
      <t xml:space="preserve"> "Sin Iniciar".</t>
    </r>
  </si>
  <si>
    <t>1. Listado de asistencia Sensibilización RdC Canal Capital 29-10-20
2. Copia Correo de Bogotá es TIC - Invitación_ Metodología para la rendición de cuentas y el diálogo ciu... jue 29 de oct de 2020 3pm - 5pm (COT) (jgonzalez@veeduriadistrital.gov.co)
3. Copia Correo de Bogotá es TIC - Invitación - Sesión Virtual de capacitación sobre rendición de cuentas
4. Copia Correo de Bogotá es TIC - HOY.... Charla sobre Rendición de cuentas.</t>
  </si>
  <si>
    <r>
      <rPr>
        <b/>
        <sz val="9"/>
        <color rgb="FF000000"/>
        <rFont val="Tahoma"/>
        <family val="2"/>
      </rPr>
      <t xml:space="preserve">Reporte T. Humano: </t>
    </r>
    <r>
      <rPr>
        <sz val="9"/>
        <color rgb="FF000000"/>
        <rFont val="Tahoma"/>
        <family val="2"/>
      </rPr>
      <t xml:space="preserve">Adjunta soporte de la jornada de capacitación.
</t>
    </r>
    <r>
      <rPr>
        <b/>
        <sz val="9"/>
        <color rgb="FF000000"/>
        <rFont val="Tahoma"/>
        <family val="2"/>
      </rPr>
      <t>Análisis OCI:</t>
    </r>
    <r>
      <rPr>
        <sz val="9"/>
        <color rgb="FF000000"/>
        <rFont val="Tahoma"/>
        <family val="2"/>
      </rPr>
      <t xml:space="preserve"> Teniendo en cuenta el reporte del área sobre el avance de las actividades, se recomienda adelantar las actividades pertinentes que den cumplimiento a lo planteado. 
Teniendo en cuenta lo anterior, se califica con alerta </t>
    </r>
    <r>
      <rPr>
        <b/>
        <sz val="9"/>
        <color rgb="FF000000"/>
        <rFont val="Tahoma"/>
        <family val="2"/>
      </rPr>
      <t>"Terminada".</t>
    </r>
  </si>
  <si>
    <t>3.2</t>
  </si>
  <si>
    <t xml:space="preserve">Divulgar entre los grupos de valor internos los resultados de los ejercicios de rendición de cuentas adelantados por el Canal. </t>
  </si>
  <si>
    <t>1. Diseñar el material para su publicación.
2. Publicar el material en la intranet y a través del correo institucional</t>
  </si>
  <si>
    <t>Una (1) comunicación  realizada en el año sobre el resultado de la rendición de cuentas.</t>
  </si>
  <si>
    <t>Profesional Universitario de Planeación
Coordinadora de Prensa y Comunicaciones.</t>
  </si>
  <si>
    <r>
      <t xml:space="preserve">Reporte Planeación: </t>
    </r>
    <r>
      <rPr>
        <sz val="9"/>
        <color rgb="FF000000"/>
        <rFont val="Tahoma"/>
        <family val="2"/>
      </rPr>
      <t>Esta actividad dará inicio en el segundo cuatrimestre del año.</t>
    </r>
    <r>
      <rPr>
        <b/>
        <sz val="9"/>
        <color rgb="FF000000"/>
        <rFont val="Tahoma"/>
        <family val="2"/>
      </rPr>
      <t xml:space="preserve">
Reporte Comunicaciones:</t>
    </r>
    <r>
      <rPr>
        <sz val="9"/>
        <color rgb="FF000000"/>
        <rFont val="Tahoma"/>
        <family val="2"/>
      </rPr>
      <t xml:space="preserve"> Se realizará la socialización cuando se presente el proceso de rendición de cuentas de la Alcaldía y el sector Cultura del distrito. Inicialmente se mantiene en redes sociales la transmisión del informe de los 100 días de gobierno.</t>
    </r>
    <r>
      <rPr>
        <b/>
        <sz val="9"/>
        <color rgb="FF000000"/>
        <rFont val="Tahoma"/>
        <family val="2"/>
      </rPr>
      <t xml:space="preserve">
Análisis OCI: </t>
    </r>
    <r>
      <rPr>
        <sz val="9"/>
        <color rgb="FF000000"/>
        <rFont val="Tahoma"/>
        <family val="2"/>
      </rPr>
      <t>De conformidad con lo reportado por las áreas frente a la ejecución de las acciones formuladas, así como de las fechas planteadas se califica la acción con alerta</t>
    </r>
    <r>
      <rPr>
        <b/>
        <sz val="9"/>
        <color rgb="FF000000"/>
        <rFont val="Tahoma"/>
        <family val="2"/>
      </rPr>
      <t xml:space="preserve"> "Sin Iniciar"</t>
    </r>
    <r>
      <rPr>
        <sz val="9"/>
        <color rgb="FF000000"/>
        <rFont val="Tahoma"/>
        <family val="2"/>
      </rPr>
      <t xml:space="preserve"> y se recomienda a las áreas realizar las actividades pertinentes que permitan dar cabal cumplimiento a lo planteado de manera coordinada. </t>
    </r>
    <r>
      <rPr>
        <b/>
        <sz val="9"/>
        <color rgb="FF000000"/>
        <rFont val="Tahoma"/>
        <family val="2"/>
      </rPr>
      <t xml:space="preserve"> </t>
    </r>
  </si>
  <si>
    <r>
      <t xml:space="preserve">Reporte Comunicaciones: </t>
    </r>
    <r>
      <rPr>
        <sz val="9"/>
        <color rgb="FF000000"/>
        <rFont val="Tahoma"/>
        <family val="2"/>
      </rPr>
      <t xml:space="preserve">No se ha adelantado la gestión toda vez que no se ha hecho la jornada de rendición de cunetas y la Secretaría de Cultura no ha indicado la fecha de la audiencia.
</t>
    </r>
    <r>
      <rPr>
        <b/>
        <sz val="9"/>
        <color rgb="FF000000"/>
        <rFont val="Tahoma"/>
        <family val="2"/>
      </rPr>
      <t xml:space="preserve">Reporte Planeación: </t>
    </r>
    <r>
      <rPr>
        <sz val="9"/>
        <color rgb="FF000000"/>
        <rFont val="Tahoma"/>
        <family val="2"/>
      </rPr>
      <t>Esta actividad se llevará a cabo en el tercer cuatrimestre del año.</t>
    </r>
    <r>
      <rPr>
        <b/>
        <sz val="9"/>
        <color rgb="FF000000"/>
        <rFont val="Tahoma"/>
        <family val="2"/>
      </rPr>
      <t xml:space="preserve">
Análisis OCI: </t>
    </r>
    <r>
      <rPr>
        <sz val="9"/>
        <color rgb="FF000000"/>
        <rFont val="Tahoma"/>
        <family val="2"/>
      </rPr>
      <t>Teniendo en cuenta el reporte de las áreas, no se remiten soportes que permitan evidenciar los avances y/o cumplimiento de las acciones propuestas. Por lo anterior, se mantiene la calificación con alerta</t>
    </r>
    <r>
      <rPr>
        <b/>
        <sz val="9"/>
        <color rgb="FF000000"/>
        <rFont val="Tahoma"/>
        <family val="2"/>
      </rPr>
      <t xml:space="preserve"> "Sin Iniciar" </t>
    </r>
    <r>
      <rPr>
        <sz val="9"/>
        <color rgb="FF000000"/>
        <rFont val="Tahoma"/>
        <family val="2"/>
      </rPr>
      <t>y se recomienda a las áreas adelantar las acciones pertinentes que permitan dar cabal cumplimiento a lo formulado en las fechas establecidas en el plan.</t>
    </r>
  </si>
  <si>
    <t>1. Correo de invitación para ver la trasmisión del ejercicio de rendición de cuentas 2020.  
2. Diseño y Publicación enlace acceso a la información relacionada con la rendición de cuentas 2020. https://www.canalcapital.gov.co/sites/default/files/planeacion/INFORME_RENDICION_DE_CUENTAS_2020_CAPITAL_SCP.pdf
3. Publicación de Balance Capital, resumen de la Rendición de cuentas en Boletín #47 del 23 de diciembre</t>
  </si>
  <si>
    <r>
      <t xml:space="preserve">Reporte Planeación - Comunicaciones: </t>
    </r>
    <r>
      <rPr>
        <sz val="9"/>
        <color rgb="FF000000"/>
        <rFont val="Tahoma"/>
        <family val="2"/>
      </rPr>
      <t xml:space="preserve">En el mes de diciembre se realizó la Audiencia Pública de Rendición de Cuentas, en la cual los líderes de diferentes áreas de la entidad presentaron los logros alcanzados en 2020, así como los retos para el 2021. Esta actividad fue divulgada a nivel interno y externo con el objetivo de incentivar la participación para conocer los avances obtenidos por Capital.
</t>
    </r>
    <r>
      <rPr>
        <b/>
        <sz val="9"/>
        <color rgb="FF000000"/>
        <rFont val="Tahoma"/>
        <family val="2"/>
      </rPr>
      <t xml:space="preserve">Análisis OCI: </t>
    </r>
    <r>
      <rPr>
        <sz val="9"/>
        <color rgb="FF000000"/>
        <rFont val="Tahoma"/>
        <family val="2"/>
      </rPr>
      <t xml:space="preserve">Se observa el boletín #47 del 23 de diciembre de 2020 en el que se presenta el balance de Capital sobre la rendición de cuentas publicado en la intranet, así como el informe realizado en noviembre de la vigencia 2020 de conformidad con lo formulado en el plan. 
Teniendo en cuenta lo anterior, se califica la acción como </t>
    </r>
    <r>
      <rPr>
        <b/>
        <sz val="9"/>
        <color rgb="FF000000"/>
        <rFont val="Tahoma"/>
        <family val="2"/>
      </rPr>
      <t>"Terminada".</t>
    </r>
  </si>
  <si>
    <t>4. Evaluación y retroalimentación a  la gestión institucional</t>
  </si>
  <si>
    <t>4.1</t>
  </si>
  <si>
    <t>Evaluar las jornadas de rendición de cuentas desarrolladas con los grupos de valor externos del Canal.</t>
  </si>
  <si>
    <t>1. Diseñar el material de evaluación de la RdC (40%).
2. Divulgar a través de correo electrónico a los grupos de valor externos para evaluación (20%).
3. Consolidar la información y  presentar resultados (40%).</t>
  </si>
  <si>
    <t>Una (1) evaluación sobre la rendición de cuentas realizada y sistematizada</t>
  </si>
  <si>
    <t xml:space="preserve">Profesional Universitario de Planeación.
Coordinadora de Prensa y Comunicaciones.
Auxiliar de atención al ciudadano </t>
  </si>
  <si>
    <r>
      <t xml:space="preserve">Reporte At. Ciudadano: </t>
    </r>
    <r>
      <rPr>
        <sz val="9"/>
        <color rgb="FF000000"/>
        <rFont val="Tahoma"/>
        <family val="2"/>
      </rPr>
      <t xml:space="preserve">Esta actividad dará inicio en el segundo cuatrimestre del año.
</t>
    </r>
    <r>
      <rPr>
        <b/>
        <sz val="9"/>
        <color rgb="FF000000"/>
        <rFont val="Tahoma"/>
        <family val="2"/>
      </rPr>
      <t xml:space="preserve">Análisis OCI: </t>
    </r>
    <r>
      <rPr>
        <sz val="9"/>
        <color rgb="FF000000"/>
        <rFont val="Tahoma"/>
        <family val="2"/>
      </rPr>
      <t xml:space="preserve">De conformidad con el reporte del área, no se han adelantado avances frente a la ejecución de la acción formulada, se recomienda que se adelanten las actividades pertinentes que den cumplimiento a lo planteado. 
Teniendo en cuenta lo anterior, se califica con alerta </t>
    </r>
    <r>
      <rPr>
        <b/>
        <sz val="9"/>
        <color rgb="FF000000"/>
        <rFont val="Tahoma"/>
        <family val="2"/>
      </rPr>
      <t>"Sin iniciar".</t>
    </r>
  </si>
  <si>
    <r>
      <t xml:space="preserve">Reporte Comunicaciones: </t>
    </r>
    <r>
      <rPr>
        <sz val="9"/>
        <color rgb="FF000000"/>
        <rFont val="Tahoma"/>
        <family val="2"/>
      </rPr>
      <t>La socialización se llevará a cabo en el tercer cuatrimestre del año 2020. A la fecha de seguimiento, esta oficina no ha recibido requerimientos de Planeación que contengan esta información.</t>
    </r>
    <r>
      <rPr>
        <b/>
        <sz val="9"/>
        <color rgb="FF000000"/>
        <rFont val="Tahoma"/>
        <family val="2"/>
      </rPr>
      <t xml:space="preserve">
Reporte Planeación: </t>
    </r>
    <r>
      <rPr>
        <sz val="9"/>
        <color rgb="FF000000"/>
        <rFont val="Tahoma"/>
        <family val="2"/>
      </rPr>
      <t xml:space="preserve">La socialización se llevará a cabo en el tercer cuatrimestre del año 2020.
</t>
    </r>
    <r>
      <rPr>
        <b/>
        <sz val="9"/>
        <color rgb="FF000000"/>
        <rFont val="Tahoma"/>
        <family val="2"/>
      </rPr>
      <t xml:space="preserve">Análisis OCI: </t>
    </r>
    <r>
      <rPr>
        <sz val="9"/>
        <color rgb="FF000000"/>
        <rFont val="Tahoma"/>
        <family val="2"/>
      </rPr>
      <t xml:space="preserve">Teniendo en cuenta lo establecido en el plan, así como el reporte de las áreas no se ha adelantado el ejercicio de evaluación de la jornada de rendición de cuentas, por lo que se mantiene la calificación con alerta </t>
    </r>
    <r>
      <rPr>
        <b/>
        <sz val="9"/>
        <color rgb="FF000000"/>
        <rFont val="Tahoma"/>
        <family val="2"/>
      </rPr>
      <t>"Sin Iniciar"</t>
    </r>
    <r>
      <rPr>
        <sz val="9"/>
        <color rgb="FF000000"/>
        <rFont val="Tahoma"/>
        <family val="2"/>
      </rPr>
      <t xml:space="preserve"> y se recomienda al área adelantar lo pertinente con el fin de darle cabal cumplimiento a lo formulado, dentro de los plazos establecidos en el plan. </t>
    </r>
  </si>
  <si>
    <t xml:space="preserve">1. Correo de Bogotá es TIC - Felicitaciones a Yajaira, Eureka aprende en casa, califica nuestro Balance Capital 2020 y más, en el Boletín Interno # 48
2. Link del formulario para evaluación de la rendición de cuentas: https://docs.google.com/forms/d/1VE_pYZfIoKRmTHidrkmvXyDP0Y-l09owRvZy4yvkNYI/edit </t>
  </si>
  <si>
    <t>4.2</t>
  </si>
  <si>
    <t>Consolidar y publicar dos informes de seguimiento a la gestión a partir de los resultados del plan de acción institucional.</t>
  </si>
  <si>
    <t>1. Consolidar la información a partir de los reportes de las áreas (50%).
2. Elaborar el documento (40%).
3. Publicar el documento en la página web (10%).</t>
  </si>
  <si>
    <t>Dos (2) informes de seguimiento al plan de acción.</t>
  </si>
  <si>
    <r>
      <t xml:space="preserve">Reporte Planeación: </t>
    </r>
    <r>
      <rPr>
        <sz val="9"/>
        <color rgb="FF000000"/>
        <rFont val="Tahoma"/>
        <family val="2"/>
      </rPr>
      <t>Se realizó el seguimiento al Plan de Acción Institucional con corte al 30 de junio entre los meses de julio y agosto.</t>
    </r>
    <r>
      <rPr>
        <b/>
        <sz val="9"/>
        <color rgb="FF000000"/>
        <rFont val="Tahoma"/>
        <family val="2"/>
      </rPr>
      <t xml:space="preserve">
Análisis OCI: </t>
    </r>
    <r>
      <rPr>
        <sz val="9"/>
        <color rgb="FF000000"/>
        <rFont val="Tahoma"/>
        <family val="2"/>
      </rPr>
      <t xml:space="preserve">Se verifican los soportes evidenciando que si bien se adelantó el seguimiento al Plan de Acción Institucional de conformidad con la primer acción formulada en el Plan, no se observa el cumplimiento de las restantes que van encaminadas a la consolidación y publicación del informe de seguimiento. Por lo anterior, se califica la acción con estado </t>
    </r>
    <r>
      <rPr>
        <b/>
        <sz val="9"/>
        <color rgb="FF000000"/>
        <rFont val="Tahoma"/>
        <family val="2"/>
      </rPr>
      <t>"En Proceso"</t>
    </r>
    <r>
      <rPr>
        <sz val="9"/>
        <color rgb="FF000000"/>
        <rFont val="Tahoma"/>
        <family val="2"/>
      </rPr>
      <t xml:space="preserve"> y recomienda al área adelantar las actividades faltantes con el fin de dar cabal cumplimiento a lo planteado dentro de las fechas establecidas. </t>
    </r>
  </si>
  <si>
    <t>Componente 4: Mecanismos para mejorar la atención al ciudadano.</t>
  </si>
  <si>
    <t>1. Estructura administrativa y direccionamiento estratégico.</t>
  </si>
  <si>
    <t>Divulgar entre los grupos de valor internos los mecanismos definidos para la gestión de buenas prácticas en materia de servicio a la Ciudadanía a través de los canales de comunicación internos del Canal (intranet y correo institucional).</t>
  </si>
  <si>
    <t xml:space="preserve">Cuatro (4)  comunicaciones realizadas en el año </t>
  </si>
  <si>
    <t>Auxiliar de Atención al Ciudadano.</t>
  </si>
  <si>
    <r>
      <t xml:space="preserve">Reporte At Ciudadano: </t>
    </r>
    <r>
      <rPr>
        <sz val="9"/>
        <color rgb="FF000000"/>
        <rFont val="Tahoma"/>
        <family val="2"/>
      </rPr>
      <t>Respecto a esta acción no se ha realizado ningún avance en el período.</t>
    </r>
    <r>
      <rPr>
        <b/>
        <sz val="9"/>
        <color rgb="FF000000"/>
        <rFont val="Tahoma"/>
        <family val="2"/>
      </rPr>
      <t xml:space="preserve">
Análisis OCI: </t>
    </r>
    <r>
      <rPr>
        <sz val="9"/>
        <color rgb="FF000000"/>
        <rFont val="Tahoma"/>
        <family val="2"/>
      </rPr>
      <t xml:space="preserve">Teniendo en cuenta el reporte del área sobre el avance de las actividades, se recomienda que se adelanten las actividades pertinentes que den cumplimiento a lo planteado. 
Teniendo en cuenta lo anterior, se califica con alerta </t>
    </r>
    <r>
      <rPr>
        <b/>
        <sz val="9"/>
        <color rgb="FF000000"/>
        <rFont val="Tahoma"/>
        <family val="2"/>
      </rPr>
      <t>"Sin iniciar".</t>
    </r>
  </si>
  <si>
    <r>
      <t xml:space="preserve">Reporte At. Ciudadano: </t>
    </r>
    <r>
      <rPr>
        <sz val="9"/>
        <color rgb="FF000000"/>
        <rFont val="Tahoma"/>
        <family val="2"/>
      </rPr>
      <t xml:space="preserve">Se envío a prensa y comunicaciones la solicitud para publicar en el boletín de comunicaciones el protocolo de atención virtual el 18 de junio el cuál fue publicado hasta el 23 de julio. 
</t>
    </r>
    <r>
      <rPr>
        <b/>
        <sz val="9"/>
        <color rgb="FF000000"/>
        <rFont val="Tahoma"/>
        <family val="2"/>
      </rPr>
      <t xml:space="preserve">Análisis OCI: </t>
    </r>
    <r>
      <rPr>
        <sz val="9"/>
        <color rgb="FF000000"/>
        <rFont val="Tahoma"/>
        <family val="2"/>
      </rPr>
      <t xml:space="preserve">De conformidad con lo reportado por el área, así como los soportes remitidos se evidencia la divulgación de una (1) pieza sobre el protocolo de atención virtual mediante boletín No.25 del 23 de julio de 2020, como parte de la gestión de buenas prácticas en materia de servicio a la ciudadanía. Por lo anterior, se califica la acción </t>
    </r>
    <r>
      <rPr>
        <b/>
        <sz val="9"/>
        <color rgb="FF000000"/>
        <rFont val="Tahoma"/>
        <family val="2"/>
      </rPr>
      <t>"En Proceso"</t>
    </r>
    <r>
      <rPr>
        <sz val="9"/>
        <color rgb="FF000000"/>
        <rFont val="Tahoma"/>
        <family val="2"/>
      </rPr>
      <t xml:space="preserve"> y se recomienda al área adelantar las actividades pendientes que permita dar cabal cumplimiento a lo formulado, dentro de los plazos establecidos en el Plan. </t>
    </r>
  </si>
  <si>
    <t>1. Correos de solicitud de publicación 
2. Boletín de socialización de las piezas.</t>
  </si>
  <si>
    <r>
      <t xml:space="preserve">Reporte At. Ciudadano: </t>
    </r>
    <r>
      <rPr>
        <sz val="9"/>
        <color rgb="FF000000"/>
        <rFont val="Tahoma"/>
        <family val="2"/>
      </rPr>
      <t xml:space="preserve">1. Se solicitó a Prensa y Comunicaciones entre los meses de agosto a diciembre la solicitud de publicación de las piezas referentes a buenas prácticas en materia de servicio a la Ciudadanía. 2. Se publicó en los boletines de comunicaciones internas las piezas remitidas.
</t>
    </r>
    <r>
      <rPr>
        <b/>
        <sz val="9"/>
        <color rgb="FF000000"/>
        <rFont val="Tahoma"/>
        <family val="2"/>
      </rPr>
      <t xml:space="preserve">Análisis OCI: </t>
    </r>
    <r>
      <rPr>
        <sz val="9"/>
        <color rgb="FF000000"/>
        <rFont val="Tahoma"/>
        <family val="2"/>
      </rPr>
      <t xml:space="preserve">Verificados los boletines, así como los correos de solicitud de publicación al área de Comunicaciones durante septiembre y noviembre, se observan las piezas con tips de atención al ciudadano de conformidad con lo formulado. 
Teniendo en cuenta lo anterior, así como la fecha de terminación definida se califica la acción como </t>
    </r>
    <r>
      <rPr>
        <b/>
        <sz val="9"/>
        <color rgb="FF000000"/>
        <rFont val="Tahoma"/>
        <family val="2"/>
      </rPr>
      <t>"Terminada"</t>
    </r>
    <r>
      <rPr>
        <sz val="9"/>
        <color rgb="FF000000"/>
        <rFont val="Tahoma"/>
        <family val="2"/>
      </rPr>
      <t xml:space="preserve">. </t>
    </r>
  </si>
  <si>
    <t>2. Fortalecimiento de los canales de atención.</t>
  </si>
  <si>
    <t>Incluir en la página web un enlace a la herramienta Centro de Relevo del MinTic para la atención a personas con discapacidad auditiva</t>
  </si>
  <si>
    <t>1. Hacer la solicitud al equipo digital para crear el botón de enlace al Centro de Relevo.
2. Crear el enlace funcional al Centro de Relevo para atención a personas en condición de discapacidad auditiva.
3. Solicitar a sistemas el acompañamiento para el uso de la herramienta Centro de Relevo en el área de Atención al Ciudadano y Recepción.</t>
  </si>
  <si>
    <t>Un enlace en la página web a la herramienta Centro de Relevo del MinTic</t>
  </si>
  <si>
    <t>Auxiliar de Atención al Ciudadano
Equipo Digital
Profesional Universitario de Sistemas</t>
  </si>
  <si>
    <r>
      <t xml:space="preserve">Reporte At. Ciudadano: </t>
    </r>
    <r>
      <rPr>
        <sz val="9"/>
        <color rgb="FF000000"/>
        <rFont val="Tahoma"/>
        <family val="2"/>
      </rPr>
      <t xml:space="preserve">Se solicito al área de Sistemas el acompañamiento en el uso de la herramienta y la instalación de los accesorios necesarios para el uso de la misma. La página web ya cuenta con el botón de enlace al Centro de Relevo.
</t>
    </r>
    <r>
      <rPr>
        <b/>
        <sz val="9"/>
        <color rgb="FF000000"/>
        <rFont val="Tahoma"/>
        <family val="2"/>
      </rPr>
      <t xml:space="preserve">Reporte Sistemas: </t>
    </r>
    <r>
      <rPr>
        <sz val="9"/>
        <color rgb="FF000000"/>
        <rFont val="Tahoma"/>
        <family val="2"/>
      </rPr>
      <t>Se recibe correo  de solicitud de la oficina de atención al ciudadano relacionado con la herramienta relevo de MinTic, la cual es un direccionamiento a una página web para apoyo a las comunicaciones a personas con discapacidad relacionada; se hace la solicitud al web master y se crea el enlace.</t>
    </r>
    <r>
      <rPr>
        <b/>
        <sz val="9"/>
        <color rgb="FF000000"/>
        <rFont val="Tahoma"/>
        <family val="2"/>
      </rPr>
      <t xml:space="preserve">
Análisis OCI: </t>
    </r>
    <r>
      <rPr>
        <sz val="9"/>
        <color rgb="FF000000"/>
        <rFont val="Tahoma"/>
        <family val="2"/>
      </rPr>
      <t xml:space="preserve">Se evidencian los correos de solicitud al área de Sistemas frente a la instalación de la herramienta del centro de relevo; si bien el botón se encuentra enlazado, se realizarán verificaciones posteriores frente al uso de la herramienta y el acompañamiento efectuado por el área de Sistemas, por lo que se recomienda documentar el resultado de dicho acompañamiento respecto al uso de la herramienta implementada. Es importante revisar la acción: </t>
    </r>
    <r>
      <rPr>
        <i/>
        <sz val="9"/>
        <color rgb="FF000000"/>
        <rFont val="Tahoma"/>
        <family val="2"/>
      </rPr>
      <t xml:space="preserve">Hacer la solicitud al área de Prensa y Comunicaciones para crear el botón de enlace al Centro de Relevo,  </t>
    </r>
    <r>
      <rPr>
        <sz val="9"/>
        <color rgb="FF000000"/>
        <rFont val="Tahoma"/>
        <family val="2"/>
      </rPr>
      <t xml:space="preserve">lo anterior, debido a que, de acuerdo a lo reportado la solicitud se esta adelantando con el área de sistemas.
Teniendo en cuenta lo anterior, así como las fechas de ejecución formuladas se califica </t>
    </r>
    <r>
      <rPr>
        <b/>
        <sz val="9"/>
        <color rgb="FF000000"/>
        <rFont val="Tahoma"/>
        <family val="2"/>
      </rPr>
      <t>"En Proceso".</t>
    </r>
  </si>
  <si>
    <r>
      <rPr>
        <b/>
        <sz val="9"/>
        <color rgb="FF000000"/>
        <rFont val="Tahoma"/>
        <family val="2"/>
      </rPr>
      <t xml:space="preserve">Reporte At. Ciudadano: </t>
    </r>
    <r>
      <rPr>
        <sz val="9"/>
        <color rgb="FF000000"/>
        <rFont val="Tahoma"/>
        <family val="2"/>
      </rPr>
      <t xml:space="preserve">Se solicito al área de Sistemas el acompañamiento en el uso de la herramienta y la instalación de los accesorios necesarios para el uso de la misma. Teniendo en cuenta que la página web ya cuenta con el botón de enlace al Centro de Relevo no se ha realizado ninguna solicitud adicional al área digital. Debido a la emergencia sanitaria por COVID-19 en donde se modificaron temporalmente los canales de atención a la ciudadanía no se han adelantado más acciones respecto a esta acción puesto que la herramienta del Centro de Relevo se usa para la atención presencial de personas en condición de discapacidad auditiva.
</t>
    </r>
    <r>
      <rPr>
        <b/>
        <sz val="9"/>
        <color rgb="FF000000"/>
        <rFont val="Tahoma"/>
        <family val="2"/>
      </rPr>
      <t>Reporte Digital:</t>
    </r>
    <r>
      <rPr>
        <sz val="9"/>
        <color rgb="FF000000"/>
        <rFont val="Tahoma"/>
        <family val="2"/>
      </rPr>
      <t xml:space="preserve"> Desde Atención al ciudadano se solicito al área de Sistemas el acompañamiento en el uso de la herramienta y la instalación de los accesorios necesarios para el uso de la misma. Teniendo en cuenta que la página web ya cuenta con el botón de enlace al Centro de Relevo no se ha realizado ninguna solicitud adicional al área digital. Debido a la emergencia sanitaria por COVID-19 en donde se modificaron temporalmente los canales de atención a la ciudadanía no se han adelantado más acciones respecto a esta acción puesto que la herramienta del Centro de Relevo se usa para la atención presencial de personas en condición de discapacidad auditiva. 
</t>
    </r>
    <r>
      <rPr>
        <b/>
        <sz val="9"/>
        <color rgb="FF000000"/>
        <rFont val="Tahoma"/>
        <family val="2"/>
      </rPr>
      <t xml:space="preserve">Análisis OCI: </t>
    </r>
    <r>
      <rPr>
        <sz val="9"/>
        <color rgb="FF000000"/>
        <rFont val="Tahoma"/>
        <family val="2"/>
      </rPr>
      <t xml:space="preserve">Teniendo en cuenta el reporte del área, los soportes entregados, las fechas de terminación y las condiciones actuales en materia de atención a la ciudadanía en el Canal debido a la emergencia sanitaria, se mantiene la calificación de la actividad con estado </t>
    </r>
    <r>
      <rPr>
        <b/>
        <sz val="9"/>
        <color rgb="FF000000"/>
        <rFont val="Tahoma"/>
        <family val="2"/>
      </rPr>
      <t>"En Proceso"</t>
    </r>
    <r>
      <rPr>
        <sz val="9"/>
        <color rgb="FF000000"/>
        <rFont val="Tahoma"/>
        <family val="2"/>
      </rPr>
      <t xml:space="preserve"> hasta el cierre del plan de manera que se pueda verificar la funcionalidad del botón, de conformidad con lo establecido en las acciones. </t>
    </r>
  </si>
  <si>
    <t>1. Correos Herramienta Centro de Relevo</t>
  </si>
  <si>
    <r>
      <t xml:space="preserve">Reporte At. Ciudadano: </t>
    </r>
    <r>
      <rPr>
        <sz val="9"/>
        <color rgb="FF000000"/>
        <rFont val="Tahoma"/>
        <family val="2"/>
      </rPr>
      <t xml:space="preserve">Se solicito al área de Sistemas el acompañamiento en el uso de la herramienta y la instalación de los accesorios necesarios para el uso de la misma. Teniendo en cuenta que la página web ya cuenta con el botón de enlace al Centro de Relevo no se ha realizado ninguna solicitud adicional al área digital. Debido a la emergencia sanitaria por COVID-19 en donde se modificaron temporalmente los canales de atención a la ciudadanía no se han adelantado más acciones respecto a esta acción puesto que la herramienta del Centro de Relevo se usa para la atención presencial de personas en condición de discapacidad auditiva.
</t>
    </r>
    <r>
      <rPr>
        <b/>
        <sz val="9"/>
        <color rgb="FF000000"/>
        <rFont val="Tahoma"/>
        <family val="2"/>
      </rPr>
      <t xml:space="preserve">Análisis OCI: </t>
    </r>
    <r>
      <rPr>
        <sz val="9"/>
        <color rgb="FF000000"/>
        <rFont val="Tahoma"/>
        <family val="2"/>
      </rPr>
      <t xml:space="preserve">Teniendo en cuenta el reporte del área y a la emergencia declarada por el Gobierno Nacional no es posible adelantar la verificación del funcionamiento del botón implementado dado que funciona para la atención presencial, por lo que de conformidad con las fases y meta formuladas en el Plan se cuenta con el enlace a la herramienta del centro de relevo en la página web de la entidad la acción se califica como </t>
    </r>
    <r>
      <rPr>
        <b/>
        <sz val="9"/>
        <color rgb="FF000000"/>
        <rFont val="Tahoma"/>
        <family val="2"/>
      </rPr>
      <t xml:space="preserve">"Terminada". 
</t>
    </r>
    <r>
      <rPr>
        <sz val="9"/>
        <color rgb="FF000000"/>
        <rFont val="Tahoma"/>
        <family val="2"/>
      </rPr>
      <t>Se recomienda al área continuar en la búsqueda de mejora de los canales de atención disponibles en el Canal de manera que todos sin importar su condición puedan acceder a la información de Capital.</t>
    </r>
  </si>
  <si>
    <t>3. Talento Humano.</t>
  </si>
  <si>
    <t xml:space="preserve">Publicar mensajes en los canales de comunicación internos (intranet y correo institucional) sobre los distintos tipos de canales de atención a la ciudadanía disponibles en el Canal </t>
  </si>
  <si>
    <t>1. Elaborar seis (6) piezas de comunicación con información asociada a los mecanismos de atención ciudadana
2. Socializar las piezas elaboradas en los canales de comunicación internos de la entidad.</t>
  </si>
  <si>
    <t>Seis (6) mensajes en el año asociados a los mecanismos de atención ciudadana</t>
  </si>
  <si>
    <t>(Mensajes publicados / Mensajes programados)*100.</t>
  </si>
  <si>
    <r>
      <t xml:space="preserve">Reporte At. Ciudadano: </t>
    </r>
    <r>
      <rPr>
        <sz val="9"/>
        <color rgb="FF000000"/>
        <rFont val="Tahoma"/>
        <family val="2"/>
      </rPr>
      <t xml:space="preserve">Se elaboraron las piezas con la información de cada Canal de Atención que tiene la entidad, la publicación aún se ha solicitado.
</t>
    </r>
    <r>
      <rPr>
        <b/>
        <sz val="9"/>
        <color rgb="FF000000"/>
        <rFont val="Tahoma"/>
        <family val="2"/>
      </rPr>
      <t xml:space="preserve">Análisis OCI: </t>
    </r>
    <r>
      <rPr>
        <sz val="9"/>
        <color rgb="FF000000"/>
        <rFont val="Tahoma"/>
        <family val="2"/>
      </rPr>
      <t xml:space="preserve">Se evidencian las piezas diseñadas por la Oficina de Atención al Ciudadano frente a la actualización de la información de los canales de atención dispuestos en el Canal, de conformidad con el reporte del área, se califica </t>
    </r>
    <r>
      <rPr>
        <b/>
        <sz val="9"/>
        <color rgb="FF000000"/>
        <rFont val="Tahoma"/>
        <family val="2"/>
      </rPr>
      <t xml:space="preserve">"En Proceso" </t>
    </r>
    <r>
      <rPr>
        <sz val="9"/>
        <color rgb="FF000000"/>
        <rFont val="Tahoma"/>
        <family val="2"/>
      </rPr>
      <t xml:space="preserve">y se recomienda al área dar continuidad con la ejecución de las actividades formuladas. </t>
    </r>
  </si>
  <si>
    <r>
      <t xml:space="preserve">Reporte At. Ciudadano: </t>
    </r>
    <r>
      <rPr>
        <sz val="9"/>
        <color rgb="FF000000"/>
        <rFont val="Tahoma"/>
        <family val="2"/>
      </rPr>
      <t xml:space="preserve">Se envió a través de comunicaciones internas el 30 de julio y el 12 de agosto dos piezas sobre los mecanismos que tiene la entidad para recibir y tramitar las PQRS de la ciudadanía.
</t>
    </r>
    <r>
      <rPr>
        <b/>
        <sz val="9"/>
        <color rgb="FF000000"/>
        <rFont val="Tahoma"/>
        <family val="2"/>
      </rPr>
      <t xml:space="preserve">Análisis OCI: </t>
    </r>
    <r>
      <rPr>
        <sz val="9"/>
        <color rgb="FF000000"/>
        <rFont val="Tahoma"/>
        <family val="2"/>
      </rPr>
      <t xml:space="preserve">Revisados los soportes se evidenció que se adelantó la publicación de piezas informativas sobre los mecanismos de atención al ciudadano en los boletines internos No.26 del 30-07-2020 y No.28 del 12 de agosto de 2020, se recomienda al área verificar que estos queden publicados en la intranet de conformidad con la acción formulada en el Plan, así como adelantar las acciones pendientes que permitan darle cabal cumplimiento a lo establecido en los plazos determinados.  </t>
    </r>
    <r>
      <rPr>
        <b/>
        <sz val="9"/>
        <color rgb="FF000000"/>
        <rFont val="Tahoma"/>
        <family val="2"/>
      </rPr>
      <t xml:space="preserve">
</t>
    </r>
    <r>
      <rPr>
        <sz val="9"/>
        <color rgb="FF000000"/>
        <rFont val="Tahoma"/>
        <family val="2"/>
      </rPr>
      <t xml:space="preserve">
Teniendo en cuenta lo anterior, así como la fecha de terminación definida se califica con estado </t>
    </r>
    <r>
      <rPr>
        <b/>
        <sz val="9"/>
        <color rgb="FF000000"/>
        <rFont val="Tahoma"/>
        <family val="2"/>
      </rPr>
      <t>"En Proceso"</t>
    </r>
  </si>
  <si>
    <t>1. Correos de solicitud de publicación
2. Boletín de socialización de las piezas.</t>
  </si>
  <si>
    <r>
      <t xml:space="preserve">Reporte At. Ciudadano: </t>
    </r>
    <r>
      <rPr>
        <sz val="9"/>
        <color rgb="FF000000"/>
        <rFont val="Tahoma"/>
        <family val="2"/>
      </rPr>
      <t xml:space="preserve">1. Se solicitó a Prensa y Comunicaciones entre los meses de agosto a diciembre la solicitud de publicación de las piezas referentes a los distintos tipos de canales de atención a la ciudadanía. 2. Se publicó en los boletines de comunicaciones internas las piezas remitidas.
</t>
    </r>
    <r>
      <rPr>
        <b/>
        <sz val="9"/>
        <color rgb="FF000000"/>
        <rFont val="Tahoma"/>
        <family val="2"/>
      </rPr>
      <t xml:space="preserve">Análisis OCI: </t>
    </r>
    <r>
      <rPr>
        <sz val="9"/>
        <color rgb="FF000000"/>
        <rFont val="Tahoma"/>
        <family val="2"/>
      </rPr>
      <t xml:space="preserve">Se adelanta la verificación de los boletines remitidos, así como la sección de noticias internas de la intranet del Canal evidenciando que se adelantó la publicación de las piezas diseñadas por el área dando cumplimiento a lo formulado en el plan. 
Teniendo en cuenta lo anterior, se califica la acción como </t>
    </r>
    <r>
      <rPr>
        <b/>
        <sz val="9"/>
        <color rgb="FF000000"/>
        <rFont val="Tahoma"/>
        <family val="2"/>
      </rPr>
      <t>"Terminada"</t>
    </r>
    <r>
      <rPr>
        <sz val="9"/>
        <color rgb="FF000000"/>
        <rFont val="Tahoma"/>
        <family val="2"/>
      </rPr>
      <t>.</t>
    </r>
  </si>
  <si>
    <t>Coordinar acciones de formación y cualificación a los servidores en temáticas relacionadas con el mejoramiento del servicio a la ciudadanía</t>
  </si>
  <si>
    <t>Gestionar con diferentes entidades la realización de actividades (cursos, talleres, juegos, videoconferencias, sketch etc.) orientadas al mejoramiento del servicio al ciudadano.</t>
  </si>
  <si>
    <t>Dos (2) actividades realizadas en el año</t>
  </si>
  <si>
    <t>Actividades realizadas / actividades programadas * 100%</t>
  </si>
  <si>
    <t>Profesional Universitario de Recursos Humanos</t>
  </si>
  <si>
    <r>
      <rPr>
        <b/>
        <sz val="9"/>
        <color rgb="FF000000"/>
        <rFont val="Tahoma"/>
        <family val="2"/>
      </rPr>
      <t xml:space="preserve">Reporte T. Humano: </t>
    </r>
    <r>
      <rPr>
        <sz val="9"/>
        <color rgb="FF000000"/>
        <rFont val="Tahoma"/>
        <family val="2"/>
      </rPr>
      <t>Se están buscando las actividades virtuales.</t>
    </r>
    <r>
      <rPr>
        <b/>
        <sz val="9"/>
        <color rgb="FF000000"/>
        <rFont val="Tahoma"/>
        <family val="2"/>
      </rPr>
      <t xml:space="preserve">
Análisis OCI: </t>
    </r>
    <r>
      <rPr>
        <sz val="9"/>
        <color rgb="FF000000"/>
        <rFont val="Tahoma"/>
        <family val="2"/>
      </rPr>
      <t>Teniendo en cuenta el reporte del área sobre el avance de las actividades, se recomienda que se adelanten las actividades pertinentes que den cumplimiento a lo planteado. Se tienen en cuenta las condiciones actuales; sin embargo, se deben hacer esfuerzos que permitan gestionar las actividades pertinentes. 
Teniendo en cuenta lo anterior, se califica con alerta</t>
    </r>
    <r>
      <rPr>
        <b/>
        <sz val="9"/>
        <color rgb="FF000000"/>
        <rFont val="Tahoma"/>
        <family val="2"/>
      </rPr>
      <t xml:space="preserve"> "Sin Iniciar".</t>
    </r>
  </si>
  <si>
    <r>
      <rPr>
        <b/>
        <sz val="9"/>
        <color rgb="FF000000"/>
        <rFont val="Tahoma"/>
        <family val="2"/>
      </rPr>
      <t xml:space="preserve">Reporte T. Humano: </t>
    </r>
    <r>
      <rPr>
        <sz val="9"/>
        <color rgb="FF000000"/>
        <rFont val="Tahoma"/>
        <family val="2"/>
      </rPr>
      <t>Se anexa soportes de gestión para participar en Seminario Atención al Ciudadano.</t>
    </r>
    <r>
      <rPr>
        <b/>
        <sz val="9"/>
        <color rgb="FF000000"/>
        <rFont val="Tahoma"/>
        <family val="2"/>
      </rPr>
      <t xml:space="preserve">
Análisis OCI: </t>
    </r>
    <r>
      <rPr>
        <sz val="9"/>
        <color rgb="FF000000"/>
        <rFont val="Tahoma"/>
        <family val="2"/>
      </rPr>
      <t>Teniendo en cuenta el reporte del área sobre la gestión para participar de una capacitación, se recomienda que se adelanten la segunda actividad en cumplimiento de lo planteado y dentro del plazo establecido. 
Teniendo en cuenta lo anterior, se califica con alerta</t>
    </r>
    <r>
      <rPr>
        <b/>
        <sz val="9"/>
        <color rgb="FF000000"/>
        <rFont val="Tahoma"/>
        <family val="2"/>
      </rPr>
      <t xml:space="preserve"> "En Proceso".</t>
    </r>
  </si>
  <si>
    <t>3.3</t>
  </si>
  <si>
    <t>Coordinar acciones de formación y cualificación a la auxiliar de atención al ciudadano y auxiliar de correspondencia en materia de leguaje de señas.</t>
  </si>
  <si>
    <t>Gestionar con las entidades competentes las estrategias para la formación de servidores públicos en materia de leguaje de señas.</t>
  </si>
  <si>
    <t>Una (1) actividad realizada en el año</t>
  </si>
  <si>
    <r>
      <rPr>
        <b/>
        <sz val="9"/>
        <color rgb="FF000000"/>
        <rFont val="Tahoma"/>
        <family val="2"/>
      </rPr>
      <t xml:space="preserve">Reporte T. Humano: </t>
    </r>
    <r>
      <rPr>
        <sz val="9"/>
        <color rgb="FF000000"/>
        <rFont val="Tahoma"/>
        <family val="2"/>
      </rPr>
      <t>Se esta buscando el curso virtual.</t>
    </r>
    <r>
      <rPr>
        <b/>
        <sz val="9"/>
        <color rgb="FF000000"/>
        <rFont val="Tahoma"/>
        <family val="2"/>
      </rPr>
      <t xml:space="preserve">
Análisis OCI: </t>
    </r>
    <r>
      <rPr>
        <sz val="9"/>
        <color rgb="FF000000"/>
        <rFont val="Tahoma"/>
        <family val="2"/>
      </rPr>
      <t>Teniendo en cuenta el reporte del área sobre el avance de las actividades, se recomienda que se adelanten las actividades pertinentes que den cumplimiento a lo planteado. 
Teniendo en cuenta lo anterior, se califica con alerta</t>
    </r>
    <r>
      <rPr>
        <b/>
        <sz val="9"/>
        <color rgb="FF000000"/>
        <rFont val="Tahoma"/>
        <family val="2"/>
      </rPr>
      <t xml:space="preserve"> "Sin Iniciar".</t>
    </r>
  </si>
  <si>
    <r>
      <t xml:space="preserve">Reporte T. Humano: </t>
    </r>
    <r>
      <rPr>
        <sz val="9"/>
        <color rgb="FF000000"/>
        <rFont val="Tahoma"/>
        <family val="2"/>
      </rPr>
      <t xml:space="preserve">Se anexa soportes de Invitación - Capacitación de atención adecuada de personas en condiciones de discapacidad
</t>
    </r>
    <r>
      <rPr>
        <b/>
        <sz val="9"/>
        <color rgb="FF000000"/>
        <rFont val="Tahoma"/>
        <family val="2"/>
      </rPr>
      <t xml:space="preserve">
Análisis OCI: </t>
    </r>
    <r>
      <rPr>
        <sz val="9"/>
        <color rgb="FF000000"/>
        <rFont val="Tahoma"/>
        <family val="2"/>
      </rPr>
      <t>Los soportes no permiten verificar la formación específica en materia de "lenguaje de señas" tal como se estableció en la actividad correspondiente, se recomienda anexar el soporte del material de apoyo, presentación u otro relacionado con la temática especifica o que se adelanten las actividades específicas que den cumplimiento a lo planteado. Adicionalmente se reitera el dar cumplimiento a lo establecido en las Circulares 020 de 2018 y 020 de 2019 en las cuales se indica los requisitos que deben cumplir los soportes que se reportan por las áreas.</t>
    </r>
    <r>
      <rPr>
        <b/>
        <sz val="9"/>
        <color rgb="FF000000"/>
        <rFont val="Tahoma"/>
        <family val="2"/>
      </rPr>
      <t xml:space="preserve">
</t>
    </r>
    <r>
      <rPr>
        <sz val="9"/>
        <color rgb="FF000000"/>
        <rFont val="Tahoma"/>
        <family val="2"/>
      </rPr>
      <t>Teniendo en cuenta lo anterior, se califica con alerta "</t>
    </r>
    <r>
      <rPr>
        <b/>
        <sz val="9"/>
        <color rgb="FF000000"/>
        <rFont val="Tahoma"/>
        <family val="2"/>
      </rPr>
      <t>Sin Iniciar</t>
    </r>
    <r>
      <rPr>
        <sz val="9"/>
        <color rgb="FF000000"/>
        <rFont val="Tahoma"/>
        <family val="2"/>
      </rPr>
      <t>".</t>
    </r>
  </si>
  <si>
    <t>1. Portafolio_Servicios octubre 2020 cotización – Documento Ministerio de Educación Nacional
2. Listado de asistencia (9 asistentes)
3. Documento copia Correo de Bogotá es TIC - Charla_ Atención a personas en condición de discapacidad</t>
  </si>
  <si>
    <t>4. Normativo y procedimental.</t>
  </si>
  <si>
    <t xml:space="preserve">Socializar a través de los canales de comunicación internos (intranet y correo institucional) mensajes resaltando la importancia y responsabilidad de los servidores públicos en materia de la atención a la ciudadanía. </t>
  </si>
  <si>
    <t xml:space="preserve">Cuatro (4) mensajes publicados en el año </t>
  </si>
  <si>
    <t xml:space="preserve">Auxiliar de atención al ciudadano </t>
  </si>
  <si>
    <r>
      <t xml:space="preserve">Reporte At. Ciudadano: </t>
    </r>
    <r>
      <rPr>
        <sz val="9"/>
        <color rgb="FF000000"/>
        <rFont val="Tahoma"/>
        <family val="2"/>
      </rPr>
      <t xml:space="preserve">Se realizaron dos piezas informativas: 
1. Para responder peticiones tenga en cuenta. 2. Elementos fundamentales del derecho de petición. Se enviaron para publicación por el boletín de comunicaciones internas el 22 de abril. Se socializó por el boletín No 12 la pieza "Para responder peticiones tenga en cuenta" el 30 de abril.
</t>
    </r>
    <r>
      <rPr>
        <b/>
        <sz val="9"/>
        <color rgb="FF000000"/>
        <rFont val="Tahoma"/>
        <family val="2"/>
      </rPr>
      <t xml:space="preserve">Análisis OCI: </t>
    </r>
    <r>
      <rPr>
        <sz val="9"/>
        <color rgb="FF000000"/>
        <rFont val="Tahoma"/>
        <family val="2"/>
      </rPr>
      <t xml:space="preserve">Se evidencian las piezas diseñadas para publicación en comunicaciones internas, de las cuales solo se ha publicado "Para responder peticiones" mediante Boletín N.12 del 30 de abril de 2020; adicionalmente, verificada la intranet no se evidencia la publicación de estas piezas. 
Teniendo en cuenta lo anterior, así como lo formulado en la acción y las fechas de ejecución se califica </t>
    </r>
    <r>
      <rPr>
        <b/>
        <sz val="9"/>
        <color rgb="FF000000"/>
        <rFont val="Tahoma"/>
        <family val="2"/>
      </rPr>
      <t xml:space="preserve">"En Proceso" </t>
    </r>
    <r>
      <rPr>
        <sz val="9"/>
        <color rgb="FF000000"/>
        <rFont val="Tahoma"/>
        <family val="2"/>
      </rPr>
      <t>y se recomienda adelantar las acciones pertinentes que den cabal cumplimiento a lo planteado.</t>
    </r>
  </si>
  <si>
    <r>
      <t xml:space="preserve">Reporte At. Ciudadano: </t>
    </r>
    <r>
      <rPr>
        <sz val="9"/>
        <color rgb="FF000000"/>
        <rFont val="Tahoma"/>
        <family val="2"/>
      </rPr>
      <t xml:space="preserve">Se envió a través del boletín de comunicaciones internas dos piezas sobre la importancia del servicio al ciudadano los días 16 de julio y 19 de agosto.
</t>
    </r>
    <r>
      <rPr>
        <b/>
        <sz val="9"/>
        <color rgb="FF000000"/>
        <rFont val="Tahoma"/>
        <family val="2"/>
      </rPr>
      <t xml:space="preserve">Análisis OCI: </t>
    </r>
    <r>
      <rPr>
        <sz val="9"/>
        <color rgb="FF000000"/>
        <rFont val="Tahoma"/>
        <family val="2"/>
      </rPr>
      <t xml:space="preserve">Se realiza la verificación de los soportes entregados por el área, evidenciando la publicación de las piezas faltantes en los Boletines internos No.24 del 16-07-2020 y No.29 del 19-08-2020; sin embargo, teniendo en cuenta la acción formulada es importante que se verifique la publicación de las piezas en la intranet por el área de Atención al Ciudadano dentro de los plazos establecidos. 
Teniendo en cuenta lo anterior, se califica la acción con estado </t>
    </r>
    <r>
      <rPr>
        <b/>
        <sz val="9"/>
        <color rgb="FF000000"/>
        <rFont val="Tahoma"/>
        <family val="2"/>
      </rPr>
      <t>"En Proceso"</t>
    </r>
    <r>
      <rPr>
        <sz val="9"/>
        <color rgb="FF000000"/>
        <rFont val="Tahoma"/>
        <family val="2"/>
      </rPr>
      <t>.</t>
    </r>
  </si>
  <si>
    <r>
      <rPr>
        <b/>
        <sz val="9"/>
        <color rgb="FF000000"/>
        <rFont val="Tahoma"/>
        <family val="2"/>
      </rPr>
      <t xml:space="preserve">Reporte At. Ciudadano: </t>
    </r>
    <r>
      <rPr>
        <sz val="9"/>
        <color rgb="FF000000"/>
        <rFont val="Tahoma"/>
        <family val="2"/>
      </rPr>
      <t xml:space="preserve">1. Se solicitó a Prensa y Comunicaciones entre los meses de agosto a diciembre la solicitud de publicación de las piezas referentes a la importancia y responsabilidad de los servidores públicos en materia de la atención a la ciudadanía. 2. Se publicó en los boletines de comunicaciones internas las piezas remitidas.
</t>
    </r>
    <r>
      <rPr>
        <b/>
        <sz val="9"/>
        <color rgb="FF000000"/>
        <rFont val="Tahoma"/>
        <family val="2"/>
      </rPr>
      <t xml:space="preserve">Análisis OCI: </t>
    </r>
    <r>
      <rPr>
        <sz val="9"/>
        <color rgb="FF000000"/>
        <rFont val="Tahoma"/>
        <family val="2"/>
      </rPr>
      <t xml:space="preserve">Verificados los soportes remitidos se observa la publicación de las piezas informativas en los Boletines internos con fecha del 21-10-2020, dando cumplimiento a lo formulado en la acción; sin embargo, no se observan soportes de publicación en redes sociales y página web definidas en las fases, por lo que se recomienda al área tener en cuenta que la formulación de las diferentes actividades coincidan con las fases de ejecución y por ende con la meta. 
Teniendo en cuenta que se publicaron las cuatro (4) piezas, se califica la acción como </t>
    </r>
    <r>
      <rPr>
        <b/>
        <sz val="9"/>
        <color rgb="FF000000"/>
        <rFont val="Tahoma"/>
        <family val="2"/>
      </rPr>
      <t>"Terminada"</t>
    </r>
    <r>
      <rPr>
        <sz val="9"/>
        <color rgb="FF000000"/>
        <rFont val="Tahoma"/>
        <family val="2"/>
      </rPr>
      <t>.</t>
    </r>
  </si>
  <si>
    <t>5. Relacionamiento con el ciudadano.</t>
  </si>
  <si>
    <t>5.2</t>
  </si>
  <si>
    <t>Diseñar y publicar en la página web y en la intranet la estrategia de lenguaje claro del canal, en cumplimiento del artículo 10 del Decreto 847 de 2019</t>
  </si>
  <si>
    <t>1.  Revisar el Decreto 847 de 2019. (20%)
2. Diseñar la estrategia de lenguaje claro. (60%)
3. Publicar la estrategia en los canales de comunicación definidos. (20%)</t>
  </si>
  <si>
    <t>Una estrategia de lenguaje claro diseñada y publicada en los canales de comunicación definidos.</t>
  </si>
  <si>
    <t>Auxiliar de Atención al Ciudadano</t>
  </si>
  <si>
    <r>
      <t xml:space="preserve">Reporte At. Ciudadano: </t>
    </r>
    <r>
      <rPr>
        <sz val="9"/>
        <color rgb="FF000000"/>
        <rFont val="Tahoma"/>
        <family val="2"/>
      </rPr>
      <t xml:space="preserve">No se han adelantado avances respecto a esta acción.
</t>
    </r>
    <r>
      <rPr>
        <b/>
        <sz val="9"/>
        <color rgb="FF000000"/>
        <rFont val="Tahoma"/>
        <family val="2"/>
      </rPr>
      <t xml:space="preserve">Análisis OCI: </t>
    </r>
    <r>
      <rPr>
        <sz val="9"/>
        <color rgb="FF000000"/>
        <rFont val="Tahoma"/>
        <family val="2"/>
      </rPr>
      <t xml:space="preserve">Teniendo en cuenta el reporte del área frente al avance de las actividades formuladas, se califica la acción con alerta </t>
    </r>
    <r>
      <rPr>
        <b/>
        <sz val="9"/>
        <color rgb="FF000000"/>
        <rFont val="Tahoma"/>
        <family val="2"/>
      </rPr>
      <t>"Sin Iniciar"</t>
    </r>
    <r>
      <rPr>
        <sz val="9"/>
        <color rgb="FF000000"/>
        <rFont val="Tahoma"/>
        <family val="2"/>
      </rPr>
      <t xml:space="preserve"> y se recomienda adelantar las acciones establecidas en los tiempos determinados en el Plan. </t>
    </r>
  </si>
  <si>
    <t>1. Correos de solicitud de publicación
 2. Boletín de socialización de la Guía de Lenguaje Claro.
 3. Correo de socialización de la Guía de Leguaje Claro.</t>
  </si>
  <si>
    <r>
      <t xml:space="preserve">Reporte At. Ciudadano: </t>
    </r>
    <r>
      <rPr>
        <sz val="9"/>
        <color rgb="FF000000"/>
        <rFont val="Tahoma"/>
        <family val="2"/>
      </rPr>
      <t xml:space="preserve">1. Se creó, publicó y socializó la Guía de Lenguaje Claro el 2 de diciembre de 2020.
</t>
    </r>
    <r>
      <rPr>
        <b/>
        <sz val="9"/>
        <color rgb="FF000000"/>
        <rFont val="Tahoma"/>
        <family val="2"/>
      </rPr>
      <t xml:space="preserve">Análisis OCI: </t>
    </r>
    <r>
      <rPr>
        <sz val="9"/>
        <color rgb="FF000000"/>
        <rFont val="Tahoma"/>
        <family val="2"/>
      </rPr>
      <t xml:space="preserve">Se procede a la verificación de los soportes remitidos observando que mediante Boletín #45 del 18-12-2020 se socializó la pieza de consulta de la guía de lenguaje claro elaborada para Capital, así mismo se verifica en la intranet la publicación de esta identificando que se encuentra en la ruta: Inicio &gt; Apoyo &gt; 11.Servicio al ciudadano y defensor del televidente. 
Teniendo en cuenta lo anterior, se califica la acción como </t>
    </r>
    <r>
      <rPr>
        <b/>
        <sz val="9"/>
        <color rgb="FF000000"/>
        <rFont val="Tahoma"/>
        <family val="2"/>
      </rPr>
      <t>"Terminada"</t>
    </r>
    <r>
      <rPr>
        <sz val="9"/>
        <color rgb="FF000000"/>
        <rFont val="Tahoma"/>
        <family val="2"/>
      </rPr>
      <t>.</t>
    </r>
  </si>
  <si>
    <t>5.3</t>
  </si>
  <si>
    <t>Realizar evaluación de la atención al ciudadano prestada por la entidad mediante un (1) ejercicio de cliente incógnito en el año.</t>
  </si>
  <si>
    <t>1. Definir los aspectos a evaluar sobre la atención al ciudadano en el ejercicio de cliente incógnito (15%).
2. Desarrollar el ejercicio de cliente incógnito empleando cualquiera de los canales de atención a la ciudadanía dispuestos por la entidad (50%). 
3. Documentar los resultados y definir mecanismos para la mejora de la atención (35%).</t>
  </si>
  <si>
    <t>Un (1) ejercicio documentado de cliente incógnito</t>
  </si>
  <si>
    <t>Profesional Universitario de Planeación.
Jefe Oficina de Control Interno.</t>
  </si>
  <si>
    <r>
      <rPr>
        <b/>
        <sz val="9"/>
        <color rgb="FF000000"/>
        <rFont val="Tahoma"/>
        <family val="2"/>
      </rPr>
      <t>Reporte Planeación:</t>
    </r>
    <r>
      <rPr>
        <sz val="9"/>
        <color rgb="FF000000"/>
        <rFont val="Tahoma"/>
        <family val="2"/>
      </rPr>
      <t xml:space="preserve"> A la fecha de corte del presente seguimiento se adelantó una propuesta de cliente incógnito que está en proceso de revisión por el equipo de planeación antes de presentarla a control interno para ajustes y proceder a su desarrollo. 
</t>
    </r>
    <r>
      <rPr>
        <b/>
        <sz val="9"/>
        <color rgb="FF000000"/>
        <rFont val="Tahoma"/>
        <family val="2"/>
      </rPr>
      <t xml:space="preserve">
Análisis OCI:</t>
    </r>
    <r>
      <rPr>
        <sz val="9"/>
        <color rgb="FF000000"/>
        <rFont val="Tahoma"/>
        <family val="2"/>
      </rPr>
      <t xml:space="preserve"> El área presenta un documento borrador el cual incluye el ejercicio propuesto y los factores a evaluar. Sin embargo, y como manifiesta el área responsable, todavía requiere ajustes del área y revisión de la Oficina de Control Interno teniendo en cuenta que el ejercicio es conjunto. Por lo expuesto, se califica </t>
    </r>
    <r>
      <rPr>
        <b/>
        <sz val="9"/>
        <color rgb="FF000000"/>
        <rFont val="Tahoma"/>
        <family val="2"/>
      </rPr>
      <t>"En proceso".</t>
    </r>
  </si>
  <si>
    <t>Mónica Virgüéz</t>
  </si>
  <si>
    <r>
      <rPr>
        <b/>
        <sz val="9"/>
        <color rgb="FF000000"/>
        <rFont val="Tahoma"/>
        <family val="2"/>
      </rPr>
      <t>Reporte Planeación:</t>
    </r>
    <r>
      <rPr>
        <sz val="9"/>
        <color rgb="FF000000"/>
        <rFont val="Tahoma"/>
        <family val="2"/>
      </rPr>
      <t xml:space="preserve"> Desde Planeación y control interno se han adelantado las actividades logísticas para el desarrollo del ejercicio de cliente incógnito, se adjuntan las propuestas tanto de control interno como de planeación y los correos electrónicos. El ejercicio está en proceso de análisis con el fin de determinar la mejor alternativa para llevar a cabo la actividad.
</t>
    </r>
    <r>
      <rPr>
        <b/>
        <sz val="9"/>
        <color rgb="FF000000"/>
        <rFont val="Tahoma"/>
        <family val="2"/>
      </rPr>
      <t xml:space="preserve">
Análisis OCI:</t>
    </r>
    <r>
      <rPr>
        <sz val="9"/>
        <color rgb="FF000000"/>
        <rFont val="Tahoma"/>
        <family val="2"/>
      </rPr>
      <t xml:space="preserve"> Como se evidencia en los correos adjuntos, el área de Control Interno presentó respuesta al  documento borrador y a la comunicación del área de Planeación. A la fecha de este seguimiento, se realizaron precisiones en las propuestas pero no se ha decidido sobre el ejercicio definitivo. Se recomienda a las áreas responsables finalizar ajustes y continuar con las actividades de ejecución y documentación del ejercicio, de acuerdo con el plazo fijado de finalización de la meta. Por lo cual, se califica </t>
    </r>
    <r>
      <rPr>
        <b/>
        <sz val="9"/>
        <color rgb="FF000000"/>
        <rFont val="Tahoma"/>
        <family val="2"/>
      </rPr>
      <t>"En proceso".</t>
    </r>
  </si>
  <si>
    <t>1. Informe ejercicio cliente incógnito
2. Correo del 29/12/2020 con la socialización de resultados.
3. Acta de reunión cliente incógnito del 29/10/2020.</t>
  </si>
  <si>
    <t>5.4</t>
  </si>
  <si>
    <t xml:space="preserve">Revisar y actualizar la estrategia de caracterización  de usuarios del Canal </t>
  </si>
  <si>
    <t>1. Actualizar el documento "Caracterización de Usuarios y partes interesadas" (70%)
2. Publicación del documento (10%)
3.Divulgación del documento (20%)</t>
  </si>
  <si>
    <t>Un (1) documento de caracterización de usuarios y partes interesadas, publicado y divulgado</t>
  </si>
  <si>
    <r>
      <rPr>
        <b/>
        <sz val="9"/>
        <color rgb="FF000000"/>
        <rFont val="Tahoma"/>
        <family val="2"/>
      </rPr>
      <t>Reporte Planeación:</t>
    </r>
    <r>
      <rPr>
        <sz val="9"/>
        <color rgb="FF000000"/>
        <rFont val="Tahoma"/>
        <family val="2"/>
      </rPr>
      <t xml:space="preserve"> Esta actividad iniciará en el segundo cuatrimestre del año.
</t>
    </r>
    <r>
      <rPr>
        <b/>
        <sz val="9"/>
        <color rgb="FF000000"/>
        <rFont val="Tahoma"/>
        <family val="2"/>
      </rPr>
      <t xml:space="preserve">
Análisis OCI:</t>
    </r>
    <r>
      <rPr>
        <sz val="9"/>
        <color rgb="FF000000"/>
        <rFont val="Tahoma"/>
        <family val="2"/>
      </rPr>
      <t xml:space="preserve"> Según lo reportado y la fecha de terminación de la acción, la misma se califica </t>
    </r>
    <r>
      <rPr>
        <b/>
        <sz val="9"/>
        <color rgb="FF000000"/>
        <rFont val="Tahoma"/>
        <family val="2"/>
      </rPr>
      <t>"Sin Iniciar".</t>
    </r>
  </si>
  <si>
    <r>
      <rPr>
        <b/>
        <sz val="9"/>
        <color rgb="FF000000"/>
        <rFont val="Tahoma"/>
        <family val="2"/>
      </rPr>
      <t>Reporte Planeación:</t>
    </r>
    <r>
      <rPr>
        <sz val="9"/>
        <color rgb="FF000000"/>
        <rFont val="Tahoma"/>
        <family val="2"/>
      </rPr>
      <t xml:space="preserve"> Se han realizado mesas de trabajo en las cuales se han recibido comentarios e información útil para la actualización de la estrategia.
</t>
    </r>
    <r>
      <rPr>
        <b/>
        <sz val="9"/>
        <color rgb="FF000000"/>
        <rFont val="Tahoma"/>
        <family val="2"/>
      </rPr>
      <t>Análisis OCI:</t>
    </r>
    <r>
      <rPr>
        <sz val="9"/>
        <color rgb="FF000000"/>
        <rFont val="Tahoma"/>
        <family val="2"/>
      </rPr>
      <t xml:space="preserve"> SI bien se ha adelantado trabajo para el cumplimiento de la acción, no se ha logrado el cumplimiento de todas las actividades planeadas. Hace falta la actualización del documento, el envío y la publicación del mismo. Por lo tanto se califica </t>
    </r>
    <r>
      <rPr>
        <b/>
        <sz val="9"/>
        <color rgb="FF000000"/>
        <rFont val="Tahoma"/>
        <family val="2"/>
      </rPr>
      <t>"En Proceso".</t>
    </r>
  </si>
  <si>
    <t>Componente 5:  Mecanismos para la transparencia y acceso a la información pública</t>
  </si>
  <si>
    <t>1. Lineamientos de transparencia activa.</t>
  </si>
  <si>
    <t>Divulgar a través de los canales de comunicación internos (intranet) el documento EPLE-GU-002 LINEAMIENTOS PARA PUBLICACIÓN DE INFORMACIÓN EN EL BOTÓN DE TRANSPARENCIA</t>
  </si>
  <si>
    <t xml:space="preserve">1. Diseñar el material 
2. Solicitud la publicación de la pieza comunicativa a comunicaciones
3. Publicar la pieza comunicativa a través de los canales de comunicación internos </t>
  </si>
  <si>
    <t xml:space="preserve">Dos (2) piezas comunicativas publicadas </t>
  </si>
  <si>
    <t xml:space="preserve">Profesional Universitario de Planeación
Coordinadora de prensa y comunicaciones </t>
  </si>
  <si>
    <r>
      <t xml:space="preserve">Reporte Planeación: </t>
    </r>
    <r>
      <rPr>
        <sz val="9"/>
        <color rgb="FF000000"/>
        <rFont val="Tahoma"/>
        <family val="2"/>
      </rPr>
      <t xml:space="preserve">Esta actividad iniciará en el segundo cuatrimestre del año.
</t>
    </r>
    <r>
      <rPr>
        <b/>
        <sz val="9"/>
        <color rgb="FF000000"/>
        <rFont val="Tahoma"/>
        <family val="2"/>
      </rPr>
      <t xml:space="preserve">Reporte Comunicaciones: </t>
    </r>
    <r>
      <rPr>
        <sz val="9"/>
        <color rgb="FF000000"/>
        <rFont val="Tahoma"/>
        <family val="2"/>
      </rPr>
      <t xml:space="preserve">La divulgación se realizará con un proceso de impacto visual, por lo tanto se empezará el diseño de esta acción. 
</t>
    </r>
    <r>
      <rPr>
        <b/>
        <sz val="9"/>
        <color rgb="FF000000"/>
        <rFont val="Tahoma"/>
        <family val="2"/>
      </rPr>
      <t xml:space="preserve">Análisis OCI: </t>
    </r>
    <r>
      <rPr>
        <sz val="9"/>
        <color rgb="FF000000"/>
        <rFont val="Tahoma"/>
        <family val="2"/>
      </rPr>
      <t xml:space="preserve">De conformidad con lo reportado por las áreas frente a la ejecución de las acciones formuladas, así como de las fechas planteadas se califica la acción con alerta </t>
    </r>
    <r>
      <rPr>
        <b/>
        <sz val="9"/>
        <color rgb="FF000000"/>
        <rFont val="Tahoma"/>
        <family val="2"/>
      </rPr>
      <t>"Sin Iniciar"</t>
    </r>
    <r>
      <rPr>
        <sz val="9"/>
        <color rgb="FF000000"/>
        <rFont val="Tahoma"/>
        <family val="2"/>
      </rPr>
      <t xml:space="preserve"> y se recomienda a las áreas realizar las actividades pertinentes que permitan dar cabal cumplimiento a lo planteado de manera coordinada.  </t>
    </r>
  </si>
  <si>
    <r>
      <t xml:space="preserve">Reporte Comunicaciones: </t>
    </r>
    <r>
      <rPr>
        <sz val="9"/>
        <color rgb="FF000000"/>
        <rFont val="Tahoma"/>
        <family val="2"/>
      </rPr>
      <t xml:space="preserve">El equipo de Planeación aún no ha remitido a la oficina de Prensa y Comunicaciones la solicitud para hacer la divulgación del informe del plan de acción por ende, esta actividad no se ha desarrollado.
</t>
    </r>
    <r>
      <rPr>
        <b/>
        <sz val="9"/>
        <color rgb="FF000000"/>
        <rFont val="Tahoma"/>
        <family val="2"/>
      </rPr>
      <t xml:space="preserve">Reporte Planeación: </t>
    </r>
    <r>
      <rPr>
        <sz val="9"/>
        <color rgb="FF000000"/>
        <rFont val="Tahoma"/>
        <family val="2"/>
      </rPr>
      <t>La socialización se llevará a cabo en el tercer cuatrimestre del año 2020.</t>
    </r>
    <r>
      <rPr>
        <b/>
        <sz val="9"/>
        <color rgb="FF000000"/>
        <rFont val="Tahoma"/>
        <family val="2"/>
      </rPr>
      <t xml:space="preserve">
Análisis OCI: </t>
    </r>
    <r>
      <rPr>
        <sz val="9"/>
        <color rgb="FF000000"/>
        <rFont val="Tahoma"/>
        <family val="2"/>
      </rPr>
      <t xml:space="preserve">De conformidad con el reporte de las áreas no se han adelantado las acciones formuladas, por lo que no se remiten soportes para el segundo seguimiento, por lo que se mantiene la calificación con alerta </t>
    </r>
    <r>
      <rPr>
        <b/>
        <sz val="9"/>
        <color rgb="FF000000"/>
        <rFont val="Tahoma"/>
        <family val="2"/>
      </rPr>
      <t>"Sin Iniciar"</t>
    </r>
    <r>
      <rPr>
        <sz val="9"/>
        <color rgb="FF000000"/>
        <rFont val="Tahoma"/>
        <family val="2"/>
      </rPr>
      <t xml:space="preserve"> y se recomienda al área adelantar las acciones que permitan divulgar el documento EPLE-GU-002 LINEAMIENTOS PARA PUBLICACIÓN DE INFORMACIÓN EN EL BOTÓN DE TRANSPARENCIA dentro de los tiempos establecidos. </t>
    </r>
  </si>
  <si>
    <t>1. 20200925 - Correo socialización EPLE-GU-002
2. Correo enviado el 23-09-2020 invitando a realizar la actualización del botón de transparencia de la entidad
3. Presentación equipo transversal del MIPG del 22 de septiembre de 2020</t>
  </si>
  <si>
    <r>
      <t xml:space="preserve">Reporte Planeación - Comunicaciones: </t>
    </r>
    <r>
      <rPr>
        <sz val="9"/>
        <color rgb="FF000000"/>
        <rFont val="Tahoma"/>
        <family val="2"/>
      </rPr>
      <t xml:space="preserve">En el mes se septiembre se invitó a todos los colaboradores a revisar y actualizar el botón de transparencia de la entidad. El 22 de septiembre de 2020 se llevó a cabo la reunión del equipo transversal del MIPG en la cual se presentó el documento EPLE-GU-002 LINEAMIENTOS PARA PUBLICACIÓN DE INFORMACIÓN EN EL BOTÓN DE TRANSPARENCIA para su revisión y actualización en la página web de la información correspondiente. 
</t>
    </r>
    <r>
      <rPr>
        <b/>
        <sz val="9"/>
        <color rgb="FF000000"/>
        <rFont val="Tahoma"/>
        <family val="2"/>
      </rPr>
      <t xml:space="preserve">Análisis OCI: </t>
    </r>
    <r>
      <rPr>
        <sz val="9"/>
        <color rgb="FF000000"/>
        <rFont val="Tahoma"/>
        <family val="2"/>
      </rPr>
      <t xml:space="preserve">Se revisan los soportes remitidos evidenciando el boletín interno #34 del 23 de septiembre de 2020 en el que se adelantó la publicación de la pieza informativa sobre la actualización del contenido en el botón de transparencia, así mismo se observa la socialización de la guía en la reunión del equipo transversal de MIPG; sin embargo, no se remiten soportes que permitan evidenciar la segunda pieza de conformidad con lo formulado en el plan. 
Teniendo en cuenta lo anterior, así como la fecha de terminación se califica la acción con alerta </t>
    </r>
    <r>
      <rPr>
        <b/>
        <sz val="9"/>
        <color rgb="FF000000"/>
        <rFont val="Tahoma"/>
        <family val="2"/>
      </rPr>
      <t xml:space="preserve">"Incumplida" </t>
    </r>
    <r>
      <rPr>
        <sz val="9"/>
        <color rgb="FF000000"/>
        <rFont val="Tahoma"/>
        <family val="2"/>
      </rPr>
      <t>por lo que se recomienda considerar la acción para la estructuración del plan de la vigencia 2021.</t>
    </r>
  </si>
  <si>
    <t>Realizar revisiones periódicas a los contenidos de la página web relacionados con los documentos del botón de transparencia y derecho de acceso a la información pública.</t>
  </si>
  <si>
    <t>1. Realizar diagnóstico a la información publicada en la página web (Resolución 3564 de 2015). (50%)
2. Publicar la información remitida por las áreas en el botón de transparencia, de acuerdo con la estructura de la misma. (30%)  
3. Consolidar y socializar resultados sobre el estado de publicación de información en la página web (20%).</t>
  </si>
  <si>
    <t>Realizar una (1) revisión en el año</t>
  </si>
  <si>
    <t>(Porcentaje de avance en las fases propuestas* ponderación) / 100%</t>
  </si>
  <si>
    <t xml:space="preserve">Profesional Universitario de Planeación
Equipo digital
</t>
  </si>
  <si>
    <r>
      <t xml:space="preserve">Reporte Planeación: </t>
    </r>
    <r>
      <rPr>
        <sz val="9"/>
        <color rgb="FF000000"/>
        <rFont val="Tahoma"/>
        <family val="2"/>
      </rPr>
      <t xml:space="preserve">Esta actividad iniciará en el segundo cuatrimestre del año.
</t>
    </r>
    <r>
      <rPr>
        <b/>
        <sz val="9"/>
        <color rgb="FF000000"/>
        <rFont val="Tahoma"/>
        <family val="2"/>
      </rPr>
      <t xml:space="preserve">Reporte Comunicaciones: </t>
    </r>
    <r>
      <rPr>
        <sz val="9"/>
        <color rgb="FF000000"/>
        <rFont val="Tahoma"/>
        <family val="2"/>
      </rPr>
      <t xml:space="preserve">Se han realizado las revisiones necesarias al Botón de Transparencia para mantener su actualización.
</t>
    </r>
    <r>
      <rPr>
        <b/>
        <sz val="9"/>
        <color rgb="FF000000"/>
        <rFont val="Tahoma"/>
        <family val="2"/>
      </rPr>
      <t xml:space="preserve">Análisis OCI: </t>
    </r>
    <r>
      <rPr>
        <sz val="9"/>
        <color rgb="FF000000"/>
        <rFont val="Tahoma"/>
        <family val="2"/>
      </rPr>
      <t>Teniendo en cuenta el reporte de las áreas, así como las fechas de ejecución de las actividades y debido a que no se remiten soportes que evidencien la revisión reportada por el área de Comunicaciones, se califica la acción con alerta</t>
    </r>
    <r>
      <rPr>
        <b/>
        <sz val="9"/>
        <color rgb="FF000000"/>
        <rFont val="Tahoma"/>
        <family val="2"/>
      </rPr>
      <t xml:space="preserve"> "Sin Iniciar" </t>
    </r>
    <r>
      <rPr>
        <sz val="9"/>
        <color rgb="FF000000"/>
        <rFont val="Tahoma"/>
        <family val="2"/>
      </rPr>
      <t xml:space="preserve">y se recomienda a las áreas realizar las actividades pertinentes que permitan dar cabal cumplimiento a lo planteado de manera coordinada.  </t>
    </r>
  </si>
  <si>
    <r>
      <t xml:space="preserve">Reporte Planeación: </t>
    </r>
    <r>
      <rPr>
        <sz val="9"/>
        <color rgb="FF000000"/>
        <rFont val="Tahoma"/>
        <family val="2"/>
      </rPr>
      <t>Se llevó a cabo la primera revisión a los contenidos de la página web identificando posibles mejoras.</t>
    </r>
    <r>
      <rPr>
        <b/>
        <sz val="9"/>
        <color rgb="FF000000"/>
        <rFont val="Tahoma"/>
        <family val="2"/>
      </rPr>
      <t xml:space="preserve">
Reporte Digital:  </t>
    </r>
    <r>
      <rPr>
        <sz val="9"/>
        <color rgb="FF000000"/>
        <rFont val="Tahoma"/>
        <family val="2"/>
      </rPr>
      <t xml:space="preserve">Se realizó el ajuste PAAC-2020 - Versión 1 (31.01.20) en la página web ya que estaba enlazando Matriz de Riesgos de Corrupción.
</t>
    </r>
    <r>
      <rPr>
        <b/>
        <sz val="9"/>
        <color rgb="FF000000"/>
        <rFont val="Tahoma"/>
        <family val="2"/>
      </rPr>
      <t xml:space="preserve">Análisis OCI: </t>
    </r>
    <r>
      <rPr>
        <sz val="9"/>
        <color rgb="FF000000"/>
        <rFont val="Tahoma"/>
        <family val="2"/>
      </rPr>
      <t xml:space="preserve">La información reportada por el equipo Digital, no da cuenta de los productos esperados de las acciones establecidas; sin embargo, desde el área de Planeación se realizó una primer revisión de los contenidos, no hay soporte de la actividad segunda y tercera. Por esa razón no se puede confirmar la publicación y consolidación de los resultados. Adicionalmente, es importante que se tenga en cuenta lo indicado en la Directiva 026 </t>
    </r>
    <r>
      <rPr>
        <i/>
        <sz val="9"/>
        <color rgb="FF000000"/>
        <rFont val="Tahoma"/>
        <family val="2"/>
      </rPr>
      <t>"DILIGENCIAMIENTO DE LA INFORMACIÓN EN EL ÍNDICE DE TRANSPARENCIA Y ACCESO A LA INFORMACIÓN – ITA - DE CONFORMIDAD CON LAS DISPOSICIONES DEL ARTÍCULO 23 DE LA LEY 1712 DE 2014"</t>
    </r>
    <r>
      <rPr>
        <sz val="9"/>
        <color rgb="FF000000"/>
        <rFont val="Tahoma"/>
        <family val="2"/>
      </rPr>
      <t xml:space="preserve"> de la Procuraduría General de la Nación, frente al tiempo de ejecución "...entre el quince (15) de septiembre y el quince (15) de octubre de 2020".
De esta manera se califica la acción </t>
    </r>
    <r>
      <rPr>
        <b/>
        <sz val="9"/>
        <color rgb="FF000000"/>
        <rFont val="Tahoma"/>
        <family val="2"/>
      </rPr>
      <t xml:space="preserve">"En Proceso". </t>
    </r>
  </si>
  <si>
    <t>1. Reporte de cumplimiento ITA 2020
2. Matriz de revisión de los contenidos de la página web realizada junto con la OCI
3. Correo electrónico socializando el documento EPLE-GU-002 LINEAMIENTOS PARA PUBLICACIÓN DE INFORMACIÓN EN EL BOTÓN DE TRANSPARENCIA</t>
  </si>
  <si>
    <t>Revisar y publicar en formato de hoja de cálculo en la página web institucional y en los portales de datos abiertos Bogotá, el documento "Registro de activos de información"</t>
  </si>
  <si>
    <t>1.  Revisar y actualizar el documento en lo pertinente.
2. Publicar el documento en la página web de la entidad y en el portal de datos abiertos Bogotá, en la estructura que sea requerido.</t>
  </si>
  <si>
    <t>Documento "Registro de activos de información" revisado y publicado en la página web de la entidad y en el portal de datos abiertos Bogotá.</t>
  </si>
  <si>
    <t>Un documento revisado y publicado en la página web y portal de datos abiertos de Bogotá.</t>
  </si>
  <si>
    <t>Profesional Universitario de Sistemas.
Líder de Gestión Documental.</t>
  </si>
  <si>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sin embargo, no se observa documento en el que se tenga trazabilidad de la información reportada por el área. Se recomienda que se adelanten las acciones pertinentes frente a la documentación de las revisiones y conclusiones de la no actualización del "Registro de activos de información", en coherencia con lo indicado, así como de lo formulado en el Plan. 
Teniendo en cuenta las fechas de ejecución de las actividades, se califica con alerta </t>
    </r>
    <r>
      <rPr>
        <b/>
        <sz val="9"/>
        <color rgb="FF000000"/>
        <rFont val="Tahoma"/>
        <family val="2"/>
      </rPr>
      <t xml:space="preserve">"Sin Iniciar". </t>
    </r>
  </si>
  <si>
    <r>
      <t xml:space="preserve">Reporte G. Documental: </t>
    </r>
    <r>
      <rPr>
        <sz val="9"/>
        <color rgb="FF000000"/>
        <rFont val="Tahoma"/>
        <family val="2"/>
      </rPr>
      <t xml:space="preserve">Se realiza reunión con la persona de sistemas de seguridad de información para la revisión del registro de activos de información.
</t>
    </r>
    <r>
      <rPr>
        <b/>
        <sz val="9"/>
        <color rgb="FF000000"/>
        <rFont val="Tahoma"/>
        <family val="2"/>
      </rPr>
      <t xml:space="preserve">Análisis OCI: </t>
    </r>
    <r>
      <rPr>
        <sz val="9"/>
        <color rgb="FF000000"/>
        <rFont val="Tahoma"/>
        <family val="2"/>
      </rPr>
      <t xml:space="preserve">Teniendo en cuenta lo consignado en el acta de reunión adelantada el 24 de julio de 2020, se estableció como compromiso la revisión y actualización del documento  "Registro de activos de información" durante septiembre de 2020 entre el área de Gestión Documental y Sistemas. 
Se recomienda tener presente la fecha de terminación de la acción, así como la inclusión de la fecha de creación, actualización y/o actualización del mismo con el fin de evidenciar la trazabilidad de los cambios adelantados en el mismo. Por lo anterior, se califica la acción con estado </t>
    </r>
    <r>
      <rPr>
        <b/>
        <sz val="9"/>
        <color rgb="FF000000"/>
        <rFont val="Tahoma"/>
        <family val="2"/>
      </rPr>
      <t xml:space="preserve">"En Proceso". </t>
    </r>
  </si>
  <si>
    <r>
      <t xml:space="preserve">Reporte G. Documental: </t>
    </r>
    <r>
      <rPr>
        <sz val="9"/>
        <color rgb="FF000000"/>
        <rFont val="Tahoma"/>
        <family val="2"/>
      </rPr>
      <t xml:space="preserve">El registro de activos de información se encuentra en actualización por parte del área de sistemas para su posterior publicación. 
</t>
    </r>
    <r>
      <rPr>
        <b/>
        <sz val="9"/>
        <color rgb="FF000000"/>
        <rFont val="Tahoma"/>
        <family val="2"/>
      </rPr>
      <t xml:space="preserve">Análisis OCI: </t>
    </r>
    <r>
      <rPr>
        <sz val="9"/>
        <color rgb="FF000000"/>
        <rFont val="Tahoma"/>
        <family val="2"/>
      </rPr>
      <t xml:space="preserve">Teniendo en cuenta el reporte del área, así como la falta de soportes que permitan evidenciar el avance de ejecución de la actividad, se mantiene el porcentaje de cumplimiento del 50%, sin embargo, de conformidad con la fecha de terminación se califica con alerta </t>
    </r>
    <r>
      <rPr>
        <b/>
        <sz val="9"/>
        <color rgb="FF000000"/>
        <rFont val="Tahoma"/>
        <family val="2"/>
      </rPr>
      <t>"Incumplida"</t>
    </r>
    <r>
      <rPr>
        <sz val="9"/>
        <color rgb="FF000000"/>
        <rFont val="Tahoma"/>
        <family val="2"/>
      </rPr>
      <t>.</t>
    </r>
  </si>
  <si>
    <t>Revisar y publicar en formato de hoja de cálculo en la página web institucional y en los portales de datos abiertos Bogotá, el documento "Índice de información clasificada y reservada"</t>
  </si>
  <si>
    <t>Documento "Índice de información clasificada y reservada" revisado y publicado en la página web de la entidad y en el portal de datos abiertos Bogotá.</t>
  </si>
  <si>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sin embargo, no se observa documento en el que se tenga trazabilidad de la información reportada por el área. Se recomienda que se adelanten las acciones pertinentes frente a la documentación de las revisiones y conclusiones de la no actualización del "Índice de información clasificada y reservada", en coherencia con lo indicado, así como de lo formulado en el Plan. 
Teniendo en cuenta las fechas de ejecución de las actividades, se califica con alerta </t>
    </r>
    <r>
      <rPr>
        <b/>
        <sz val="9"/>
        <color rgb="FF000000"/>
        <rFont val="Tahoma"/>
        <family val="2"/>
      </rPr>
      <t xml:space="preserve">"Sin Iniciar". </t>
    </r>
  </si>
  <si>
    <r>
      <rPr>
        <b/>
        <sz val="9"/>
        <color rgb="FF000000"/>
        <rFont val="Tahoma"/>
        <family val="2"/>
      </rPr>
      <t xml:space="preserve">Reporte G. Documental: </t>
    </r>
    <r>
      <rPr>
        <sz val="9"/>
        <color rgb="FF000000"/>
        <rFont val="Tahoma"/>
        <family val="2"/>
      </rPr>
      <t xml:space="preserve">El documento se encuentra actualizado y publicado.
</t>
    </r>
    <r>
      <rPr>
        <b/>
        <sz val="9"/>
        <color rgb="FF000000"/>
        <rFont val="Tahoma"/>
        <family val="2"/>
      </rPr>
      <t xml:space="preserve">Análisis OCI: </t>
    </r>
    <r>
      <rPr>
        <sz val="9"/>
        <color rgb="FF000000"/>
        <rFont val="Tahoma"/>
        <family val="2"/>
      </rPr>
      <t xml:space="preserve">Se adelanta la verificación de la actualización del documento  "Índice de información clasificada y reservada" en el portal https://datosabiertos.bogota.gov.co/ con fecha del 27 de agosto de 2020; sin embargo, el documento descargado no cuenta con la vigencia y/o fecha de actualización, así como tampoco se entregan los soportes que den cuenta que dicho documento fue actualizado en la página web del Canal, de conformidad con la meta establecida para la acción. 
Se recomienda adelantar los ajustes pertinentes, así como la publicación faltante en la página web y mantener archivados los soportes que den cuenta de la actividad para el próximo seguimiento. Teniendo en cuenta lo anterior, así como la fecha de terminación establecida, se califica la acción </t>
    </r>
    <r>
      <rPr>
        <b/>
        <sz val="9"/>
        <color rgb="FF000000"/>
        <rFont val="Tahoma"/>
        <family val="2"/>
      </rPr>
      <t>"En Proceso"</t>
    </r>
    <r>
      <rPr>
        <sz val="9"/>
        <color rgb="FF000000"/>
        <rFont val="Tahoma"/>
        <family val="2"/>
      </rPr>
      <t>.</t>
    </r>
  </si>
  <si>
    <t>1.5</t>
  </si>
  <si>
    <t>Revisar y publicar en formato de hoja de cálculo en la página web institucional y en los portales de datos abiertos Bogotá, el documento "Esquema de publicación de información"</t>
  </si>
  <si>
    <t>Documento "Esquema de publicación de información" revisado y publicado en la página web de la entidad y en el portal de datos abiertos Bogotá.</t>
  </si>
  <si>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sin embargo, no se observa documento en el que se tenga trazabilidad de la información reportada por el área. Se recomienda que se adelanten las acciones pertinentes frente a la documentación de las revisiones y conclusiones de la no actualización del "Esquema de publicación de información", en coherencia con lo indicado, así como de lo formulado en el Plan. 
Teniendo en cuenta las fechas de ejecución de las actividades, se califica con alerta </t>
    </r>
    <r>
      <rPr>
        <b/>
        <sz val="9"/>
        <color rgb="FF000000"/>
        <rFont val="Tahoma"/>
        <family val="2"/>
      </rPr>
      <t xml:space="preserve">"Sin Iniciar". </t>
    </r>
  </si>
  <si>
    <r>
      <rPr>
        <b/>
        <sz val="9"/>
        <color rgb="FF000000"/>
        <rFont val="Tahoma"/>
        <family val="2"/>
      </rPr>
      <t xml:space="preserve">Reporte G. Documental: </t>
    </r>
    <r>
      <rPr>
        <sz val="9"/>
        <color rgb="FF000000"/>
        <rFont val="Tahoma"/>
        <family val="2"/>
      </rPr>
      <t xml:space="preserve">El documento se encuentra actualizado y publicado.
</t>
    </r>
    <r>
      <rPr>
        <b/>
        <sz val="9"/>
        <color rgb="FF000000"/>
        <rFont val="Tahoma"/>
        <family val="2"/>
      </rPr>
      <t>Análisis OCI:</t>
    </r>
    <r>
      <rPr>
        <sz val="9"/>
        <color rgb="FF000000"/>
        <rFont val="Tahoma"/>
        <family val="2"/>
      </rPr>
      <t xml:space="preserve"> Se adelanta la verificación de la actualización del documento   "Esquema de publicación de información" en el portal https://datosabiertos.bogota.gov.co, en el cual aparece como fecha de publicación el 27 de agosto de 2020; sin embargo, el documento descargado tiene por Fecha de actualización: 13 de mayo de 2019, por lo que se recomienda se adelanten los ajustes pertinentes, así como la divulgación de este en la página web de Canal Capital, de conformidad con lo establecido en la meta. 
Se recomienda mantener el archivo de los soportes que den cuenta de la actividad para el próximo seguimiento. Teniendo en cuenta lo anterior, así como la fecha de terminación establecida, se califica la acción </t>
    </r>
    <r>
      <rPr>
        <b/>
        <sz val="9"/>
        <color rgb="FF000000"/>
        <rFont val="Tahoma"/>
        <family val="2"/>
      </rPr>
      <t>"En Proceso"</t>
    </r>
    <r>
      <rPr>
        <sz val="9"/>
        <color rgb="FF000000"/>
        <rFont val="Tahoma"/>
        <family val="2"/>
      </rPr>
      <t>.</t>
    </r>
  </si>
  <si>
    <r>
      <rPr>
        <b/>
        <sz val="9"/>
        <color rgb="FF000000"/>
        <rFont val="Tahoma"/>
        <family val="2"/>
      </rPr>
      <t xml:space="preserve">Reporte G. Documental: </t>
    </r>
    <r>
      <rPr>
        <sz val="9"/>
        <color rgb="FF000000"/>
        <rFont val="Tahoma"/>
        <family val="2"/>
      </rPr>
      <t xml:space="preserve">El documento se encuentra publicado.
</t>
    </r>
    <r>
      <rPr>
        <b/>
        <sz val="9"/>
        <color rgb="FF000000"/>
        <rFont val="Tahoma"/>
        <family val="2"/>
      </rPr>
      <t xml:space="preserve">Análisis OCI: </t>
    </r>
    <r>
      <rPr>
        <sz val="9"/>
        <color rgb="FF000000"/>
        <rFont val="Tahoma"/>
        <family val="2"/>
      </rPr>
      <t xml:space="preserve">Se adelanta la verificación del portal "Datos abiertos Bogotá" https://datosabiertos.bogota.gov.co/dataset?q=canal+capital, observando que el "Esquema de publicación de información" fue ajustado frente a la fecha de actualización y publicado el 27 de agosto de 2020; sin embargo, el documento publicado tiene por Fecha de actualización: 13 de mayo de 2019 como se indico en el seguimiento anterior sin que se realizaran los ajustes correspondientes. 
Teniendo en cuenta que el área no suministra soportes que evidencien la ejecución de lo formulado se califica la acción con alerta </t>
    </r>
    <r>
      <rPr>
        <b/>
        <sz val="9"/>
        <color rgb="FF000000"/>
        <rFont val="Tahoma"/>
        <family val="2"/>
      </rPr>
      <t>"Incumplida"</t>
    </r>
    <r>
      <rPr>
        <sz val="9"/>
        <color rgb="FF000000"/>
        <rFont val="Tahoma"/>
        <family val="2"/>
      </rPr>
      <t xml:space="preserve"> y se recomienda al área contemplar la actividad para la formulación del plan de la vigencia 2021. </t>
    </r>
  </si>
  <si>
    <t>1.6</t>
  </si>
  <si>
    <t xml:space="preserve">Revisar el inventario de trámites y otros procedimientos administrativos (OPA's) de Canal Capital y realizar las actualizaciones en el Sistema Único de Información y Trámites - SUIT a que haya lugar. </t>
  </si>
  <si>
    <t>1. Revisar inventario de trámites y otros procedimientos administrativos (OPA´s)
2. Realizar las actualizaciones del SUIT a que haya lugar.</t>
  </si>
  <si>
    <t>Sistema Único de Información y Trámites - SUIT actualizado</t>
  </si>
  <si>
    <t>Número de trámites y/u OPA's actualizados en el SUIT / Número total de trámites y/u OPA's por actualizar en el SUIT.</t>
  </si>
  <si>
    <t>Auxiliar de Atención al Ciudadano
Profesional Universitario de Planeación</t>
  </si>
  <si>
    <r>
      <t xml:space="preserve">Reporte At. Ciudadano: </t>
    </r>
    <r>
      <rPr>
        <sz val="9"/>
        <color rgb="FF000000"/>
        <rFont val="Tahoma"/>
        <family val="2"/>
      </rPr>
      <t>En el mes de febrero se adelantó una reunión entre la Dirección Operativa, Planeación, Control Interno y Atención al Ciudadano en la cual se revisó la Guía de Trámites y Servicios de la entidad. 
En dicha reunión se hizo la revisión de los servicios registrados en la Guía de Trámites y Servicios y que eran competencia de la Dirección Operativa. Adicionalmente desde la oficina de atención al ciudadano se solicitó actualizar el valor del pago del OPA registrado en el SUIT teniendo en cuenta el aumento del valor a razón del aumento del IPC.</t>
    </r>
    <r>
      <rPr>
        <b/>
        <sz val="9"/>
        <color rgb="FF000000"/>
        <rFont val="Tahoma"/>
        <family val="2"/>
      </rPr>
      <t xml:space="preserve">
Análisis OCI: </t>
    </r>
    <r>
      <rPr>
        <sz val="9"/>
        <color rgb="FF000000"/>
        <rFont val="Tahoma"/>
        <family val="2"/>
      </rPr>
      <t xml:space="preserve">Se verifican los soportes remitidos en los que se observa la reunión de verificación de los trámites y servicios de Canal Capital, así como la actualización de los valores en el SUIT en atención al cambio en el IPC de la vigencia. 
Teniendo en cuenta la fecha de ejecución se califica la acción </t>
    </r>
    <r>
      <rPr>
        <b/>
        <sz val="9"/>
        <color rgb="FF000000"/>
        <rFont val="Tahoma"/>
        <family val="2"/>
      </rPr>
      <t xml:space="preserve">"En Proceso" </t>
    </r>
    <r>
      <rPr>
        <sz val="9"/>
        <color rgb="FF000000"/>
        <rFont val="Tahoma"/>
        <family val="2"/>
      </rPr>
      <t xml:space="preserve"> con el fin de verificar el cumplimiento de los compromisos adquiridos durante la reunión, así como de actualizaciones a que haya a lugar sobre el trámite registrado. </t>
    </r>
  </si>
  <si>
    <r>
      <t xml:space="preserve">Reporte At. Ciudadano: </t>
    </r>
    <r>
      <rPr>
        <sz val="9"/>
        <color rgb="FF000000"/>
        <rFont val="Tahoma"/>
        <family val="2"/>
      </rPr>
      <t xml:space="preserve">En el mes de febrero se adelantó una reunión entre la Dirección Operativa, Planeación, Control Interno y Atención al Ciudadano en la cual se revisó la Guía de Trámites y Servicios de la entidad. 
Adicionalmente desde la oficina de atención al ciudadano se solicitó actualizar el valor del pago del OPA registrado en el SUIT teniendo en cuenta el aumento del valor a razón del aumento del IPC. El 10 de julio se realizó por parte de la Secretaría General una mesa de trabajo para estrategia de racionalización de trámites. Posterior a esto se realizó una reunión el 4 de agosto entre Control Interno, Planeación y Atención al Ciudadano para estudiar lo acordado en esa reunión. El 14 de agosto se realizó una reunión con las personas encargadas de la Guía de Trámites y Servicios para revisión de los servicios inscritos allí. El 20 de agosto se realizó una mesa de trabajo con la Función Pública y con la Secretaría General de la Alcaldía Mayor de Bogotá para revisar el OPA registrado.
</t>
    </r>
    <r>
      <rPr>
        <b/>
        <sz val="9"/>
        <color rgb="FF000000"/>
        <rFont val="Tahoma"/>
        <family val="2"/>
      </rPr>
      <t xml:space="preserve">Análisis OCI: </t>
    </r>
    <r>
      <rPr>
        <sz val="9"/>
        <color rgb="FF000000"/>
        <rFont val="Tahoma"/>
        <family val="2"/>
      </rPr>
      <t xml:space="preserve">Se realiza la verificación de los soportes correspondientes al periodo de seguimiento el cual comprende 01-05-2020 al 31-08-2020, en los que se evidencian las mesas de trabajo que se han venido adelantando en colaboración con la Secretaría General de la Alcaldía Mayor de Bogotá frente a la revisión de los OPA's registrados para Canal Capital. Teniendo en cuenta que se encuentran en revisión previo a la actualización de estos en el SUIT, se califica la acción con estado </t>
    </r>
    <r>
      <rPr>
        <b/>
        <sz val="9"/>
        <color rgb="FF000000"/>
        <rFont val="Tahoma"/>
        <family val="2"/>
      </rPr>
      <t>"En Proceso"</t>
    </r>
    <r>
      <rPr>
        <sz val="9"/>
        <color rgb="FF000000"/>
        <rFont val="Tahoma"/>
        <family val="2"/>
      </rPr>
      <t xml:space="preserve"> y se recomienda adelantar las acciones pendientes considerando la fecha de terminación formulada.</t>
    </r>
  </si>
  <si>
    <t>1. Invitaciones calendario
2. Correo abogado con borrador del concepto</t>
  </si>
  <si>
    <r>
      <t xml:space="preserve">Reporte At. Ciudadano: </t>
    </r>
    <r>
      <rPr>
        <sz val="9"/>
        <color rgb="FF000000"/>
        <rFont val="Tahoma"/>
        <family val="2"/>
      </rPr>
      <t xml:space="preserve">En el ultimo cuatrimestre de la vigencia se avanzó con el área de atención al ciudadano, control interno, la coordinación jurídica y planeación en la elaboración de un concepto que justificara el cobro de las tarifas al servicio de copias de material audiovisual prestados por la entidad, de acuerdo con lo requerido por la función pública. Como avance se cuenta con el borrador de dicho concepto para su revisión y envío al DAFP y posteriormente ajustar en el SUIT lo correspondiente.
Respecto al OPA que se encuentra actualmente en el sistema, no ha surtido actualizaciones o ajustes en el último cuatrimestre. De igual manera se realizaron reuniones los días 2 de septiembre, 1 de octubre y 11 de noviembre con el área de Planeación, Control Interno y el abogado designado por Secretaría General para revisar el concepto del OPA que debe enviarse a la Función Pública.
</t>
    </r>
    <r>
      <rPr>
        <b/>
        <sz val="9"/>
        <color rgb="FF000000"/>
        <rFont val="Tahoma"/>
        <family val="2"/>
      </rPr>
      <t xml:space="preserve">Análisis OCI: </t>
    </r>
    <r>
      <rPr>
        <sz val="9"/>
        <color rgb="FF000000"/>
        <rFont val="Tahoma"/>
        <family val="2"/>
      </rPr>
      <t xml:space="preserve">Se evidencia dentro de los soportes que se han venido adelantando reuniones con el fin de consolidar la justificación jurídica sobre el OPA registrado en el SUIT, sin embargo, a la fecha de seguimiento no se han adelantado las actividades de radicado frente al DAFP para proceder al ajuste correspondiente. 
Teniendo en cuenta lo anterior, se reconocen los avances llevado a cabo sobre la acción durante la vigencia 2020, a pesar de ello dada la fecha de terminación determinada se califica la acción con alerta </t>
    </r>
    <r>
      <rPr>
        <b/>
        <sz val="9"/>
        <color rgb="FF000000"/>
        <rFont val="Tahoma"/>
        <family val="2"/>
      </rPr>
      <t>"Incumplida"</t>
    </r>
    <r>
      <rPr>
        <sz val="9"/>
        <color rgb="FF000000"/>
        <rFont val="Tahoma"/>
        <family val="2"/>
      </rPr>
      <t xml:space="preserve"> y se recomienda al área tener en cuenta la acción para la formulación del PAAC de la vigencia 2021.</t>
    </r>
  </si>
  <si>
    <t xml:space="preserve">Jizeth González </t>
  </si>
  <si>
    <t>3. Elaboración de los instrumentos de gestión de la información.</t>
  </si>
  <si>
    <t>Actualizar el registro de activos de información de la entidad conforme a lo definido en la ley 1712 de 2014</t>
  </si>
  <si>
    <t xml:space="preserve">Actualizar el registro de activos de información de la entidad en el botón de transparencia del Canal.  </t>
  </si>
  <si>
    <t xml:space="preserve">Un (1) registro de activos de información actualizado en la página web </t>
  </si>
  <si>
    <t>Líder de Gestión Documental</t>
  </si>
  <si>
    <r>
      <t xml:space="preserve">Reporte G. Documental: </t>
    </r>
    <r>
      <rPr>
        <sz val="9"/>
        <color rgb="FF000000"/>
        <rFont val="Tahoma"/>
        <family val="2"/>
      </rPr>
      <t xml:space="preserve">No se han realizado actualizaciones sobre el registro de activos de información de la entidad, los mismos no han variado para 2020.
</t>
    </r>
    <r>
      <rPr>
        <b/>
        <sz val="9"/>
        <color rgb="FF000000"/>
        <rFont val="Tahoma"/>
        <family val="2"/>
      </rPr>
      <t xml:space="preserve">Análisis OCI: </t>
    </r>
    <r>
      <rPr>
        <sz val="9"/>
        <color rgb="FF000000"/>
        <rFont val="Tahoma"/>
        <family val="2"/>
      </rPr>
      <t xml:space="preserve">Se evidencia la imagen de publicación de datos abiertos para Canal Capital de la vigencia 2019 y se realiza la consulta en la página https://datosabiertos.bogota.gov.co; en concordancia con lo informado, se evidencia que no se ha efectuado la actualización del documento. Se recomienda que se adelante la documentación pertinente de la revisión efectuada al documento en mención "Registro de activos de información de la entidad", así como la actualización de conformidad con lo formulado en el Plan. 
Teniendo en cuenta las fechas de ejecución de las actividades, se califica con alerta </t>
    </r>
    <r>
      <rPr>
        <b/>
        <sz val="9"/>
        <color rgb="FF000000"/>
        <rFont val="Tahoma"/>
        <family val="2"/>
      </rPr>
      <t xml:space="preserve">"Sin Iniciar". </t>
    </r>
  </si>
  <si>
    <r>
      <t xml:space="preserve">Reporte G. Documental: </t>
    </r>
    <r>
      <rPr>
        <sz val="9"/>
        <color rgb="FF000000"/>
        <rFont val="Tahoma"/>
        <family val="2"/>
      </rPr>
      <t xml:space="preserve">Se realiza reunión con la persona de sistemas de seguridad de información para la revisión del registro de activos de información.
</t>
    </r>
    <r>
      <rPr>
        <b/>
        <sz val="9"/>
        <color rgb="FF000000"/>
        <rFont val="Tahoma"/>
        <family val="2"/>
      </rPr>
      <t xml:space="preserve">Análisis OCI: </t>
    </r>
    <r>
      <rPr>
        <sz val="9"/>
        <color rgb="FF000000"/>
        <rFont val="Tahoma"/>
        <family val="2"/>
      </rPr>
      <t xml:space="preserve">Si bien se efectuó una reunión el 24 de julio de 2020, en la que se estableció como compromiso la revisión y actualización del documento  "Registro de activos de información" durante septiembre de 2020 entre el área de Gestión Documental y Sistemas, no se ha dado cumplimiento a lo formulado en la meta de la acción "Un (1) registro de activos de información actualizado en la página web". 
Se recomienda tener presente la fecha de terminación de la acción, así como la inclusión de la fecha de creación, actualización y/o actualización del mismo con el fin de evidenciar la trazabilidad de los cambios adelantados en el mismo. Por lo anterior, se califica la acción con alerta </t>
    </r>
    <r>
      <rPr>
        <b/>
        <sz val="9"/>
        <color rgb="FF000000"/>
        <rFont val="Tahoma"/>
        <family val="2"/>
      </rPr>
      <t xml:space="preserve">"Sin Iniciar". </t>
    </r>
  </si>
  <si>
    <r>
      <rPr>
        <b/>
        <sz val="9"/>
        <color rgb="FF000000"/>
        <rFont val="Tahoma"/>
        <family val="2"/>
      </rPr>
      <t xml:space="preserve">Reporte G. Documental: </t>
    </r>
    <r>
      <rPr>
        <sz val="9"/>
        <color rgb="FF000000"/>
        <rFont val="Tahoma"/>
        <family val="2"/>
      </rPr>
      <t xml:space="preserve">El documento se encuentra publicado.
</t>
    </r>
    <r>
      <rPr>
        <b/>
        <sz val="9"/>
        <color rgb="FF000000"/>
        <rFont val="Tahoma"/>
        <family val="2"/>
      </rPr>
      <t xml:space="preserve">Análisis OCI: </t>
    </r>
    <r>
      <rPr>
        <sz val="9"/>
        <color rgb="FF000000"/>
        <rFont val="Tahoma"/>
        <family val="2"/>
      </rPr>
      <t xml:space="preserve">Se adelanta la verificación del botón de transparencia del Canal en el que se observa que el documento "registro de activos de información" fue actualizado con fecha del 29 de julio de 2020 y publicado en el numeral 10.1 de conformidad con lo formulado en el plan. Con lo anterior, se califica la actividad como </t>
    </r>
    <r>
      <rPr>
        <b/>
        <sz val="9"/>
        <color rgb="FF000000"/>
        <rFont val="Tahoma"/>
        <family val="2"/>
      </rPr>
      <t>"Terminada"</t>
    </r>
    <r>
      <rPr>
        <sz val="9"/>
        <color rgb="FF000000"/>
        <rFont val="Tahoma"/>
        <family val="2"/>
      </rPr>
      <t>.</t>
    </r>
  </si>
  <si>
    <t>5. Monitoreo del acceso a la información pública.</t>
  </si>
  <si>
    <t>Elaborar mensualmente informe de peticiones ciudadanas que contengan como mínimo: el número de solicitudes recibidas, el número de solicitudes que fueron trasladadas a otra institución, el tiempo de respuesta a cada solicitud y el número de solicitudes en las que se negó el acceso a la información con su debida justificación.</t>
  </si>
  <si>
    <t>1. Elaborar informes mensuales de conformidad con la circular 087 de 2015 de la Veeduría Distrital.
2. Publicar el informe en la página web y en la pagina de la Veeduría - Red Distrital De Quejas y Reclamos.</t>
  </si>
  <si>
    <t>Once (11) informes de peticiones ciudadanas publicados.</t>
  </si>
  <si>
    <t>(Número de documentos elaborados / Número de documentos programados)*100%</t>
  </si>
  <si>
    <r>
      <t xml:space="preserve">Reporte At. Ciudadano: </t>
    </r>
    <r>
      <rPr>
        <sz val="9"/>
        <color rgb="FF000000"/>
        <rFont val="Tahoma"/>
        <family val="2"/>
      </rPr>
      <t xml:space="preserve">Se han realizado 3 informes mensuales de PQRS correspondientes a los meses enero, febrero y marzo, subidos a la página de la Veeduría, publicados en la página web del canal, enviados  por correo electrónico al personal de planta y socializados por comunicaciones internas dentro de los primeros quince días de cada mes.
</t>
    </r>
    <r>
      <rPr>
        <b/>
        <sz val="9"/>
        <color rgb="FF000000"/>
        <rFont val="Tahoma"/>
        <family val="2"/>
      </rPr>
      <t xml:space="preserve">Análisis OCI: </t>
    </r>
    <r>
      <rPr>
        <sz val="9"/>
        <color rgb="FF000000"/>
        <rFont val="Tahoma"/>
        <family val="2"/>
      </rPr>
      <t xml:space="preserve">Se procede a la verificación de los informes reportados por el área, evidenciando que se vienen consolidando y publicando tanto en el botón de transparencia como en la plataforma de la Veeduría. 
Teniendo en cuenta las fechas de ejecución planteadas se califica </t>
    </r>
    <r>
      <rPr>
        <b/>
        <sz val="9"/>
        <color rgb="FF000000"/>
        <rFont val="Tahoma"/>
        <family val="2"/>
      </rPr>
      <t xml:space="preserve">"En Proceso". </t>
    </r>
  </si>
  <si>
    <r>
      <t xml:space="preserve">Reporte At. Ciudadano: </t>
    </r>
    <r>
      <rPr>
        <sz val="9"/>
        <color rgb="FF000000"/>
        <rFont val="Tahoma"/>
        <family val="2"/>
      </rPr>
      <t xml:space="preserve">Se han realizado 7 informes mensuales de PQRS correspondientes a los meses enero, febrero, marzo, abril, mayo, junio y julio subidos a la página de la Veeduría, publicados en la página web del canal, enviados  por correo electrónico al personal de planta y socializados por comunicaciones internas dentro de los primeros quince días de cada mes, lo cual puede evidenciarse en el siguiente enlace: https://www.canalcapital.gov.co/content/informe-pqrs.
</t>
    </r>
    <r>
      <rPr>
        <b/>
        <sz val="9"/>
        <color rgb="FF000000"/>
        <rFont val="Tahoma"/>
        <family val="2"/>
      </rPr>
      <t xml:space="preserve">Análisis OCI: </t>
    </r>
    <r>
      <rPr>
        <sz val="9"/>
        <color rgb="FF000000"/>
        <rFont val="Tahoma"/>
        <family val="2"/>
      </rPr>
      <t>Se procede a revisar los soportes entregados, evidenciando que se han venido adelantando los informes de PQRS mensuales y su posterior publicación en la plataforma de la Veeduría Distrital, botón de transparencia de Canal Capital y socialización de la publicación vía Boletines internos (No.15-Abril, No.19-mayo, No.24-junio y No.29 julio).</t>
    </r>
    <r>
      <rPr>
        <b/>
        <sz val="9"/>
        <color rgb="FF000000"/>
        <rFont val="Tahoma"/>
        <family val="2"/>
      </rPr>
      <t xml:space="preserve">
</t>
    </r>
    <r>
      <rPr>
        <sz val="9"/>
        <color rgb="FF000000"/>
        <rFont val="Tahoma"/>
        <family val="2"/>
      </rPr>
      <t xml:space="preserve">Teniendo en cuenta lo anterior, así como las fechas de terminación de las acciones se califica con estado </t>
    </r>
    <r>
      <rPr>
        <b/>
        <sz val="9"/>
        <color rgb="FF000000"/>
        <rFont val="Tahoma"/>
        <family val="2"/>
      </rPr>
      <t>"En Proceso"</t>
    </r>
    <r>
      <rPr>
        <sz val="9"/>
        <color rgb="FF000000"/>
        <rFont val="Tahoma"/>
        <family val="2"/>
      </rPr>
      <t xml:space="preserve"> y se recomienda al área seguir adelantando la ejecución de lo formulado en el plan dentro de los tiempos establecidos. </t>
    </r>
  </si>
  <si>
    <t>1. Capturas de pantalla informes de los meses agosto, septiembre, octubre y noviembre subidos en la página de la Red de Quejas.
2. Boletines de difusión de los informes de los meses agosto, septiembre, octubre y noviembre.
3. Correos de envío al personal de planta de los informes de los meses agosto, septiembre, octubre y noviembre.</t>
  </si>
  <si>
    <r>
      <t xml:space="preserve">Reporte At. Ciudadano: </t>
    </r>
    <r>
      <rPr>
        <sz val="9"/>
        <color rgb="FF000000"/>
        <rFont val="Tahoma"/>
        <family val="2"/>
      </rPr>
      <t xml:space="preserve">Se realizaron los informes mensuales de PQRS correspondientes a los meses de agosto, septiembre, octubre y noviembre subidos a la página de la Veeduría, publicados en la página web del canal, enviados por correo electrónico al personal de planta y socializados por comunicaciones internas dentro de los primeros quince días de cada mes, lo cual puede evidenciarse en el siguiente enlace: https://www.canalcapital.gov.co/content/informe-pqrs
</t>
    </r>
    <r>
      <rPr>
        <b/>
        <sz val="9"/>
        <color rgb="FF000000"/>
        <rFont val="Tahoma"/>
        <family val="2"/>
      </rPr>
      <t xml:space="preserve">Análisis OCI: </t>
    </r>
    <r>
      <rPr>
        <sz val="9"/>
        <color rgb="FF000000"/>
        <rFont val="Tahoma"/>
        <family val="2"/>
      </rPr>
      <t xml:space="preserve">Se adelanta la verificación de los informes mensuales de atención a las PQRS registradas en el Canal en el botón de transparencia observando que se encuentran publicados en su totalidad y socializados mediante los boletines internos de Capital, de igual manera se remiten los pantallazos de publicación en la plataforma de la Veeduría de conformidad con lo requerido en la norma vigente. 
De conformidad con lo anterior, se califica la acción como </t>
    </r>
    <r>
      <rPr>
        <b/>
        <sz val="9"/>
        <color rgb="FF000000"/>
        <rFont val="Tahoma"/>
        <family val="2"/>
      </rPr>
      <t>"Terminada"</t>
    </r>
    <r>
      <rPr>
        <sz val="9"/>
        <color rgb="FF000000"/>
        <rFont val="Tahoma"/>
        <family val="2"/>
      </rPr>
      <t>.</t>
    </r>
  </si>
  <si>
    <t>Componente 6:  Gestión de Integridad</t>
  </si>
  <si>
    <t>1. Integridad.</t>
  </si>
  <si>
    <t>Hacer seguimiento y reporte posterior al Plan de Integridad a partir de la formulación del mismo para la vigencia 2020</t>
  </si>
  <si>
    <t xml:space="preserve">1.Seguimiento al Plan de integridad.  
2. Reporte de seguimiento al Plan de Integridad. </t>
  </si>
  <si>
    <t xml:space="preserve">Dos (2) seguimientos al Plan de Integridad en el año </t>
  </si>
  <si>
    <t>(Número de acciones realizadas del plan de integridad / número de acciones programadas del plan de integridad) * 100%</t>
  </si>
  <si>
    <t>Profesional Universitaria de Recursos Humanos.</t>
  </si>
  <si>
    <r>
      <rPr>
        <b/>
        <sz val="9"/>
        <color rgb="FF000000"/>
        <rFont val="Tahoma"/>
        <family val="2"/>
      </rPr>
      <t xml:space="preserve">Reporte T. Humano: </t>
    </r>
    <r>
      <rPr>
        <sz val="9"/>
        <color rgb="FF000000"/>
        <rFont val="Tahoma"/>
        <family val="2"/>
      </rPr>
      <t>Se realizo el Seguimiento al plan de integridad en el mes de agosto con corte al 31 de julio de 2020.</t>
    </r>
    <r>
      <rPr>
        <b/>
        <sz val="9"/>
        <color rgb="FF000000"/>
        <rFont val="Tahoma"/>
        <family val="2"/>
      </rPr>
      <t xml:space="preserve">
Análisis OCI: </t>
    </r>
    <r>
      <rPr>
        <sz val="9"/>
        <color rgb="FF000000"/>
        <rFont val="Tahoma"/>
        <family val="2"/>
      </rPr>
      <t xml:space="preserve">Teniendo en cuenta el reporte del área sobre el avance de las acciones, se recomienda complementar el primer seguimiento con las áreas faltantes y adelantar el segundo seguimiento de conformidad con lo previsto. 
Teniendo en cuenta lo anterior, se califica con alerta </t>
    </r>
    <r>
      <rPr>
        <b/>
        <sz val="9"/>
        <color rgb="FF000000"/>
        <rFont val="Tahoma"/>
        <family val="2"/>
      </rPr>
      <t>"En Proceso".</t>
    </r>
  </si>
  <si>
    <t>1. Archivo Excel con plan de integridad 2020 seguimiento 2020.
2. Copia Correo de Bogotá es TIC - Gestores de integridad.
3. Copia Correo de Bogotá es TIC – se da a conocer a gestoras de integridad del periodo 2020-2022 en el Boletín Interno # 30 – Agosto 26 /2020.</t>
  </si>
  <si>
    <t>Implementar mecanismos que le permitan al Canal medir el grado de apropiación de la cultura de la Integridad y así mismo enfocar las acciones hacia aquellos puntos débiles que se detecten.</t>
  </si>
  <si>
    <t>1. Diseña la encuesta del código de integridad
2. Publicar la encuesta del código de integridad 
3. Consolidar resultados 
4. Socializar resultados internamente</t>
  </si>
  <si>
    <t xml:space="preserve">Una (1) encuesta aplicada en el año </t>
  </si>
  <si>
    <t>(Actividades desarrolladas / acciones programadas ) * 100%</t>
  </si>
  <si>
    <r>
      <rPr>
        <b/>
        <sz val="9"/>
        <color rgb="FF000000"/>
        <rFont val="Tahoma"/>
        <family val="2"/>
      </rPr>
      <t xml:space="preserve">Reporte T. Humano: </t>
    </r>
    <r>
      <rPr>
        <sz val="9"/>
        <color rgb="FF000000"/>
        <rFont val="Tahoma"/>
        <family val="2"/>
      </rPr>
      <t>Se realizará en el segundo trimestre.</t>
    </r>
    <r>
      <rPr>
        <b/>
        <sz val="9"/>
        <color rgb="FF000000"/>
        <rFont val="Tahoma"/>
        <family val="2"/>
      </rPr>
      <t xml:space="preserve">
Análisis OCI: </t>
    </r>
    <r>
      <rPr>
        <sz val="9"/>
        <color rgb="FF000000"/>
        <rFont val="Tahoma"/>
        <family val="2"/>
      </rPr>
      <t xml:space="preserve">Teniendo en cuenta el reporte del área sobre el avance de las acciones, se recomienda que se adelanten las actividades pertinentes que den cumplimiento a lo planteado. Es importante darle celeridad a la conformación del grupo de gestores éticos, para que a través de ellos se apoye la realización de estas actividades, con un alcance aún mayor descongestionando las actividades del profesional de Talento Humano. 
Teniendo en cuenta lo anterior, se califica con alerta </t>
    </r>
    <r>
      <rPr>
        <b/>
        <sz val="9"/>
        <color rgb="FF000000"/>
        <rFont val="Tahoma"/>
        <family val="2"/>
      </rPr>
      <t>"Sin Iniciar".</t>
    </r>
  </si>
  <si>
    <r>
      <rPr>
        <b/>
        <sz val="9"/>
        <color rgb="FF000000"/>
        <rFont val="Tahoma"/>
        <family val="2"/>
      </rPr>
      <t xml:space="preserve">Reporte T. Humano: </t>
    </r>
    <r>
      <rPr>
        <sz val="9"/>
        <color rgb="FF000000"/>
        <rFont val="Tahoma"/>
        <family val="2"/>
      </rPr>
      <t>se realiza en el ultimo trimestre del año.</t>
    </r>
    <r>
      <rPr>
        <b/>
        <sz val="9"/>
        <color rgb="FF000000"/>
        <rFont val="Tahoma"/>
        <family val="2"/>
      </rPr>
      <t xml:space="preserve">
Análisis OCI: </t>
    </r>
    <r>
      <rPr>
        <sz val="9"/>
        <color rgb="FF000000"/>
        <rFont val="Tahoma"/>
        <family val="2"/>
      </rPr>
      <t xml:space="preserve">Teniendo en cuenta la relación de avances del área, se recomienda la realización de las actividades pertinentes que den cumplimiento a lo planteado dentro del plazo establecido. Se recalca la necesidad de mejorar la celeridad en la conformación del grupo de gestores éticos, como apoyo en la realización de las mismas  y el propósito de contribuir descongestionando las actividades del profesional de Talento Humano. 
Teniendo en cuenta lo anterior, se califica con alerta </t>
    </r>
    <r>
      <rPr>
        <b/>
        <sz val="9"/>
        <color rgb="FF000000"/>
        <rFont val="Tahoma"/>
        <family val="2"/>
      </rPr>
      <t>"Sin Iniciar".</t>
    </r>
  </si>
  <si>
    <r>
      <rPr>
        <b/>
        <sz val="9"/>
        <color rgb="FF000000"/>
        <rFont val="Tahoma"/>
        <family val="2"/>
      </rPr>
      <t xml:space="preserve">Reporte T. Humano: </t>
    </r>
    <r>
      <rPr>
        <sz val="9"/>
        <color rgb="FF000000"/>
        <rFont val="Tahoma"/>
        <family val="2"/>
      </rPr>
      <t xml:space="preserve">Se diseño la encuesta y se divulgó a los colaboradores del Canal. Esta pendiente en el mes de enero realizar la divulgación de los resultados junto con el nuevo plan de integridad para el 2021.
</t>
    </r>
    <r>
      <rPr>
        <b/>
        <sz val="9"/>
        <color rgb="FF000000"/>
        <rFont val="Tahoma"/>
        <family val="2"/>
      </rPr>
      <t xml:space="preserve">
Análisis OCI: </t>
    </r>
    <r>
      <rPr>
        <sz val="9"/>
        <color rgb="FF000000"/>
        <rFont val="Tahoma"/>
        <family val="2"/>
      </rPr>
      <t xml:space="preserve">Teniendo en cuenta la relación de avances del área, se recomienda la realización de las actividades previstas en las fases 2,3,4 que den cumplimiento a lo planteado.
Teniendo en cuenta lo anterior, se califica con alerta </t>
    </r>
    <r>
      <rPr>
        <b/>
        <sz val="9"/>
        <color rgb="FF000000"/>
        <rFont val="Tahoma"/>
        <family val="2"/>
      </rPr>
      <t>"Incumplida".</t>
    </r>
  </si>
  <si>
    <t xml:space="preserve">  Revisar y ajustar el acto administrativo que adopta el Código de Integridad en el Canal con el fin de incluir aquellos grupos de interés que están involucrados en el cumplimiento del mismo. </t>
  </si>
  <si>
    <t xml:space="preserve">1. Revisar el acto administrativo con la inclusión de los grupos de valor. 
2. Hacer los ajustes del caso.
3. Publicar en los canales correspondientes. </t>
  </si>
  <si>
    <t>Un (1) acto administrativo ajustado y divulgado.</t>
  </si>
  <si>
    <r>
      <rPr>
        <b/>
        <sz val="9"/>
        <color rgb="FF000000"/>
        <rFont val="Tahoma"/>
        <family val="2"/>
      </rPr>
      <t xml:space="preserve">Reporte T. Humano: </t>
    </r>
    <r>
      <rPr>
        <sz val="9"/>
        <color rgb="FF000000"/>
        <rFont val="Tahoma"/>
        <family val="2"/>
      </rPr>
      <t>No se ha realizado el ajuste.</t>
    </r>
    <r>
      <rPr>
        <b/>
        <sz val="9"/>
        <color rgb="FF000000"/>
        <rFont val="Tahoma"/>
        <family val="2"/>
      </rPr>
      <t xml:space="preserve">
Análisis OCI: </t>
    </r>
    <r>
      <rPr>
        <sz val="9"/>
        <color rgb="FF000000"/>
        <rFont val="Tahoma"/>
        <family val="2"/>
      </rPr>
      <t xml:space="preserve">Teniendo en cuenta el reporte del área sobre el avance de las actividades, se recomienda que se adelanten las actividades pertinentes que den cumplimiento a lo planteado. 
Teniendo en cuenta lo anterior, se califica con alerta </t>
    </r>
    <r>
      <rPr>
        <b/>
        <sz val="9"/>
        <color rgb="FF000000"/>
        <rFont val="Tahoma"/>
        <family val="2"/>
      </rPr>
      <t>"Sin Iniciar".</t>
    </r>
  </si>
  <si>
    <r>
      <rPr>
        <b/>
        <sz val="9"/>
        <color rgb="FF000000"/>
        <rFont val="Tahoma"/>
        <family val="2"/>
      </rPr>
      <t xml:space="preserve">Reporte T. Humano: </t>
    </r>
    <r>
      <rPr>
        <sz val="9"/>
        <color rgb="FF000000"/>
        <rFont val="Tahoma"/>
        <family val="2"/>
      </rPr>
      <t>Se están identificando los grupos de valor y de ser necesario modificar el acto administrativo.</t>
    </r>
    <r>
      <rPr>
        <b/>
        <sz val="9"/>
        <color rgb="FF000000"/>
        <rFont val="Tahoma"/>
        <family val="2"/>
      </rPr>
      <t xml:space="preserve">
Análisis OCI: </t>
    </r>
    <r>
      <rPr>
        <sz val="9"/>
        <color rgb="FF000000"/>
        <rFont val="Tahoma"/>
        <family val="2"/>
      </rPr>
      <t xml:space="preserve">Teniendo en cuenta la relación de avances del área, se recomienda adelantar las gestiones pertinentes que permitan realizar  las actividades previstas dentro del plazo establecido y en cumplimiento a lo planteado. 
Teniendo en cuenta lo anterior, se califica con alerta </t>
    </r>
    <r>
      <rPr>
        <b/>
        <sz val="9"/>
        <color rgb="FF000000"/>
        <rFont val="Tahoma"/>
        <family val="2"/>
      </rPr>
      <t>"Sin Iniciar".</t>
    </r>
  </si>
  <si>
    <t>Componente 7:  Iniciativas Adicionales</t>
  </si>
  <si>
    <t>1. Iniciativas adicionales</t>
  </si>
  <si>
    <t>Definir un mecanismo de comunicación a la ciudadanía sobre el estado de los procesos de convocatoria pública a través de avisos informativos en la página web.</t>
  </si>
  <si>
    <t xml:space="preserve">1. Publicar la información de la convocatoria pública del canal (50%).
2. Diseñar y publicar el banner de la(s) convocatoria(s) pública(s) vigente(s) (50%). </t>
  </si>
  <si>
    <t xml:space="preserve">Un (1) banner publicado por cada convocatoria pública </t>
  </si>
  <si>
    <t>Equipo digital 
Equipo de autopromos 
Coordinación Jurídica.</t>
  </si>
  <si>
    <r>
      <t xml:space="preserve">Reporte C. Jurídica: </t>
    </r>
    <r>
      <rPr>
        <sz val="9"/>
        <color rgb="FF000000"/>
        <rFont val="Tahoma"/>
        <family val="2"/>
      </rPr>
      <t>Hasta la fecha no se ha adelantado esta actividad porque aún no se han efectuado convocatorias públicas.</t>
    </r>
    <r>
      <rPr>
        <b/>
        <sz val="9"/>
        <color rgb="FF000000"/>
        <rFont val="Tahoma"/>
        <family val="2"/>
      </rPr>
      <t xml:space="preserve">
Reporte Comunicaciones: </t>
    </r>
    <r>
      <rPr>
        <sz val="9"/>
        <color rgb="FF000000"/>
        <rFont val="Tahoma"/>
        <family val="2"/>
      </rPr>
      <t xml:space="preserve">Se creó el plan de Comunicaciones de Capital que se encuentra en proceso de aprobación por parte de la gerencia general, para empezar su implementación y así cumplir con la divulgación de las convocatorias.
</t>
    </r>
    <r>
      <rPr>
        <b/>
        <sz val="9"/>
        <color rgb="FF000000"/>
        <rFont val="Tahoma"/>
        <family val="2"/>
      </rPr>
      <t xml:space="preserve">Análisis OCI: </t>
    </r>
    <r>
      <rPr>
        <sz val="9"/>
        <color rgb="FF000000"/>
        <rFont val="Tahoma"/>
        <family val="2"/>
      </rPr>
      <t xml:space="preserve">Teniendo en cuenta el reporte de las áreas, así como de las acciones formuladas en el plan, se califica la acción con alerta </t>
    </r>
    <r>
      <rPr>
        <b/>
        <sz val="9"/>
        <color rgb="FF000000"/>
        <rFont val="Tahoma"/>
        <family val="2"/>
      </rPr>
      <t>"Sin Iniciar"</t>
    </r>
    <r>
      <rPr>
        <sz val="9"/>
        <color rgb="FF000000"/>
        <rFont val="Tahoma"/>
        <family val="2"/>
      </rPr>
      <t xml:space="preserve"> y se recomienda a las áreas adelantar las acciones pertinentes que permitan dar cabal cumplimiento dentro de las fechas planteadas. </t>
    </r>
    <r>
      <rPr>
        <b/>
        <sz val="9"/>
        <color rgb="FF000000"/>
        <rFont val="Tahoma"/>
        <family val="2"/>
      </rPr>
      <t xml:space="preserve">
</t>
    </r>
  </si>
  <si>
    <r>
      <rPr>
        <b/>
        <sz val="9"/>
        <color rgb="FF000000"/>
        <rFont val="Tahoma"/>
        <family val="2"/>
      </rPr>
      <t>Reporte Coordinación Jurídica:</t>
    </r>
    <r>
      <rPr>
        <sz val="9"/>
        <color rgb="FF000000"/>
        <rFont val="Tahoma"/>
        <family val="2"/>
      </rPr>
      <t xml:space="preserve"> Se adelantó la publicación de toda la documentación relacionada con las tres (3) convocatorias públicas en la página web del Canal y así mismo en colaboración con el grupo Digital del Canal se publicaron los banners correspondientes a las convocatorias.
</t>
    </r>
    <r>
      <rPr>
        <b/>
        <sz val="9"/>
        <color rgb="FF000000"/>
        <rFont val="Tahoma"/>
        <family val="2"/>
      </rPr>
      <t>Análisis OCI:</t>
    </r>
    <r>
      <rPr>
        <sz val="9"/>
        <color rgb="FF000000"/>
        <rFont val="Tahoma"/>
        <family val="2"/>
      </rPr>
      <t xml:space="preserve"> Se evidencia cumplimiento de la acción en lo que va de la vigencia 2020. En pagina web esta publicada la información de las convocatorias reportadas. Así mismo se evidencio la elaboración del banner, mas no se adjunta el soporte de haber sido publicado en la web. Se califica</t>
    </r>
    <r>
      <rPr>
        <b/>
        <sz val="9"/>
        <color rgb="FF000000"/>
        <rFont val="Tahoma"/>
        <family val="2"/>
      </rPr>
      <t xml:space="preserve"> "En Proceso"</t>
    </r>
    <r>
      <rPr>
        <sz val="9"/>
        <color rgb="FF000000"/>
        <rFont val="Tahoma"/>
        <family val="2"/>
      </rPr>
      <t xml:space="preserve"> y se sugiere enviar en futuros seguimientos el soporte de la publicación del banner.  </t>
    </r>
  </si>
  <si>
    <r>
      <rPr>
        <b/>
        <sz val="9"/>
        <color rgb="FF000000"/>
        <rFont val="Tahoma"/>
        <family val="2"/>
      </rPr>
      <t>Reporte C. Jurídica:</t>
    </r>
    <r>
      <rPr>
        <sz val="9"/>
        <color rgb="FF000000"/>
        <rFont val="Tahoma"/>
        <family val="2"/>
      </rPr>
      <t xml:space="preserve"> Durante el tercer trimestre de la vigencia 2020, la Entidad adelantó tres (3) convocatorias publicas 01. 02 y 03 de 2020, cuya información correspondiente a cada una se publicó tanto en la página web de canal capital www.canalcapital.gov.co y en la plataforma de SECOP II. 
</t>
    </r>
    <r>
      <rPr>
        <b/>
        <sz val="9"/>
        <color rgb="FF000000"/>
        <rFont val="Tahoma"/>
        <family val="2"/>
      </rPr>
      <t xml:space="preserve">Análisis OCI: </t>
    </r>
    <r>
      <rPr>
        <sz val="9"/>
        <color rgb="FF000000"/>
        <rFont val="Tahoma"/>
        <family val="2"/>
      </rPr>
      <t xml:space="preserve">Los soportes enviados por el área y la consulta en la pagina web institucional dan cuenta que se cumplió con la acción formulada. Se puede consultar toda la documentación contractual en la pagina web. Se califica </t>
    </r>
    <r>
      <rPr>
        <b/>
        <sz val="9"/>
        <color rgb="FF000000"/>
        <rFont val="Tahoma"/>
        <family val="2"/>
      </rPr>
      <t>"Terminada".</t>
    </r>
  </si>
  <si>
    <t>Adoptar y aplicar el modelo de seguimiento y medición a la calidad del servicio en cumplimiento de la circular 008 de 2019 de la Secretaría General de la Alcaldía Mayor de Bogotá.</t>
  </si>
  <si>
    <t>1.  Revisar la herramienta de autoevaluación definida por la Alcaldía Mayor de Bogotá. (10%)
2. Realizar los ajustes correspondientes al documento. (20%)
3. Publicar y socializar el documento. (15%)
4. Aplicar la herramienta de autoevaluación. (35%)
5. Definir las acciones pertinentes para fortalecer las debilidades encontradas a partir de la autoevaluación. (20%)</t>
  </si>
  <si>
    <t>Una herramienta creada y en implementación para la autoevaluación y medición a la calidad del servicio</t>
  </si>
  <si>
    <r>
      <t xml:space="preserve">Reporte At. Ciudadano: </t>
    </r>
    <r>
      <rPr>
        <sz val="9"/>
        <color rgb="FF000000"/>
        <rFont val="Tahoma"/>
        <family val="2"/>
      </rPr>
      <t xml:space="preserve">Se realizó al interior del área una revisión de la herramienta para entenderla mejor, se tiene proyectado para el segundo semestre de la vigencia la articulación de esta herramienta con el Plan de Acción de la Política Institucional de Servicio al Ciudadano.
</t>
    </r>
    <r>
      <rPr>
        <b/>
        <sz val="9"/>
        <color rgb="FF000000"/>
        <rFont val="Tahoma"/>
        <family val="2"/>
      </rPr>
      <t xml:space="preserve">Análisis OCI: </t>
    </r>
    <r>
      <rPr>
        <sz val="9"/>
        <color rgb="FF000000"/>
        <rFont val="Tahoma"/>
        <family val="2"/>
      </rPr>
      <t xml:space="preserve">Se evidencia herramienta de seguimiento y medición a la prestación del servicio de la Alcaldía Mayor de Bogotá (administración anterior), en la que se evidencian datos de Canal Capital; teniendo en cuenta que no se remiten soportes adicionales de la ejecución de la actividad, así como las fechas de ejecución, se califica la acción </t>
    </r>
    <r>
      <rPr>
        <b/>
        <sz val="9"/>
        <color rgb="FF000000"/>
        <rFont val="Tahoma"/>
        <family val="2"/>
      </rPr>
      <t xml:space="preserve">"En Proceso" </t>
    </r>
    <r>
      <rPr>
        <sz val="9"/>
        <color rgb="FF000000"/>
        <rFont val="Tahoma"/>
        <family val="2"/>
      </rPr>
      <t xml:space="preserve">y se recomienda al área adelantar las actividades pendientes que permitan dar cabal cumplimiento a lo formulado. </t>
    </r>
  </si>
  <si>
    <r>
      <t xml:space="preserve">Reporte At. Ciudadano: </t>
    </r>
    <r>
      <rPr>
        <sz val="9"/>
        <color rgb="FF000000"/>
        <rFont val="Tahoma"/>
        <family val="2"/>
      </rPr>
      <t xml:space="preserve">Se envío un primer reporte a la Alcaldía de Bogotá el 15 de julio. A raíz del resultado de esta medición y con el fin de implementar la herramienta se envió un correo a la Alcaldía con el fin de aclarar algunos puntos del formato y pode implementarlo en la entidad.
</t>
    </r>
    <r>
      <rPr>
        <b/>
        <sz val="9"/>
        <color rgb="FF000000"/>
        <rFont val="Tahoma"/>
        <family val="2"/>
      </rPr>
      <t xml:space="preserve">Análisis OCI: </t>
    </r>
    <r>
      <rPr>
        <sz val="9"/>
        <color rgb="FF000000"/>
        <rFont val="Tahoma"/>
        <family val="2"/>
      </rPr>
      <t xml:space="preserve">Se realiza la verificación de los soportes entregados por el área dentro de los que se observa la herramienta diligenciada y los correos de solicitud de aclaración de dudas frente a los aspectos que no le aplican a la entidad de conformidad con lo establecido en las acciones. Sin embargo, teniendo en cuenta el plazo establecido para la ejecución de lo formulado, se recomienda al área adelantar la Publicación y socialización del documento, así como la definición de las acciones pertinentes para fortalecer las debilidades encontradas a partir de la autoevaluación en cumplimiento de las acciones planteadas.
Por lo anterior, se califica la acción con estado </t>
    </r>
    <r>
      <rPr>
        <b/>
        <sz val="9"/>
        <color rgb="FF000000"/>
        <rFont val="Tahoma"/>
        <family val="2"/>
      </rPr>
      <t>"En Proceso".</t>
    </r>
  </si>
  <si>
    <t>1. Correos de evidencia
2. Enlace intranet</t>
  </si>
  <si>
    <r>
      <t xml:space="preserve">Reporte At. Ciudadano: </t>
    </r>
    <r>
      <rPr>
        <sz val="9"/>
        <color rgb="FF000000"/>
        <rFont val="Tahoma"/>
        <family val="2"/>
      </rPr>
      <t xml:space="preserve">1. Se adecuó la herramienta de acuerdo a las necesidades de la entidad, teniendo en cuenta que Capital no tiene presencia en la RED CADE. 2. Se tuvo contacto con la persona de la Alcaldía para asesoramiento sobre el tema. 3. Se implemento la herramienta como Plan de Acción de la Política Institucional de Servicio al Ciudadano. 4. Se publicó en la Intranet el 11 de noviembre. http://intranet.canalcapital.gov.co/intranet/docdowncc/index.php?pg=508&amp;cardep=16
</t>
    </r>
    <r>
      <rPr>
        <b/>
        <sz val="9"/>
        <color rgb="FF000000"/>
        <rFont val="Tahoma"/>
        <family val="2"/>
      </rPr>
      <t xml:space="preserve">Análisis OCI: </t>
    </r>
    <r>
      <rPr>
        <sz val="9"/>
        <color rgb="FF000000"/>
        <rFont val="Tahoma"/>
        <family val="2"/>
      </rPr>
      <t xml:space="preserve">Verificados los soportes remitidos por el área se observa la publicación del documento en la intranet como documento de apoyo para el área; sin embargo, frente a la fase 5. "Definir las acciones pertinentes para fortalecer las debilidades encontradas a partir de la autoevaluación" no se cuenta con el soporte que permita evaluar la ejecución de la actividad. De igual manera, se recomienda tener en cuenta la acción para la formulación del Plan en la vigencia 2021 de conformidad con la recomendación dejada en el Informe de la Auditoría Dec. 371-2010: Atención al Ciudadano con respecto a "Adelantar la revisión de las acciones de mejora derivadas de la implementación de la autoevaluación - atributos de cumplimiento para garantizar la calidad del servicio a la ciudadanía generado por la Secretaría General de la Alcaldía Mayor de Bogotá D.C. / Dirección Distrital de Calidad del Servicio - Subsecretaría de Servicio a la Ciudadanía, en lo que respecta a la inclusión de una estrategia de servicios, evaluaciones periódicas a las competencias de servicio a la ciudadanía, actualización del conocimiento de los servidores encargados de la atención al ciudadano y mejoras de los canales virtuales".
Teniendo en cuenta lo anterior así como la fecha de terminación [31-12-2020] se califica la acción con alerta </t>
    </r>
    <r>
      <rPr>
        <b/>
        <sz val="9"/>
        <color rgb="FF000000"/>
        <rFont val="Tahoma"/>
        <family val="2"/>
      </rPr>
      <t>"Incumplida"</t>
    </r>
    <r>
      <rPr>
        <sz val="9"/>
        <color rgb="FF000000"/>
        <rFont val="Tahoma"/>
        <family val="2"/>
      </rPr>
      <t>.</t>
    </r>
  </si>
  <si>
    <t>Implementar una estrategia de racionalización de trámites internos</t>
  </si>
  <si>
    <t xml:space="preserve">Diseño de la estrategia.
Implementación y divulgación de los ajustes. </t>
  </si>
  <si>
    <t xml:space="preserve">Una (1) estrategia de racionalización de trámites internos implementada. </t>
  </si>
  <si>
    <t xml:space="preserve">Profesional universitario de Planeación 
Secretaría General </t>
  </si>
  <si>
    <r>
      <rPr>
        <b/>
        <sz val="9"/>
        <color rgb="FF000000"/>
        <rFont val="Tahoma"/>
        <family val="2"/>
      </rPr>
      <t>Reporte Planeación:</t>
    </r>
    <r>
      <rPr>
        <sz val="9"/>
        <color rgb="FF000000"/>
        <rFont val="Tahoma"/>
        <family val="2"/>
      </rPr>
      <t xml:space="preserve"> Esta actividad iniciará en el segundo cuatrimestre del año.
</t>
    </r>
    <r>
      <rPr>
        <b/>
        <sz val="9"/>
        <color rgb="FF000000"/>
        <rFont val="Tahoma"/>
        <family val="2"/>
      </rPr>
      <t xml:space="preserve">
Análisis OCI: </t>
    </r>
    <r>
      <rPr>
        <sz val="9"/>
        <color rgb="FF000000"/>
        <rFont val="Tahoma"/>
        <family val="2"/>
      </rPr>
      <t xml:space="preserve">De acuerdo con lo que indica el área de Planeación en su reporte, la actividad, se califica </t>
    </r>
    <r>
      <rPr>
        <b/>
        <sz val="9"/>
        <color rgb="FF000000"/>
        <rFont val="Tahoma"/>
        <family val="2"/>
      </rPr>
      <t>"Sin iniciar"</t>
    </r>
    <r>
      <rPr>
        <sz val="9"/>
        <color rgb="FF000000"/>
        <rFont val="Tahoma"/>
        <family val="2"/>
      </rPr>
      <t xml:space="preserve"> y se hará seguimiento en el siguiente corte.</t>
    </r>
  </si>
  <si>
    <r>
      <rPr>
        <b/>
        <sz val="9"/>
        <color rgb="FF000000"/>
        <rFont val="Tahoma"/>
        <family val="2"/>
      </rPr>
      <t xml:space="preserve">Reporte Planeación: </t>
    </r>
    <r>
      <rPr>
        <sz val="9"/>
        <color rgb="FF000000"/>
        <rFont val="Tahoma"/>
        <family val="2"/>
      </rPr>
      <t xml:space="preserve">La estrategia de racionalización de trámites internos se ha estructurado en diferentes etapas y a partir de acciones internas y externas que han permitido formular el ejercicio de forma integral, en este sentido se ha llevado a cabo una reunión con la Secretaría General de la Alcaldía Mayor con el fin de tener claras las acciones para el ejercicio de diagnóstico en el marco de la estandarización de procesos transversales. 
Adicionalmente ya contamos con carpetas en drive para recopilar la información de estandarización así como una propuesta de plan de trabajo orientada a promover la racionalización de trámites internos, dentro de dicha propuesta contamos con un ejercicio piloto con la revisión del proceso de pagos, y avances en el proceso de contratación.
</t>
    </r>
    <r>
      <rPr>
        <b/>
        <sz val="9"/>
        <color rgb="FF000000"/>
        <rFont val="Tahoma"/>
        <family val="2"/>
      </rPr>
      <t>Análisis OCI:</t>
    </r>
    <r>
      <rPr>
        <sz val="9"/>
        <color rgb="FF000000"/>
        <rFont val="Tahoma"/>
        <family val="2"/>
      </rPr>
      <t xml:space="preserve"> Se ha adelantado trabajo en procura del cumplimiento de la acción. Se evidencia acompañamiento de la Secretaria General de la Alcaldía Mayor lo que permite tener mayor claridad y certeza de lo que toca hacer. Aun así, la finalidad de la acción es el diseño de una estrategia con su debida implementación de lo cual no hay soporte remitido. Así las cosas se califica </t>
    </r>
    <r>
      <rPr>
        <b/>
        <sz val="9"/>
        <color rgb="FF000000"/>
        <rFont val="Tahoma"/>
        <family val="2"/>
      </rPr>
      <t>"En Proceso".</t>
    </r>
  </si>
  <si>
    <t xml:space="preserve">Actividades </t>
  </si>
  <si>
    <t>FECHA DE REGISTRO SUIT:</t>
  </si>
  <si>
    <t>Datos del trámite</t>
  </si>
  <si>
    <t>Planes de desarrollo</t>
  </si>
  <si>
    <t>Políticas</t>
  </si>
  <si>
    <t>Ciudadanía</t>
  </si>
  <si>
    <t>Institución</t>
  </si>
  <si>
    <t>Racionalización</t>
  </si>
  <si>
    <t>Priorización</t>
  </si>
  <si>
    <t>Tipo</t>
  </si>
  <si>
    <t>Número</t>
  </si>
  <si>
    <t>Nombre</t>
  </si>
  <si>
    <t>Estado</t>
  </si>
  <si>
    <t>Departamental</t>
  </si>
  <si>
    <t>Distrital o Municipal</t>
  </si>
  <si>
    <t>Doing Business</t>
  </si>
  <si>
    <t>Trámite relacionado con la implementación del Acuerdo de Paz</t>
  </si>
  <si>
    <t>Trámite con alto costo para el ciudadano</t>
  </si>
  <si>
    <t>Trámite de mayor interés para el ciudadano</t>
  </si>
  <si>
    <t>Trámite con alto tiempo para su obtención</t>
  </si>
  <si>
    <t>Trámite parcialmente en línea</t>
  </si>
  <si>
    <t>Trámite presencial</t>
  </si>
  <si>
    <t>Trámite con mayores quejas de la ciudadanía</t>
  </si>
  <si>
    <t>Trámite de gran impacto para la ciudadanía</t>
  </si>
  <si>
    <t>Trámite con alto costo para la entidad</t>
  </si>
  <si>
    <t>Trámite con solicitud alta por parte de la ciudadanía</t>
  </si>
  <si>
    <t>Trámite susceptible de riesgos de corrupción</t>
  </si>
  <si>
    <t>Trámite identificado por mejorar mediante los diferentes espacios de participación ciudadana</t>
  </si>
  <si>
    <t>Estado simple, Colombia ágil</t>
  </si>
  <si>
    <t>Resultado priorización</t>
  </si>
  <si>
    <t>Trámites a racionalizar</t>
  </si>
  <si>
    <t>Otros procedimientos administrativos de cara al usuario</t>
  </si>
  <si>
    <t>Copias de material audiovisual</t>
  </si>
  <si>
    <t>Inscrito</t>
  </si>
  <si>
    <t>false</t>
  </si>
  <si>
    <t>true</t>
  </si>
  <si>
    <t>Ya fue racionalizado</t>
  </si>
  <si>
    <r>
      <t xml:space="preserve">Justificación: </t>
    </r>
    <r>
      <rPr>
        <sz val="10"/>
        <rFont val="Calibri"/>
        <family val="2"/>
        <scheme val="minor"/>
      </rPr>
      <t>Dentro del inventario de trámites y servicios del canal registrados en el SUIT solamente se cuenta con el procedimiento administrativo de solicitud de copias de material audiovisual; sobre el mismo se han incluido acciones de mejora como el pago en línea, solicitud del material vía correo electrónico, y actualmente no es susceptible de mejoras adicionales. Por esta razón, la entidad no registra estrategia de racionalización para esta vigencia.</t>
    </r>
  </si>
  <si>
    <r>
      <rPr>
        <b/>
        <sz val="9"/>
        <color rgb="FF000000"/>
        <rFont val="Tahoma"/>
        <family val="2"/>
      </rPr>
      <t xml:space="preserve">Análisis OCI: </t>
    </r>
    <r>
      <rPr>
        <sz val="9"/>
        <color rgb="FF000000"/>
        <rFont val="Tahoma"/>
        <family val="2"/>
      </rPr>
      <t xml:space="preserve">Se adelantó el segundo seguimiento con corte a 31 de agosto de 2020, posteriormente, se efectuó la publicación de este en el botón de transparencia de la página web y se adelantó la socialización de resultados a los líderes de proceso mediante memorandos 1019 a 1031 de 2020. A la fecha de corte el equipo de la Oficina de Control Interno adelanta el seguimiento al III cuatrimestre de la vigencia 2020. 
Teniendo en cuenta la fecha de terminación de la acción se califica como </t>
    </r>
    <r>
      <rPr>
        <b/>
        <sz val="9"/>
        <color rgb="FF000000"/>
        <rFont val="Tahoma"/>
        <family val="2"/>
      </rPr>
      <t>"En Proceso".</t>
    </r>
  </si>
  <si>
    <r>
      <t xml:space="preserve">Reporte At. Ciudadano - Planeación: </t>
    </r>
    <r>
      <rPr>
        <sz val="9"/>
        <color rgb="FF000000"/>
        <rFont val="Tahoma"/>
        <family val="2"/>
      </rPr>
      <t xml:space="preserve">Se diseñó la encuesta de evaluación de Rendición de Cuentas y se publicó en redes sociales con el fin de obtener retroalimentación por parte de la ciudadanía al respecto.
</t>
    </r>
    <r>
      <rPr>
        <b/>
        <sz val="9"/>
        <color rgb="FF000000"/>
        <rFont val="Tahoma"/>
        <family val="2"/>
      </rPr>
      <t xml:space="preserve">Análisis OCI: </t>
    </r>
    <r>
      <rPr>
        <sz val="9"/>
        <color rgb="FF000000"/>
        <rFont val="Tahoma"/>
        <family val="2"/>
      </rPr>
      <t xml:space="preserve">Se realiza la verificación de los soportes remitidos por el área evidenciando que el 30 de diciembre se publicó la pieza de evaluación de la jornada de rendición de cuentas, así como el enlace de esta; sin embargo, no se remiten soportes que permitan dar cuenta de la divulgación de correo electrónico a los grupos de valor externos, así como la presentación de resultados que den cumplimiento a la meta formulada. 
Se recomienda tener en cuenta las limitaciones y rezagos de la vigencia 2020 con el fin de formular las actividades de la siguiente vigencia. Por lo anterior y teniendo lo alcanzado a 31 de diciembre [fecha de terminación de la actividad] se califica la acción con alerta </t>
    </r>
    <r>
      <rPr>
        <b/>
        <sz val="9"/>
        <color rgb="FF000000"/>
        <rFont val="Tahoma"/>
        <family val="2"/>
      </rPr>
      <t xml:space="preserve">"Incumplida". </t>
    </r>
  </si>
  <si>
    <r>
      <t xml:space="preserve">Reporte Comunicaciones: </t>
    </r>
    <r>
      <rPr>
        <sz val="9"/>
        <color rgb="FF000000"/>
        <rFont val="Tahoma"/>
        <family val="2"/>
      </rPr>
      <t xml:space="preserve">En el tercer cuatrimestre se apoyó la gestión de rendición de cuentas con el diseño de los logros alcanzados por parte de la entidad en la materia, de la invitación y piezas a ser divulgadas en los medios internos. 
</t>
    </r>
    <r>
      <rPr>
        <b/>
        <sz val="9"/>
        <color rgb="FF000000"/>
        <rFont val="Tahoma"/>
        <family val="2"/>
      </rPr>
      <t xml:space="preserve">Reporte Planeación: </t>
    </r>
    <r>
      <rPr>
        <sz val="9"/>
        <color rgb="FF000000"/>
        <rFont val="Tahoma"/>
        <family val="2"/>
      </rPr>
      <t xml:space="preserve">En el tercer cuatrimestre se realizó el avances en la gestión de rendición de cuentas publicando los logros alcanzados por parte de la entidad en la materia, este trabajo se hizo en conjunto con el equipo digital.
</t>
    </r>
    <r>
      <rPr>
        <b/>
        <sz val="9"/>
        <color rgb="FF000000"/>
        <rFont val="Tahoma"/>
        <family val="2"/>
      </rPr>
      <t xml:space="preserve">Análisis OCI: </t>
    </r>
    <r>
      <rPr>
        <sz val="9"/>
        <color rgb="FF000000"/>
        <rFont val="Tahoma"/>
        <family val="2"/>
      </rPr>
      <t xml:space="preserve">Se verifican los soportes entregados observando las cuatro (4) piezas diseñadas para redes sociales (Instagram - Twitter) a pesar de que la acción formulada contemplo todas las redes sociales sin excepción, por lo que se recomienda especificar en planes futuros; así mismo, se evidencia la publicación de las piezas en la página web sobre la rendición de cuentas del Canal enmarcadas en los logros obtenidos durante la vigencia 2020, así como las invitaciones a la participación de la jornada. Teniendo en cuenta lo anterior, se califica la acción como </t>
    </r>
    <r>
      <rPr>
        <b/>
        <sz val="9"/>
        <color rgb="FF000000"/>
        <rFont val="Tahoma"/>
        <family val="2"/>
      </rPr>
      <t>"Terminada".</t>
    </r>
  </si>
  <si>
    <t>1. Matriz de riesgos actualizada en la intranet en la siguiente ruta:        Inicio &gt; MIPG &gt; Administración del Riesgo &gt; 2020
2.Matriz de riesgos actualizada en la página web a través del siguiente enlace: https://www.canalcapital.gov.co/content/politicas-lineamientos-y-manuales
3. Matriz de riesgos consolidada 2020</t>
  </si>
  <si>
    <t>1. Informe de rendición de cuentas publicado en la página web de la entidad a través del siguiente enlace: https://www.canalcapital.gov.co/content/informes-empalme
2. Presentación con las evidencias de la transmisión en redes y narración en vivo de la rendición de cuentas del sector Cultura.
3. Mail en donde planeación solicita publicar en https://www.canalcapital.gov.co/ el informe de rendición de cuentas, que queda publicado en la web como lo soportan los mails.</t>
  </si>
  <si>
    <r>
      <rPr>
        <b/>
        <sz val="9"/>
        <color rgb="FF000000"/>
        <rFont val="Tahoma"/>
        <family val="2"/>
      </rPr>
      <t>Reporte Planeación:</t>
    </r>
    <r>
      <rPr>
        <sz val="9"/>
        <color rgb="FF000000"/>
        <rFont val="Tahoma"/>
        <family val="2"/>
      </rPr>
      <t xml:space="preserve"> Canal Capital participó en la jornada de rendición de cuentas sectorial que se llevó a cabo el 4 de diciembre y que fue transmitida a través de Facebook y comunicada internamente. 
</t>
    </r>
    <r>
      <rPr>
        <b/>
        <sz val="9"/>
        <color rgb="FF000000"/>
        <rFont val="Tahoma"/>
        <family val="2"/>
      </rPr>
      <t xml:space="preserve">Reporte Digital: </t>
    </r>
    <r>
      <rPr>
        <sz val="9"/>
        <color rgb="FF000000"/>
        <rFont val="Tahoma"/>
        <family val="2"/>
      </rPr>
      <t xml:space="preserve">Se transmitió y narró a través de redes sociales la rendición de cuentas del sector cultura. 
Se publicó el informe de rendición de cuentas en https://www.canalcapital.gov.co/
</t>
    </r>
    <r>
      <rPr>
        <b/>
        <sz val="9"/>
        <color rgb="FF000000"/>
        <rFont val="Tahoma"/>
        <family val="2"/>
      </rPr>
      <t xml:space="preserve">
Análisis OCI:</t>
    </r>
    <r>
      <rPr>
        <sz val="9"/>
        <color rgb="FF000000"/>
        <rFont val="Tahoma"/>
        <family val="2"/>
      </rPr>
      <t xml:space="preserve"> Teniendo en cuenta los soportes, se evidenció la participación del Canal, en la rendición de cuentas del Sector Cultura realizada el 4 de diciembre. Así mismo, se evidencia en el botón de Transparencia del Canal, la publicación del informe de Rendición de cuentas vigencia 2020 (numeral 6 Planeación/6,6 Informes de empalme). Por lo anterior, se califica la acción como</t>
    </r>
    <r>
      <rPr>
        <b/>
        <sz val="9"/>
        <color rgb="FF000000"/>
        <rFont val="Tahoma"/>
        <family val="2"/>
      </rPr>
      <t xml:space="preserve"> "Terminada".</t>
    </r>
  </si>
  <si>
    <t>1. Invitación a la jornada de rendición de cuentas interna 2020
2. Pantallazos de los logros difundidos a través de redes sociales en el marco de la rendición de cuentas interna. 
3. Informe de rendición de cuentas publicado en la página web de la entidad a través del siguiente enlace: https://www.canalcapital.gov.co/content/informes-empalme
4. Presentación con la evidencia de la transmisión en redes sociales de la rendición de cuentas de Capital Sistema de Comunicación Pública.</t>
  </si>
  <si>
    <r>
      <rPr>
        <b/>
        <sz val="9"/>
        <color rgb="FF000000"/>
        <rFont val="Tahoma"/>
        <family val="2"/>
      </rPr>
      <t>Reporte Planeación:</t>
    </r>
    <r>
      <rPr>
        <sz val="9"/>
        <color rgb="FF000000"/>
        <rFont val="Tahoma"/>
        <family val="2"/>
      </rPr>
      <t xml:space="preserve"> La jornada interna de rendición de cuentas se llevó a cabo el día 22 de diciembre de 2020.
</t>
    </r>
    <r>
      <rPr>
        <b/>
        <sz val="9"/>
        <color rgb="FF000000"/>
        <rFont val="Tahoma"/>
        <family val="2"/>
      </rPr>
      <t xml:space="preserve">Reporte Digital: </t>
    </r>
    <r>
      <rPr>
        <sz val="9"/>
        <color rgb="FF000000"/>
        <rFont val="Tahoma"/>
        <family val="2"/>
      </rPr>
      <t xml:space="preserve">Se transmitió y narró a través de redes sociales la audiencia de rendición de cuentas de Capital.
</t>
    </r>
    <r>
      <rPr>
        <b/>
        <sz val="9"/>
        <color rgb="FF000000"/>
        <rFont val="Tahoma"/>
        <family val="2"/>
      </rPr>
      <t>Análisis OCI:</t>
    </r>
    <r>
      <rPr>
        <sz val="9"/>
        <color rgb="FF000000"/>
        <rFont val="Tahoma"/>
        <family val="2"/>
      </rPr>
      <t xml:space="preserve"> De acuerdo a los soportes y al hecho notorio de la transmisión de la rendición de cuentas, por señal abierta en particular el 22/12/2020, se puede inferir que hubo cumplimiento de la acción. Se deja la salvedad para futuras acciones que el termino "redes sociales", sin que medie aclaración alguna, supone que hace referencia a todas las diferentes plataformas que la entidad use para la comunicación de sus contenidos. Se califica la acción </t>
    </r>
    <r>
      <rPr>
        <b/>
        <sz val="9"/>
        <color rgb="FF000000"/>
        <rFont val="Tahoma"/>
        <family val="2"/>
      </rPr>
      <t>"Terminada".</t>
    </r>
  </si>
  <si>
    <r>
      <rPr>
        <b/>
        <sz val="9"/>
        <color rgb="FF000000"/>
        <rFont val="Tahoma"/>
        <family val="2"/>
      </rPr>
      <t>Reporte Planeación:</t>
    </r>
    <r>
      <rPr>
        <sz val="9"/>
        <color rgb="FF000000"/>
        <rFont val="Tahoma"/>
        <family val="2"/>
      </rPr>
      <t xml:space="preserve"> El informe consolidado del 2020 se realizará en el mes de enero del año 2021
</t>
    </r>
    <r>
      <rPr>
        <b/>
        <sz val="9"/>
        <color rgb="FF000000"/>
        <rFont val="Tahoma"/>
        <family val="2"/>
      </rPr>
      <t>Análisis OCI:</t>
    </r>
    <r>
      <rPr>
        <sz val="9"/>
        <color rgb="FF000000"/>
        <rFont val="Tahoma"/>
        <family val="2"/>
      </rPr>
      <t xml:space="preserve"> De acuerdo a lo informado y a la fecha de la acción, se califica con alerta </t>
    </r>
    <r>
      <rPr>
        <b/>
        <sz val="9"/>
        <color rgb="FF000000"/>
        <rFont val="Tahoma"/>
        <family val="2"/>
      </rPr>
      <t>"Incumplida"</t>
    </r>
    <r>
      <rPr>
        <sz val="9"/>
        <color rgb="FF000000"/>
        <rFont val="Tahoma"/>
        <family val="2"/>
      </rPr>
      <t>.</t>
    </r>
  </si>
  <si>
    <t>1. Video de valores realizado con apoyo ARL de seguros Bolívar impulsada por el área de Gestión Humana de Canal Capital formato mp4.
2. Documento con copia correo de Bogotá es TIC - Inscripción seminario
3. Documento con copia correo de Bogotá es TIC - Inscripción seminario 2
4. Documento con copia correo de Bogotá es TIC - Fwd_ Curso Servicio al Ciudadano, Universidad La Gran Colombia
Imagen chat mensaje de envío video .jpg
5. Certificado expedido por Veeduría Distrital del curso Servicio a la ciudadanía Sandra Sierra Zapata</t>
  </si>
  <si>
    <t>1. Estrategia de caracterización de usuarios actualizada 
2. Datos consolidados ECU 2020
3. Presentación CIGD del 16-12-2020</t>
  </si>
  <si>
    <r>
      <rPr>
        <b/>
        <sz val="9"/>
        <color rgb="FF000000"/>
        <rFont val="Tahoma"/>
        <family val="2"/>
      </rPr>
      <t>Reporte Planeación:</t>
    </r>
    <r>
      <rPr>
        <sz val="9"/>
        <color rgb="FF000000"/>
        <rFont val="Tahoma"/>
        <family val="2"/>
      </rPr>
      <t xml:space="preserve"> En el mes de octubre se llevó a cabo la revisión del botón de transparencia con el apoyo de la Oficina de Control Interno, como producto de esta revisión se realizó el reporte de cumplimiento ITA 2020 ante la Procuraduría General de la Nación. 
</t>
    </r>
    <r>
      <rPr>
        <b/>
        <sz val="9"/>
        <color rgb="FF000000"/>
        <rFont val="Tahoma"/>
        <family val="2"/>
      </rPr>
      <t xml:space="preserve">Reporte Digital:  </t>
    </r>
    <r>
      <rPr>
        <sz val="9"/>
        <color rgb="FF000000"/>
        <rFont val="Tahoma"/>
        <family val="2"/>
      </rPr>
      <t xml:space="preserve">De la mano de control interno,  jurídica y planeación en cumplimiento de lo establecido mediante la Directiva 026 de 2020 de la Procuraduría General de la Nación, se dio respuesta a la totalidad de preguntas dispuestas en el instrumento de evaluación, así como los enlaces de soporte de los mismos, en el Sistema de Información para el Registro, Seguimiento, Monitoreo y Generación del Índice de Cumplimiento (ITA) de los Sujetos Obligados en la Ley 1712 de 2014. Los soportes de esto se pueden ver en la carpeta. </t>
    </r>
    <r>
      <rPr>
        <b/>
        <sz val="9"/>
        <color rgb="FF000000"/>
        <rFont val="Tahoma"/>
        <family val="2"/>
      </rPr>
      <t xml:space="preserve">
Análisis OCI: </t>
    </r>
    <r>
      <rPr>
        <sz val="9"/>
        <color rgb="FF000000"/>
        <rFont val="Tahoma"/>
        <family val="2"/>
      </rPr>
      <t>Se evidencia el "DILIGENCIAMIENTO DE LA INFORMACIÓN EN EL ÍNDICE DE TRANSPARENCIA Y ACCESO A LA INFORMACIÓN – ITA - DE CONFORMIDAD CON LAS DISPOSICIONES DEL ARTÍCULO 23 DE LA LEY 1712 DE 2014" conforme a lo indicado en la Directiva 026 de la Procuraduría General de la Nación, en el tiempo establecido (Reporte ITA del 13/10/2020) "...entre el quince (15) de septiembre y el quince (15) de octubre de 2020". Se califica como</t>
    </r>
    <r>
      <rPr>
        <b/>
        <sz val="9"/>
        <color rgb="FF000000"/>
        <rFont val="Tahoma"/>
        <family val="2"/>
      </rPr>
      <t xml:space="preserve"> "Terminada".</t>
    </r>
  </si>
  <si>
    <t>1. Copia correo de Bogotá es TIC - en el cual se incluye aviso y enlace de la encuesta del código de integridad  Boletín Interno # 46</t>
  </si>
  <si>
    <t>1. Se anexan los tres (3) banners realizados por la Entidad para dar publicidad las convocatorias públicas 01, 02 y 03 de 2020.</t>
  </si>
  <si>
    <t xml:space="preserve">Secretaria General: no hubo reporte
Planeación: 1. Documento de lecciones aprendidas 
2. Correo - Herramienta de lecciones aprendidas enviado a la Secretaría General </t>
  </si>
  <si>
    <r>
      <rPr>
        <b/>
        <sz val="9"/>
        <color rgb="FF000000"/>
        <rFont val="Tahoma"/>
        <family val="2"/>
      </rPr>
      <t>Reporte S. General</t>
    </r>
    <r>
      <rPr>
        <sz val="9"/>
        <color rgb="FF000000"/>
        <rFont val="Tahoma"/>
        <family val="2"/>
      </rPr>
      <t xml:space="preserve">: No hubo reporte.
</t>
    </r>
    <r>
      <rPr>
        <b/>
        <sz val="9"/>
        <color rgb="FF000000"/>
        <rFont val="Tahoma"/>
        <family val="2"/>
      </rPr>
      <t xml:space="preserve">Reporte Planeación: </t>
    </r>
    <r>
      <rPr>
        <sz val="9"/>
        <color rgb="FF000000"/>
        <rFont val="Tahoma"/>
        <family val="2"/>
      </rPr>
      <t xml:space="preserve">Se trabajó en conjunto con la Secretaría General el documento de lecciones aprendidas como estrategia para la racionalización del trámite interno relacionado con el contratación y se adelantó su documentación en el formato 1. MCOM-FT-030 FORMATO DE LECCIONES APRENDIDAS.
</t>
    </r>
    <r>
      <rPr>
        <b/>
        <sz val="9"/>
        <color rgb="FF000000"/>
        <rFont val="Tahoma"/>
        <family val="2"/>
      </rPr>
      <t>Análisis OCI:</t>
    </r>
    <r>
      <rPr>
        <sz val="9"/>
        <color rgb="FF000000"/>
        <rFont val="Tahoma"/>
        <family val="2"/>
      </rPr>
      <t xml:space="preserve"> El reporte y las evidencias remitidas no dan cuenta de la implementación de la estrategia de racionalización de trámites internos. Teniendo en cuenta la fecha programada se califica </t>
    </r>
    <r>
      <rPr>
        <b/>
        <sz val="9"/>
        <color rgb="FF000000"/>
        <rFont val="Tahoma"/>
        <family val="2"/>
      </rPr>
      <t>"Incumplida"</t>
    </r>
    <r>
      <rPr>
        <sz val="9"/>
        <color rgb="FF000000"/>
        <rFont val="Tahoma"/>
        <family val="2"/>
      </rPr>
      <t xml:space="preserve"> pues superado el plazo formulado no se cuenta con el documento final. No obstante lo anterior, se reconoce el esfuerzo hecho para la implementación del sistema de información para el manejo de tramites contractuales. Se insta para que en el diseño e implementación de la estrategia se tenga en cuenta dicho sistema de información contractual. </t>
    </r>
  </si>
  <si>
    <r>
      <rPr>
        <b/>
        <sz val="9"/>
        <color rgb="FF000000"/>
        <rFont val="Tahoma"/>
        <family val="2"/>
      </rPr>
      <t>Reporte Planeación:</t>
    </r>
    <r>
      <rPr>
        <sz val="9"/>
        <color rgb="FF000000"/>
        <rFont val="Tahoma"/>
        <family val="2"/>
      </rPr>
      <t xml:space="preserve"> El ejercicio se llevó a cabo entre los meses de mayo y julio de 2020, la actualización correspondiente en la página web y la intranet se hizo en el segundo semestre del año. Nota: del proceso de revisión y actualización de los riesgos, queda pendiente los riesgos de gestión contractual que se realizarán en el transcurso de la vigencia 2021.
</t>
    </r>
    <r>
      <rPr>
        <b/>
        <sz val="9"/>
        <color rgb="FF000000"/>
        <rFont val="Tahoma"/>
        <family val="2"/>
      </rPr>
      <t>Análisis OCI:</t>
    </r>
    <r>
      <rPr>
        <sz val="9"/>
        <color rgb="FF000000"/>
        <rFont val="Tahoma"/>
        <family val="2"/>
      </rPr>
      <t xml:space="preserve"> De acuerdo a los soportes remitidos se pudo verificar la matriz de riesgo consolidada para la vigencia 2020. Así mismo se pudo encontrar la publicación correspondiente en pagina web e intranet institucional. Sin embargo, se encontró que en la ruta "inicio&gt;MIPG&gt;administración del riesgo&gt;2020", de la intranet institucional, solo están publicadas las matrices de riesgos de los procesos: diseño y creación de contenidos, emisión de contenidos, gestión documental y servicios administrativos. Se sugiere la publicación de las matrices de los otros procesos listados en la matriz consolidada de manera que se facilite el acceso y manejo a las áreas del canal. Adicionalmente, tal como lo reporta el área, está pendiente la revisión y actualización del proceso de gestión contractual. Por lo tanto se logro la actualización de 11 de 12 procesos y teniendo presente la fecha programada, se puede concluir que la acción no se cumplió. Por lo tanto se califica</t>
    </r>
    <r>
      <rPr>
        <b/>
        <sz val="9"/>
        <color rgb="FF000000"/>
        <rFont val="Tahoma"/>
        <family val="2"/>
      </rPr>
      <t xml:space="preserve"> "Incumplida"</t>
    </r>
    <r>
      <rPr>
        <sz val="9"/>
        <color rgb="FF000000"/>
        <rFont val="Tahoma"/>
        <family val="2"/>
      </rPr>
      <t>. Se recomienda que en el  próximo seguimiento se remita constancia de la publicación de todas las matrices de riegos de los procesos.</t>
    </r>
  </si>
  <si>
    <r>
      <rPr>
        <b/>
        <sz val="9"/>
        <color rgb="FF000000"/>
        <rFont val="Tahoma"/>
        <family val="2"/>
      </rPr>
      <t xml:space="preserve">Reporte Planeación: </t>
    </r>
    <r>
      <rPr>
        <sz val="9"/>
        <color rgb="FF000000"/>
        <rFont val="Tahoma"/>
        <family val="2"/>
      </rPr>
      <t xml:space="preserve">Esta actividad según su formulación se cumplió en el mes de enero del presente año, solicitamos amablemente se tengan en cuenta tanto las fechas propuestas como las metas donde claramente se habla de la versión 1 y las fechas para dicha versión que corresponden al mes de enero de 2020.
</t>
    </r>
    <r>
      <rPr>
        <b/>
        <sz val="9"/>
        <color rgb="FF000000"/>
        <rFont val="Tahoma"/>
        <family val="2"/>
      </rPr>
      <t xml:space="preserve">
Análisis OCI:</t>
    </r>
    <r>
      <rPr>
        <sz val="9"/>
        <color rgb="FF000000"/>
        <rFont val="Tahoma"/>
        <family val="2"/>
      </rPr>
      <t xml:space="preserve"> Es importante tener en cuenta que las actividades formuladas para el cumplimiento de la acción son de obligatorio cumplimiento. Cada área es responsable de la formulación de estas actividades y por lo tanto se espera que se lleven a cabo, toda vez que son las áreas las que conocen la gestión de cada proceso. En este caso no se aporto en ningún seguimiento ni se informo las acciones adelantadas por el área para dar cumplimiento a las actividades 03 y 04, que respectivamente son:
- </t>
    </r>
    <r>
      <rPr>
        <i/>
        <sz val="9"/>
        <color rgb="FF000000"/>
        <rFont val="Tahoma"/>
        <family val="2"/>
      </rPr>
      <t>"Remitir el Plan Anticorrupción y de Atención al Ciudadano - PAAC y de la Matriz de Riesgos de Corrupción a través del boletín de comunicaciones internas para su conocimiento a nivel institucional."</t>
    </r>
    <r>
      <rPr>
        <sz val="9"/>
        <color rgb="FF000000"/>
        <rFont val="Tahoma"/>
        <family val="2"/>
      </rPr>
      <t xml:space="preserve"> 
- </t>
    </r>
    <r>
      <rPr>
        <i/>
        <sz val="9"/>
        <color rgb="FF000000"/>
        <rFont val="Tahoma"/>
        <family val="2"/>
      </rPr>
      <t>"Comunicar a todos los grupos de valor del Canal el enlace con la versión final del PAAC y la matriz de riesgos de corrupción en su versión definitiva publicada en la página web."</t>
    </r>
    <r>
      <rPr>
        <sz val="9"/>
        <color rgb="FF000000"/>
        <rFont val="Tahoma"/>
        <family val="2"/>
      </rPr>
      <t xml:space="preserve"> Por lo anterior se invita al área a que se asegure en futuras formulaciones de actividades, que estas sean llevadas a cabo y se cuente con las evidencias necesarias para avisar el cumplimiento, es importante tener en cuenta que en los seguimientos anteriores se advirtió del cumplimiento de las acciones. 
Por lo anterior, y en consonancia con los principios de la gestión publica, se califica</t>
    </r>
    <r>
      <rPr>
        <b/>
        <sz val="9"/>
        <color rgb="FF000000"/>
        <rFont val="Tahoma"/>
        <family val="2"/>
      </rPr>
      <t xml:space="preserve"> "Terminada"</t>
    </r>
    <r>
      <rPr>
        <sz val="9"/>
        <color rgb="FF000000"/>
        <rFont val="Tahoma"/>
        <family val="2"/>
      </rPr>
      <t xml:space="preserve"> con el aviso que no se tuvo conocimiento de los soportes que den cuenta de la publicación de los documentos. La publicidad es importante en la gestión administrativa porque permite que los lineamientos y directrices no se queden en el fuero interno de quien las expide, si no que asegura que toda la organización tenga precisión de las responsabilidades a cargo. </t>
    </r>
  </si>
  <si>
    <r>
      <rPr>
        <b/>
        <sz val="9"/>
        <color rgb="FF000000"/>
        <rFont val="Tahoma"/>
        <family val="2"/>
      </rPr>
      <t xml:space="preserve">Reporte Planeación: </t>
    </r>
    <r>
      <rPr>
        <sz val="9"/>
        <color rgb="FF000000"/>
        <rFont val="Tahoma"/>
        <family val="2"/>
      </rPr>
      <t xml:space="preserve">En el mes de septiembre se trabajó con el equipo digital la publicación de la estrategia de rendición de cuentas, la misma fue socializada a través de la página web de la entidad. 
</t>
    </r>
    <r>
      <rPr>
        <b/>
        <sz val="9"/>
        <color rgb="FF000000"/>
        <rFont val="Tahoma"/>
        <family val="2"/>
      </rPr>
      <t xml:space="preserve">Reporte Digital: </t>
    </r>
    <r>
      <rPr>
        <sz val="9"/>
        <color rgb="FF000000"/>
        <rFont val="Tahoma"/>
        <family val="2"/>
      </rPr>
      <t>Se publicó en el slider principal de https://www.canalcapital.gov.co/ un banner invitando a la ciudadanía a conectarse con la rendición de cuentas el 22 de diciembre . Se publicó en https://conexioncapital.co/ una nota con el video de Audiencias Capital en el que participan el líder de control interno y de planeación y hablan de la estrategia de rendición de cuentas. En redes sociales se publicaron las piezas del balance.</t>
    </r>
    <r>
      <rPr>
        <b/>
        <sz val="9"/>
        <color rgb="FF000000"/>
        <rFont val="Tahoma"/>
        <family val="2"/>
      </rPr>
      <t xml:space="preserve">
Análisis OCI: </t>
    </r>
    <r>
      <rPr>
        <sz val="9"/>
        <color rgb="FF000000"/>
        <rFont val="Tahoma"/>
        <family val="2"/>
      </rPr>
      <t>De acuerdo con la evidencia y el reporte del área digital, se llevó a cabo la publicación de la estrategia de rendición de cuentas, en redes sociales y página web. Por lo anterior, se califica como</t>
    </r>
    <r>
      <rPr>
        <b/>
        <sz val="9"/>
        <color rgb="FF000000"/>
        <rFont val="Tahoma"/>
        <family val="2"/>
      </rPr>
      <t xml:space="preserve"> "Terminada".</t>
    </r>
  </si>
  <si>
    <r>
      <rPr>
        <b/>
        <sz val="9"/>
        <color rgb="FF000000"/>
        <rFont val="Tahoma"/>
        <family val="2"/>
      </rPr>
      <t xml:space="preserve">Reporte planeación: </t>
    </r>
    <r>
      <rPr>
        <sz val="9"/>
        <color rgb="FF000000"/>
        <rFont val="Tahoma"/>
        <family val="2"/>
      </rPr>
      <t xml:space="preserve">En el mes de septiembre se solicitó a la Oficina de Comunicaciones la socialización de la estrategia de rendición de cuentas. Adicionalmente se gestionó la realización y publicación de piezas para redes sociales.
</t>
    </r>
    <r>
      <rPr>
        <b/>
        <sz val="9"/>
        <color rgb="FF000000"/>
        <rFont val="Tahoma"/>
        <family val="2"/>
      </rPr>
      <t xml:space="preserve">
Análisis OCI:</t>
    </r>
    <r>
      <rPr>
        <sz val="9"/>
        <color rgb="FF000000"/>
        <rFont val="Tahoma"/>
        <family val="2"/>
      </rPr>
      <t xml:space="preserve"> Las evidencias dan cuenta de la solicitud de socialización y de la publicación en redes sociales (Instagram). No hay soporte que se haya efectuado la socialización a los grupos de valor (interno), tal como lo formula la acción. Se sugiere al área revisar detenidamente las acciones y actividades formuladas para que el reporte con los soportes sean correspondientes. Por lo anterior se califica </t>
    </r>
    <r>
      <rPr>
        <b/>
        <sz val="9"/>
        <color rgb="FF000000"/>
        <rFont val="Tahoma"/>
        <family val="2"/>
      </rPr>
      <t xml:space="preserve">"Incumplida" </t>
    </r>
    <r>
      <rPr>
        <sz val="9"/>
        <color rgb="FF000000"/>
        <rFont val="Tahoma"/>
        <family val="2"/>
      </rPr>
      <t>por la fecha programada.</t>
    </r>
  </si>
  <si>
    <r>
      <rPr>
        <b/>
        <sz val="9"/>
        <color rgb="FF000000"/>
        <rFont val="Tahoma"/>
        <family val="2"/>
      </rPr>
      <t>Reporte T. Humano:</t>
    </r>
    <r>
      <rPr>
        <sz val="9"/>
        <color rgb="FF000000"/>
        <rFont val="Tahoma"/>
        <family val="2"/>
      </rPr>
      <t xml:space="preserve"> Indica que se realizó un curso y un video de servicio al ciudadano o cliente.
</t>
    </r>
    <r>
      <rPr>
        <b/>
        <sz val="9"/>
        <color rgb="FF000000"/>
        <rFont val="Tahoma"/>
        <family val="2"/>
      </rPr>
      <t xml:space="preserve">
Análisis OCI:</t>
    </r>
    <r>
      <rPr>
        <sz val="9"/>
        <color rgb="FF000000"/>
        <rFont val="Tahoma"/>
        <family val="2"/>
      </rPr>
      <t xml:space="preserve"> Teniendo en cuenta el reporte del área junto a los soportes o evidencias  adjuntos fue posible verificar la información indicada con la cual se da cumplimiento a las acciones previstas,  se recomienda evaluar el impacto de las acciones y actividades adelantadas y propiciar espacios participativos para la definición de las actividades velando por su efectividad, pertinencia e impacto favorable al componente correspondiente. 
Teniendo en cuenta lo anterior, se califica como </t>
    </r>
    <r>
      <rPr>
        <b/>
        <sz val="9"/>
        <color rgb="FF000000"/>
        <rFont val="Tahoma"/>
        <family val="2"/>
      </rPr>
      <t>"Terminada".</t>
    </r>
  </si>
  <si>
    <r>
      <rPr>
        <b/>
        <sz val="9"/>
        <color rgb="FF000000"/>
        <rFont val="Tahoma"/>
        <family val="2"/>
      </rPr>
      <t>Reporte T. Humano:</t>
    </r>
    <r>
      <rPr>
        <sz val="9"/>
        <color rgb="FF000000"/>
        <rFont val="Tahoma"/>
        <family val="2"/>
      </rPr>
      <t xml:space="preserve"> Indica que se realizó una capacitación de Atención a Discapacitados en la cual se hizo una inducción básica de la lengua de señas, sin embargo, no adjunta soportes.
</t>
    </r>
    <r>
      <rPr>
        <b/>
        <sz val="9"/>
        <color rgb="FF000000"/>
        <rFont val="Tahoma"/>
        <family val="2"/>
      </rPr>
      <t xml:space="preserve">
Análisis OCI:</t>
    </r>
    <r>
      <rPr>
        <sz val="9"/>
        <color rgb="FF000000"/>
        <rFont val="Tahoma"/>
        <family val="2"/>
      </rPr>
      <t xml:space="preserve"> Teniendo en cuenta los soportes adjuntos se evidencia que se adelantaron las actividades pertinentes de acuerdo con lo formulado en el Plan.
Teniendo en cuenta lo anterior, se califica como</t>
    </r>
    <r>
      <rPr>
        <b/>
        <sz val="9"/>
        <color rgb="FF000000"/>
        <rFont val="Tahoma"/>
        <family val="2"/>
      </rPr>
      <t xml:space="preserve"> "Terminada".</t>
    </r>
  </si>
  <si>
    <r>
      <rPr>
        <b/>
        <sz val="9"/>
        <color rgb="FF000000"/>
        <rFont val="Tahoma"/>
        <family val="2"/>
      </rPr>
      <t>Reporte Planeación:</t>
    </r>
    <r>
      <rPr>
        <sz val="9"/>
        <color rgb="FF000000"/>
        <rFont val="Tahoma"/>
        <family val="2"/>
      </rPr>
      <t xml:space="preserve"> En el mes de octubre se llevó a cabo el ejercicio de cliente incógnito junto con la Oficina de Control Interno, en el mismo se analizaron los aspectos incluidos en la propuesta y se llevó a cabo la consolidación de información para la elaboración del informe correspondiente, dicho informe fue enviado a los responsables en la materia en el mes de diciembre.
</t>
    </r>
    <r>
      <rPr>
        <b/>
        <sz val="9"/>
        <color rgb="FF000000"/>
        <rFont val="Tahoma"/>
        <family val="2"/>
      </rPr>
      <t>Análisis OCI:</t>
    </r>
    <r>
      <rPr>
        <sz val="9"/>
        <color rgb="FF000000"/>
        <rFont val="Tahoma"/>
        <family val="2"/>
      </rPr>
      <t xml:space="preserve"> Se adelantó el ejercicio en coordinación con el área de Planeación y posteriormente se realizó la socialización de resultados a los directivos, el 29 de diciembre de 2020, a través de correo electrónico. Por lo anterior, se califica la acción como </t>
    </r>
    <r>
      <rPr>
        <b/>
        <sz val="9"/>
        <color rgb="FF000000"/>
        <rFont val="Tahoma"/>
        <family val="2"/>
      </rPr>
      <t>"Terminada".</t>
    </r>
  </si>
  <si>
    <r>
      <rPr>
        <b/>
        <sz val="9"/>
        <color rgb="FF000000"/>
        <rFont val="Tahoma"/>
        <family val="2"/>
      </rPr>
      <t xml:space="preserve">Reporte Planeación: </t>
    </r>
    <r>
      <rPr>
        <sz val="9"/>
        <color rgb="FF000000"/>
        <rFont val="Tahoma"/>
        <family val="2"/>
      </rPr>
      <t xml:space="preserve">La estrategia de caracterización de usuarios fue actualizada publicada en el tercer cuatrimestre del año y su socialización se llevó a cabo en la sesión del CIGD del 16-12-2020 a todo el equipo directivo. 
</t>
    </r>
    <r>
      <rPr>
        <b/>
        <sz val="9"/>
        <color rgb="FF000000"/>
        <rFont val="Tahoma"/>
        <family val="2"/>
      </rPr>
      <t>Análisis OCI:</t>
    </r>
    <r>
      <rPr>
        <sz val="9"/>
        <color rgb="FF000000"/>
        <rFont val="Tahoma"/>
        <family val="2"/>
      </rPr>
      <t xml:space="preserve"> De las evidencias aportadas por el área se puede concluir que la acción se cumplió. Se actualizo y socializó la estrategia en el Comité institucional de gestión y desempeño. Se califica </t>
    </r>
    <r>
      <rPr>
        <b/>
        <sz val="9"/>
        <color rgb="FF000000"/>
        <rFont val="Tahoma"/>
        <family val="2"/>
      </rPr>
      <t>"Terminada".</t>
    </r>
  </si>
  <si>
    <r>
      <t xml:space="preserve">Reporte G. Documental: </t>
    </r>
    <r>
      <rPr>
        <sz val="9"/>
        <color rgb="FF000000"/>
        <rFont val="Tahoma"/>
        <family val="2"/>
      </rPr>
      <t xml:space="preserve">El documento se encuentra publicado.
</t>
    </r>
    <r>
      <rPr>
        <b/>
        <sz val="9"/>
        <color rgb="FF000000"/>
        <rFont val="Tahoma"/>
        <family val="2"/>
      </rPr>
      <t xml:space="preserve">Análisis OCI: </t>
    </r>
    <r>
      <rPr>
        <sz val="9"/>
        <color rgb="FF000000"/>
        <rFont val="Tahoma"/>
        <family val="2"/>
      </rPr>
      <t xml:space="preserve">Se procede a la verificación de la publicación del documento "Índica de información clasificada y reservada" con fecha del 27 de agosto de 2020 el cual se encuentra en concordancia con el publicado en la página web de Canal Capital, sin embargo, el documento no cuenta con vigencia y/o fecha que permita establecer que la actualización se haya adelantado durante la vigencia 2020 de conformidad con lo mencionado en el seguimiento anterior.
Teniendo en cuenta que no se remiten soportes frente a la actualización del documento, la fecha de terminación programada, así como la falta de ajustes frente a lo recomendado se califica la acción con alerta </t>
    </r>
    <r>
      <rPr>
        <b/>
        <sz val="9"/>
        <color rgb="FF000000"/>
        <rFont val="Tahoma"/>
        <family val="2"/>
      </rPr>
      <t>"Incumplida".</t>
    </r>
  </si>
  <si>
    <r>
      <rPr>
        <b/>
        <sz val="9"/>
        <color rgb="FF000000"/>
        <rFont val="Tahoma"/>
        <family val="2"/>
      </rPr>
      <t xml:space="preserve">Reporte T. Humano: </t>
    </r>
    <r>
      <rPr>
        <sz val="9"/>
        <color rgb="FF000000"/>
        <rFont val="Tahoma"/>
        <family val="2"/>
      </rPr>
      <t xml:space="preserve">Se realizaron seguimientos al Plan en los meses de agosto de 2020 y enero de 2021..
</t>
    </r>
    <r>
      <rPr>
        <b/>
        <sz val="9"/>
        <color rgb="FF000000"/>
        <rFont val="Tahoma"/>
        <family val="2"/>
      </rPr>
      <t>Análisis OCI:</t>
    </r>
    <r>
      <rPr>
        <sz val="9"/>
        <color rgb="FF000000"/>
        <rFont val="Tahoma"/>
        <family val="2"/>
      </rPr>
      <t xml:space="preserve"> Teniendo en cuenta el reporte del área sobre el avance de las acciones, se recomienda adelantar las actividades previstas en las fases de seguimiento y evaluación, dado el periodo para la ejecución de la actividad y a que dicha fecha solo se adelantó 1 de los 2 seguimientos formulados, se califica con alerta </t>
    </r>
    <r>
      <rPr>
        <b/>
        <sz val="9"/>
        <color rgb="FF000000"/>
        <rFont val="Tahoma"/>
        <family val="2"/>
      </rPr>
      <t>"Incumplida".</t>
    </r>
  </si>
  <si>
    <r>
      <rPr>
        <b/>
        <sz val="9"/>
        <color rgb="FF000000"/>
        <rFont val="Tahoma"/>
        <family val="2"/>
      </rPr>
      <t>Reporte T. Humano:</t>
    </r>
    <r>
      <rPr>
        <sz val="9"/>
        <color rgb="FF000000"/>
        <rFont val="Tahoma"/>
        <family val="2"/>
      </rPr>
      <t xml:space="preserve"> Se reviso la Resolución y no se vio la necesidad de realizar cambios al acto administrativo por lo que resta del año 2020.
</t>
    </r>
    <r>
      <rPr>
        <b/>
        <sz val="9"/>
        <color rgb="FF000000"/>
        <rFont val="Tahoma"/>
        <family val="2"/>
      </rPr>
      <t>Análisis OCI:</t>
    </r>
    <r>
      <rPr>
        <sz val="9"/>
        <color rgb="FF000000"/>
        <rFont val="Tahoma"/>
        <family val="2"/>
      </rPr>
      <t xml:space="preserve"> Teniendo en cuenta la relación de avances del área, se recomienda elaborar y adjuntar soporte de reunión de revisión que dé constancia del análisis efectuado y las decisiones correspondientes a que hubiere lugar, adicionalmente contemplar una programación de actividades de revisiones periódicas que permitan incluir los ajustes que se consideren necesarios y pertinentes en el momento oportuno, así mismo es importante tener en cuenta que la Ley 2016 de 2020 establece que deben ser tenidas en cuenta en la implementación del código de integridad y demás recomendaciones emitidas. 
Teniendo en cuenta lo anterior, se califica como </t>
    </r>
    <r>
      <rPr>
        <b/>
        <sz val="9"/>
        <color rgb="FF000000"/>
        <rFont val="Tahoma"/>
        <family val="2"/>
      </rPr>
      <t>"Terminada".</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</si>
</sst>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dd/mm/yyyy;@"/>
    <numFmt numFmtId="166" formatCode="0.0%"/>
    <numFmt numFmtId="167" formatCode="dd\-mm\-yy;@"/>
  </numFmts>
  <fonts count="26" x14ac:knownFonts="1">
    <font>
      <sz val="10"/>
      <color rgb="FF000000"/>
      <name val="Times New Roman"/>
      <charset val="204"/>
    </font>
    <font>
      <sz val="8"/>
      <color rgb="FF000000"/>
      <name val="Calibri"/>
      <family val="2"/>
      <scheme val="minor"/>
    </font>
    <font>
      <b/>
      <sz val="8"/>
      <name val="Calibri"/>
      <family val="2"/>
      <scheme val="minor"/>
    </font>
    <font>
      <sz val="10"/>
      <color rgb="FF000000"/>
      <name val="Calibri"/>
      <family val="2"/>
      <scheme val="minor"/>
    </font>
    <font>
      <b/>
      <sz val="10"/>
      <name val="Calibri"/>
      <family val="2"/>
      <scheme val="minor"/>
    </font>
    <font>
      <sz val="10"/>
      <name val="Calibri"/>
      <family val="2"/>
      <scheme val="minor"/>
    </font>
    <font>
      <b/>
      <sz val="8"/>
      <color rgb="FF000000"/>
      <name val="Calibri"/>
      <family val="2"/>
      <scheme val="minor"/>
    </font>
    <font>
      <sz val="11"/>
      <color rgb="FF000000"/>
      <name val="Calibri"/>
      <family val="2"/>
      <scheme val="minor"/>
    </font>
    <font>
      <u/>
      <sz val="10"/>
      <color rgb="FF0000FF"/>
      <name val="Calibri"/>
      <family val="1"/>
      <scheme val="minor"/>
    </font>
    <font>
      <b/>
      <sz val="10"/>
      <color rgb="FF000000"/>
      <name val="Calibri"/>
      <family val="2"/>
      <scheme val="minor"/>
    </font>
    <font>
      <b/>
      <sz val="11"/>
      <color theme="1"/>
      <name val="Calibri"/>
      <family val="2"/>
      <scheme val="minor"/>
    </font>
    <font>
      <sz val="10"/>
      <color rgb="FF000000"/>
      <name val="Times New Roman"/>
      <family val="1"/>
    </font>
    <font>
      <sz val="8"/>
      <color rgb="FF000000"/>
      <name val="Tahoma"/>
      <family val="2"/>
    </font>
    <font>
      <sz val="9"/>
      <color rgb="FF000000"/>
      <name val="Tahoma"/>
      <family val="2"/>
    </font>
    <font>
      <b/>
      <sz val="9"/>
      <color theme="1"/>
      <name val="Tahoma"/>
      <family val="2"/>
    </font>
    <font>
      <b/>
      <sz val="9"/>
      <name val="Tahoma"/>
      <family val="2"/>
    </font>
    <font>
      <sz val="9"/>
      <name val="Tahoma"/>
      <family val="2"/>
    </font>
    <font>
      <i/>
      <sz val="9"/>
      <color rgb="FF000000"/>
      <name val="Tahoma"/>
      <family val="2"/>
    </font>
    <font>
      <i/>
      <sz val="9"/>
      <name val="Tahoma"/>
      <family val="2"/>
    </font>
    <font>
      <sz val="9"/>
      <color theme="1"/>
      <name val="Tahoma"/>
      <family val="2"/>
    </font>
    <font>
      <b/>
      <sz val="9"/>
      <color rgb="FF000000"/>
      <name val="Tahoma"/>
      <family val="2"/>
    </font>
    <font>
      <b/>
      <sz val="10"/>
      <color theme="1"/>
      <name val="Tahoma"/>
      <family val="2"/>
    </font>
    <font>
      <i/>
      <sz val="9"/>
      <color theme="1"/>
      <name val="Tahoma"/>
      <family val="2"/>
    </font>
    <font>
      <b/>
      <sz val="9"/>
      <color theme="0"/>
      <name val="Tahoma"/>
      <family val="2"/>
    </font>
    <font>
      <b/>
      <sz val="11"/>
      <name val="Tahoma"/>
      <family val="2"/>
    </font>
    <font>
      <sz val="10"/>
      <color theme="1"/>
      <name val="Tahoma"/>
      <family val="2"/>
    </font>
  </fonts>
  <fills count="12">
    <fill>
      <patternFill patternType="none"/>
    </fill>
    <fill>
      <patternFill patternType="gray125"/>
    </fill>
    <fill>
      <patternFill patternType="solid">
        <fgColor rgb="FFFFFFFF"/>
        <bgColor rgb="FF000000"/>
      </patternFill>
    </fill>
    <fill>
      <patternFill patternType="solid">
        <fgColor theme="9" tint="0.39997558519241921"/>
        <bgColor indexed="64"/>
      </patternFill>
    </fill>
    <fill>
      <patternFill patternType="solid">
        <fgColor rgb="FF002060"/>
        <bgColor indexed="64"/>
      </patternFill>
    </fill>
    <fill>
      <patternFill patternType="solid">
        <fgColor theme="0" tint="-0.14999847407452621"/>
        <bgColor indexed="64"/>
      </patternFill>
    </fill>
    <fill>
      <patternFill patternType="solid">
        <fgColor theme="6" tint="-0.499984740745262"/>
        <bgColor indexed="64"/>
      </patternFill>
    </fill>
    <fill>
      <patternFill patternType="solid">
        <fgColor theme="5" tint="-0.249977111117893"/>
        <bgColor indexed="64"/>
      </patternFill>
    </fill>
    <fill>
      <patternFill patternType="solid">
        <fgColor rgb="FFFFC000"/>
        <bgColor indexed="64"/>
      </patternFill>
    </fill>
    <fill>
      <patternFill patternType="solid">
        <fgColor rgb="FFFF3300"/>
        <bgColor indexed="64"/>
      </patternFill>
    </fill>
    <fill>
      <patternFill patternType="solid">
        <fgColor rgb="FFC00000"/>
        <bgColor indexed="64"/>
      </patternFill>
    </fill>
    <fill>
      <patternFill patternType="solid">
        <fgColor theme="6" tint="-0.249977111117893"/>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bottom/>
      <diagonal/>
    </border>
    <border>
      <left/>
      <right style="medium">
        <color rgb="FF000000"/>
      </right>
      <top style="medium">
        <color indexed="64"/>
      </top>
      <bottom style="medium">
        <color indexed="64"/>
      </bottom>
      <diagonal/>
    </border>
    <border>
      <left/>
      <right/>
      <top/>
      <bottom style="thin">
        <color indexed="64"/>
      </bottom>
      <diagonal/>
    </border>
    <border>
      <left style="thin">
        <color indexed="64"/>
      </left>
      <right/>
      <top style="medium">
        <color indexed="64"/>
      </top>
      <bottom style="medium">
        <color indexed="64"/>
      </bottom>
      <diagonal/>
    </border>
    <border>
      <left style="medium">
        <color theme="1"/>
      </left>
      <right style="thin">
        <color indexed="64"/>
      </right>
      <top style="medium">
        <color theme="1"/>
      </top>
      <bottom style="thin">
        <color indexed="64"/>
      </bottom>
      <diagonal/>
    </border>
    <border>
      <left style="thin">
        <color indexed="64"/>
      </left>
      <right style="thin">
        <color indexed="64"/>
      </right>
      <top style="medium">
        <color theme="1"/>
      </top>
      <bottom style="thin">
        <color indexed="64"/>
      </bottom>
      <diagonal/>
    </border>
    <border>
      <left style="thin">
        <color indexed="64"/>
      </left>
      <right style="medium">
        <color theme="1"/>
      </right>
      <top style="medium">
        <color theme="1"/>
      </top>
      <bottom style="thin">
        <color indexed="64"/>
      </bottom>
      <diagonal/>
    </border>
    <border>
      <left style="medium">
        <color theme="1"/>
      </left>
      <right style="thin">
        <color indexed="64"/>
      </right>
      <top style="thin">
        <color indexed="64"/>
      </top>
      <bottom style="medium">
        <color indexed="64"/>
      </bottom>
      <diagonal/>
    </border>
    <border>
      <left style="thin">
        <color indexed="64"/>
      </left>
      <right style="medium">
        <color theme="1"/>
      </right>
      <top style="thin">
        <color indexed="64"/>
      </top>
      <bottom style="medium">
        <color indexed="64"/>
      </bottom>
      <diagonal/>
    </border>
    <border>
      <left style="medium">
        <color theme="1"/>
      </left>
      <right style="thin">
        <color indexed="64"/>
      </right>
      <top/>
      <bottom style="thin">
        <color indexed="64"/>
      </bottom>
      <diagonal/>
    </border>
    <border>
      <left style="thin">
        <color indexed="64"/>
      </left>
      <right style="medium">
        <color theme="1"/>
      </right>
      <top/>
      <bottom style="thin">
        <color indexed="64"/>
      </bottom>
      <diagonal/>
    </border>
    <border>
      <left style="medium">
        <color theme="1"/>
      </left>
      <right style="thin">
        <color indexed="64"/>
      </right>
      <top style="thin">
        <color indexed="64"/>
      </top>
      <bottom style="thin">
        <color indexed="64"/>
      </bottom>
      <diagonal/>
    </border>
    <border>
      <left style="thin">
        <color indexed="64"/>
      </left>
      <right style="medium">
        <color theme="1"/>
      </right>
      <top style="thin">
        <color indexed="64"/>
      </top>
      <bottom style="thin">
        <color indexed="64"/>
      </bottom>
      <diagonal/>
    </border>
    <border>
      <left style="thin">
        <color indexed="64"/>
      </left>
      <right style="thin">
        <color indexed="64"/>
      </right>
      <top style="thin">
        <color indexed="64"/>
      </top>
      <bottom/>
      <diagonal/>
    </border>
    <border>
      <left/>
      <right style="medium">
        <color theme="1"/>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s>
  <cellStyleXfs count="4">
    <xf numFmtId="0" fontId="0" fillId="0" borderId="0"/>
    <xf numFmtId="0" fontId="7" fillId="0" borderId="0"/>
    <xf numFmtId="0" fontId="8" fillId="0" borderId="0" applyNumberFormat="0" applyFill="0" applyBorder="0" applyAlignment="0" applyProtection="0"/>
    <xf numFmtId="9" fontId="11" fillId="0" borderId="0" applyFont="0" applyFill="0" applyBorder="0" applyAlignment="0" applyProtection="0"/>
  </cellStyleXfs>
  <cellXfs count="193">
    <xf numFmtId="0" fontId="0" fillId="0" borderId="0" xfId="0" applyFill="1" applyBorder="1" applyAlignment="1">
      <alignment horizontal="left" vertical="top"/>
    </xf>
    <xf numFmtId="0" fontId="1" fillId="0" borderId="0" xfId="1" applyFont="1" applyAlignment="1">
      <alignment horizontal="center" vertical="center"/>
    </xf>
    <xf numFmtId="0" fontId="1" fillId="2" borderId="0" xfId="1" applyFont="1" applyFill="1" applyAlignment="1">
      <alignment horizontal="center" vertical="center"/>
    </xf>
    <xf numFmtId="0" fontId="2" fillId="0" borderId="0" xfId="1" applyFont="1" applyAlignment="1">
      <alignment horizontal="center" vertical="center" wrapText="1"/>
    </xf>
    <xf numFmtId="0" fontId="7" fillId="0" borderId="0" xfId="1"/>
    <xf numFmtId="0" fontId="3" fillId="0" borderId="9" xfId="1" applyFont="1" applyBorder="1" applyAlignment="1">
      <alignment horizontal="center" vertical="center" wrapText="1"/>
    </xf>
    <xf numFmtId="0" fontId="3" fillId="0" borderId="10" xfId="1" applyFont="1" applyBorder="1" applyAlignment="1">
      <alignment horizontal="center" vertical="center" wrapText="1"/>
    </xf>
    <xf numFmtId="0" fontId="9" fillId="0" borderId="10" xfId="1" applyFont="1" applyBorder="1" applyAlignment="1">
      <alignment horizontal="center" vertical="center" wrapText="1"/>
    </xf>
    <xf numFmtId="0" fontId="3" fillId="0" borderId="11" xfId="1" applyFont="1" applyBorder="1" applyAlignment="1">
      <alignment horizontal="center" vertical="center" wrapText="1"/>
    </xf>
    <xf numFmtId="0" fontId="4" fillId="0" borderId="0" xfId="1" applyFont="1" applyAlignment="1">
      <alignment horizontal="left" vertical="center" wrapText="1"/>
    </xf>
    <xf numFmtId="0" fontId="3" fillId="2" borderId="0" xfId="1" applyFont="1" applyFill="1" applyAlignment="1">
      <alignment horizontal="center" vertical="center"/>
    </xf>
    <xf numFmtId="0" fontId="3" fillId="0" borderId="0" xfId="1" applyFont="1" applyAlignment="1">
      <alignment horizontal="center" vertical="center"/>
    </xf>
    <xf numFmtId="0" fontId="4" fillId="0" borderId="0" xfId="1" applyFont="1" applyBorder="1" applyAlignment="1">
      <alignment vertical="top" wrapText="1"/>
    </xf>
    <xf numFmtId="0" fontId="7" fillId="0" borderId="0" xfId="1" applyAlignment="1">
      <alignment horizontal="center" vertical="center" wrapText="1"/>
    </xf>
    <xf numFmtId="0" fontId="9" fillId="0" borderId="28" xfId="1" applyFont="1" applyBorder="1" applyAlignment="1">
      <alignment horizontal="center" vertical="center" textRotation="90" wrapText="1"/>
    </xf>
    <xf numFmtId="0" fontId="9" fillId="0" borderId="0" xfId="1" applyFont="1" applyBorder="1" applyAlignment="1">
      <alignment horizontal="center" vertical="center" textRotation="90" wrapText="1"/>
    </xf>
    <xf numFmtId="0" fontId="9" fillId="0" borderId="21" xfId="1" applyFont="1" applyBorder="1" applyAlignment="1">
      <alignment horizontal="center" vertical="center" textRotation="90" wrapText="1"/>
    </xf>
    <xf numFmtId="0" fontId="9" fillId="0" borderId="18" xfId="1" applyFont="1" applyBorder="1" applyAlignment="1">
      <alignment horizontal="center" vertical="center" textRotation="90" wrapText="1"/>
    </xf>
    <xf numFmtId="0" fontId="4" fillId="0" borderId="14" xfId="1" applyFont="1" applyBorder="1" applyAlignment="1">
      <alignment vertical="top" wrapText="1"/>
    </xf>
    <xf numFmtId="0" fontId="4" fillId="0" borderId="15" xfId="1" applyFont="1" applyBorder="1" applyAlignment="1">
      <alignment vertical="top" wrapText="1"/>
    </xf>
    <xf numFmtId="0" fontId="4" fillId="0" borderId="16" xfId="1" applyFont="1" applyBorder="1" applyAlignment="1">
      <alignment vertical="top" wrapText="1"/>
    </xf>
    <xf numFmtId="0" fontId="4" fillId="0" borderId="17" xfId="1" applyFont="1" applyBorder="1" applyAlignment="1">
      <alignment vertical="top" wrapText="1"/>
    </xf>
    <xf numFmtId="0" fontId="4" fillId="0" borderId="18" xfId="1" applyFont="1" applyBorder="1" applyAlignment="1">
      <alignment vertical="top" wrapText="1"/>
    </xf>
    <xf numFmtId="0" fontId="4" fillId="0" borderId="19" xfId="1" applyFont="1" applyBorder="1" applyAlignment="1">
      <alignment vertical="top" wrapText="1"/>
    </xf>
    <xf numFmtId="0" fontId="4" fillId="0" borderId="8" xfId="1" applyFont="1" applyBorder="1" applyAlignment="1">
      <alignment vertical="top" wrapText="1"/>
    </xf>
    <xf numFmtId="0" fontId="4" fillId="0" borderId="20" xfId="1" applyFont="1" applyBorder="1" applyAlignment="1">
      <alignment vertical="top" wrapText="1"/>
    </xf>
    <xf numFmtId="0" fontId="1" fillId="0" borderId="8" xfId="1" applyFont="1" applyBorder="1" applyAlignment="1">
      <alignment vertical="center"/>
    </xf>
    <xf numFmtId="0" fontId="13" fillId="0" borderId="0" xfId="0" applyFont="1" applyFill="1" applyBorder="1" applyAlignment="1">
      <alignment horizontal="center" vertical="center"/>
    </xf>
    <xf numFmtId="0" fontId="16" fillId="0" borderId="1" xfId="0" applyFont="1" applyFill="1" applyBorder="1" applyAlignment="1">
      <alignment horizontal="center" vertical="center" wrapText="1"/>
    </xf>
    <xf numFmtId="0" fontId="13" fillId="0" borderId="1" xfId="0" applyFont="1" applyFill="1" applyBorder="1" applyAlignment="1">
      <alignment horizontal="center" vertical="center" wrapText="1"/>
    </xf>
    <xf numFmtId="165" fontId="16" fillId="0" borderId="1" xfId="0" applyNumberFormat="1" applyFont="1" applyFill="1" applyBorder="1" applyAlignment="1">
      <alignment horizontal="center" vertical="center" wrapText="1"/>
    </xf>
    <xf numFmtId="0" fontId="16" fillId="0" borderId="4" xfId="0" applyFont="1" applyFill="1" applyBorder="1" applyAlignment="1">
      <alignment horizontal="center" vertical="center" wrapText="1"/>
    </xf>
    <xf numFmtId="165" fontId="16" fillId="0" borderId="4" xfId="0" applyNumberFormat="1" applyFont="1" applyFill="1" applyBorder="1" applyAlignment="1">
      <alignment horizontal="center" vertical="center" wrapText="1"/>
    </xf>
    <xf numFmtId="0" fontId="19" fillId="0" borderId="1" xfId="0" applyFont="1" applyFill="1" applyBorder="1" applyAlignment="1">
      <alignment horizontal="center" vertical="center" wrapText="1"/>
    </xf>
    <xf numFmtId="0" fontId="16" fillId="0" borderId="1"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2" fillId="0" borderId="0" xfId="0" applyFont="1" applyAlignment="1">
      <alignment horizontal="center" vertical="center"/>
    </xf>
    <xf numFmtId="164" fontId="17" fillId="0" borderId="1" xfId="0" applyNumberFormat="1" applyFont="1" applyFill="1" applyBorder="1" applyAlignment="1">
      <alignment horizontal="center" vertical="center" wrapText="1"/>
    </xf>
    <xf numFmtId="164" fontId="18" fillId="0" borderId="1" xfId="0" applyNumberFormat="1" applyFont="1" applyFill="1" applyBorder="1" applyAlignment="1">
      <alignment horizontal="center" vertical="center" wrapText="1"/>
    </xf>
    <xf numFmtId="0" fontId="18" fillId="0" borderId="1" xfId="0" applyFont="1" applyFill="1" applyBorder="1" applyAlignment="1">
      <alignment horizontal="center" vertical="center" wrapText="1"/>
    </xf>
    <xf numFmtId="14" fontId="16" fillId="0" borderId="1" xfId="0" applyNumberFormat="1" applyFont="1" applyFill="1" applyBorder="1" applyAlignment="1">
      <alignment horizontal="center" vertical="center" wrapText="1"/>
    </xf>
    <xf numFmtId="164" fontId="17" fillId="0" borderId="4" xfId="0" applyNumberFormat="1" applyFont="1" applyFill="1" applyBorder="1" applyAlignment="1">
      <alignment horizontal="center" vertical="center" wrapText="1"/>
    </xf>
    <xf numFmtId="0" fontId="13" fillId="0" borderId="4" xfId="0" applyFont="1" applyFill="1" applyBorder="1" applyAlignment="1">
      <alignment horizontal="center" vertical="center" wrapText="1"/>
    </xf>
    <xf numFmtId="165" fontId="19" fillId="0" borderId="1" xfId="0" applyNumberFormat="1" applyFont="1" applyFill="1" applyBorder="1" applyAlignment="1">
      <alignment horizontal="center" vertical="center" wrapText="1"/>
    </xf>
    <xf numFmtId="0" fontId="15" fillId="0" borderId="4" xfId="0" applyFont="1" applyFill="1" applyBorder="1" applyAlignment="1">
      <alignment horizontal="center" vertical="center" wrapText="1"/>
    </xf>
    <xf numFmtId="0" fontId="15" fillId="0" borderId="1" xfId="0" applyFont="1" applyFill="1" applyBorder="1" applyAlignment="1">
      <alignment horizontal="center" vertical="center" wrapText="1"/>
    </xf>
    <xf numFmtId="14" fontId="19" fillId="0" borderId="1" xfId="0" applyNumberFormat="1" applyFont="1" applyFill="1" applyBorder="1" applyAlignment="1">
      <alignment horizontal="center" vertical="center" wrapText="1"/>
    </xf>
    <xf numFmtId="164" fontId="22" fillId="0" borderId="1" xfId="0" applyNumberFormat="1" applyFont="1" applyFill="1" applyBorder="1" applyAlignment="1">
      <alignment horizontal="center" vertical="center" wrapText="1"/>
    </xf>
    <xf numFmtId="164" fontId="19" fillId="0" borderId="1" xfId="0" applyNumberFormat="1" applyFont="1" applyFill="1" applyBorder="1" applyAlignment="1">
      <alignment horizontal="center" vertical="center" wrapText="1"/>
    </xf>
    <xf numFmtId="0" fontId="19" fillId="0" borderId="1" xfId="0" applyFont="1" applyBorder="1" applyAlignment="1">
      <alignment horizontal="center" vertical="center" wrapText="1"/>
    </xf>
    <xf numFmtId="0" fontId="13" fillId="0" borderId="4" xfId="0" applyFont="1" applyBorder="1" applyAlignment="1">
      <alignment horizontal="justify" vertical="center" wrapText="1"/>
    </xf>
    <xf numFmtId="166" fontId="13" fillId="0" borderId="4" xfId="0" applyNumberFormat="1" applyFont="1" applyBorder="1" applyAlignment="1">
      <alignment horizontal="center" vertical="center"/>
    </xf>
    <xf numFmtId="0" fontId="13" fillId="0" borderId="1" xfId="0" applyFont="1" applyBorder="1" applyAlignment="1">
      <alignment horizontal="justify" vertical="center" wrapText="1"/>
    </xf>
    <xf numFmtId="166" fontId="13" fillId="0" borderId="1" xfId="0" applyNumberFormat="1" applyFont="1" applyBorder="1" applyAlignment="1">
      <alignment horizontal="center" vertical="center"/>
    </xf>
    <xf numFmtId="0" fontId="13" fillId="5" borderId="1" xfId="0" applyFont="1" applyFill="1" applyBorder="1" applyAlignment="1">
      <alignment horizontal="justify" vertical="center"/>
    </xf>
    <xf numFmtId="166" fontId="13" fillId="5" borderId="1" xfId="0" applyNumberFormat="1" applyFont="1" applyFill="1" applyBorder="1" applyAlignment="1">
      <alignment horizontal="center" vertical="center"/>
    </xf>
    <xf numFmtId="0" fontId="20" fillId="0" borderId="1" xfId="0" applyFont="1" applyBorder="1" applyAlignment="1">
      <alignment horizontal="justify" vertical="center" wrapText="1"/>
    </xf>
    <xf numFmtId="0" fontId="12" fillId="0" borderId="3" xfId="0" applyFont="1" applyBorder="1" applyAlignment="1">
      <alignment horizontal="center" vertical="center"/>
    </xf>
    <xf numFmtId="0" fontId="13" fillId="0" borderId="1" xfId="0" applyFont="1" applyFill="1" applyBorder="1" applyAlignment="1">
      <alignment horizontal="center" vertical="center"/>
    </xf>
    <xf numFmtId="0" fontId="13" fillId="0" borderId="4" xfId="0" applyFont="1" applyFill="1" applyBorder="1" applyAlignment="1">
      <alignment horizontal="center" vertical="center"/>
    </xf>
    <xf numFmtId="9" fontId="21" fillId="0" borderId="0" xfId="3" applyFont="1" applyAlignment="1">
      <alignment horizontal="center" vertical="center"/>
    </xf>
    <xf numFmtId="0" fontId="0" fillId="0" borderId="0" xfId="0" applyAlignment="1">
      <alignment horizontal="left" vertical="top"/>
    </xf>
    <xf numFmtId="0" fontId="25" fillId="0" borderId="0" xfId="0" applyFont="1" applyAlignment="1">
      <alignment horizontal="center" vertical="center"/>
    </xf>
    <xf numFmtId="1" fontId="25" fillId="0" borderId="0" xfId="3" applyNumberFormat="1" applyFont="1" applyAlignment="1">
      <alignment horizontal="center" vertical="center"/>
    </xf>
    <xf numFmtId="166" fontId="13" fillId="0" borderId="0" xfId="3" applyNumberFormat="1" applyFont="1" applyFill="1" applyBorder="1" applyAlignment="1">
      <alignment horizontal="center" vertical="center"/>
    </xf>
    <xf numFmtId="166" fontId="13" fillId="0" borderId="4" xfId="3" applyNumberFormat="1" applyFont="1" applyFill="1" applyBorder="1" applyAlignment="1">
      <alignment horizontal="center" vertical="center"/>
    </xf>
    <xf numFmtId="166" fontId="13" fillId="0" borderId="1" xfId="0" applyNumberFormat="1" applyFont="1" applyFill="1" applyBorder="1" applyAlignment="1">
      <alignment horizontal="center" vertical="center"/>
    </xf>
    <xf numFmtId="15" fontId="13" fillId="0" borderId="27" xfId="0" applyNumberFormat="1" applyFont="1" applyFill="1" applyBorder="1" applyAlignment="1">
      <alignment horizontal="center" vertical="center"/>
    </xf>
    <xf numFmtId="0" fontId="20" fillId="5" borderId="1" xfId="0" applyFont="1" applyFill="1" applyBorder="1" applyAlignment="1">
      <alignment horizontal="justify" vertical="center" wrapText="1"/>
    </xf>
    <xf numFmtId="0" fontId="14" fillId="0" borderId="24" xfId="0" applyFont="1" applyBorder="1" applyAlignment="1">
      <alignment horizontal="center" vertical="center" wrapText="1"/>
    </xf>
    <xf numFmtId="166" fontId="14" fillId="0" borderId="24" xfId="3" applyNumberFormat="1" applyFont="1" applyBorder="1" applyAlignment="1">
      <alignment horizontal="center" vertical="center" wrapText="1"/>
    </xf>
    <xf numFmtId="0" fontId="14" fillId="0" borderId="26" xfId="0" applyFont="1" applyBorder="1" applyAlignment="1">
      <alignment horizontal="center" vertical="center" wrapText="1"/>
    </xf>
    <xf numFmtId="166" fontId="14" fillId="0" borderId="24" xfId="0" applyNumberFormat="1" applyFont="1" applyBorder="1" applyAlignment="1">
      <alignment horizontal="center" vertical="center" wrapText="1"/>
    </xf>
    <xf numFmtId="0" fontId="14" fillId="0" borderId="25" xfId="0" applyFont="1" applyBorder="1" applyAlignment="1">
      <alignment horizontal="center" vertical="center" wrapText="1"/>
    </xf>
    <xf numFmtId="15" fontId="13" fillId="0" borderId="2" xfId="0" applyNumberFormat="1" applyFont="1" applyFill="1" applyBorder="1" applyAlignment="1">
      <alignment horizontal="center" vertical="center"/>
    </xf>
    <xf numFmtId="15" fontId="13" fillId="0" borderId="27" xfId="0" applyNumberFormat="1" applyFont="1" applyBorder="1" applyAlignment="1">
      <alignment horizontal="center" vertical="center"/>
    </xf>
    <xf numFmtId="15" fontId="13" fillId="0" borderId="2" xfId="0" applyNumberFormat="1" applyFont="1" applyBorder="1" applyAlignment="1">
      <alignment horizontal="center" vertical="center"/>
    </xf>
    <xf numFmtId="15" fontId="13" fillId="5" borderId="2" xfId="0" applyNumberFormat="1" applyFont="1" applyFill="1" applyBorder="1" applyAlignment="1">
      <alignment horizontal="center" vertical="center"/>
    </xf>
    <xf numFmtId="0" fontId="15" fillId="3" borderId="37" xfId="0" applyFont="1" applyFill="1" applyBorder="1" applyAlignment="1">
      <alignment horizontal="center" vertical="center" wrapText="1"/>
    </xf>
    <xf numFmtId="165" fontId="16" fillId="0" borderId="38" xfId="0" applyNumberFormat="1" applyFont="1" applyFill="1" applyBorder="1" applyAlignment="1">
      <alignment horizontal="center" vertical="center" wrapText="1"/>
    </xf>
    <xf numFmtId="0" fontId="15" fillId="3" borderId="39" xfId="0" applyFont="1" applyFill="1" applyBorder="1" applyAlignment="1">
      <alignment horizontal="center" vertical="center" wrapText="1"/>
    </xf>
    <xf numFmtId="165" fontId="16" fillId="0" borderId="40" xfId="0" applyNumberFormat="1" applyFont="1" applyFill="1" applyBorder="1" applyAlignment="1">
      <alignment horizontal="center" vertical="center" wrapText="1"/>
    </xf>
    <xf numFmtId="14" fontId="16" fillId="0" borderId="40" xfId="0" applyNumberFormat="1" applyFont="1" applyFill="1" applyBorder="1" applyAlignment="1">
      <alignment horizontal="center" vertical="center" wrapText="1"/>
    </xf>
    <xf numFmtId="165" fontId="19" fillId="0" borderId="40" xfId="0" applyNumberFormat="1" applyFont="1" applyFill="1" applyBorder="1" applyAlignment="1">
      <alignment horizontal="center" vertical="center" wrapText="1"/>
    </xf>
    <xf numFmtId="14" fontId="19" fillId="0" borderId="40" xfId="0" applyNumberFormat="1" applyFont="1" applyFill="1" applyBorder="1" applyAlignment="1">
      <alignment horizontal="center" vertical="center" wrapText="1"/>
    </xf>
    <xf numFmtId="0" fontId="13" fillId="0" borderId="0" xfId="0" applyFont="1" applyFill="1" applyBorder="1" applyAlignment="1">
      <alignment horizontal="center" vertical="center"/>
    </xf>
    <xf numFmtId="0" fontId="15" fillId="0" borderId="41" xfId="0" applyFont="1" applyFill="1" applyBorder="1" applyAlignment="1">
      <alignment horizontal="center" vertical="center" wrapText="1"/>
    </xf>
    <xf numFmtId="164" fontId="17" fillId="0" borderId="41" xfId="0" applyNumberFormat="1" applyFont="1" applyFill="1" applyBorder="1" applyAlignment="1">
      <alignment horizontal="center" vertical="center" wrapText="1"/>
    </xf>
    <xf numFmtId="0" fontId="13" fillId="0" borderId="41" xfId="0" applyFont="1" applyFill="1" applyBorder="1" applyAlignment="1">
      <alignment horizontal="center" vertical="center" wrapText="1"/>
    </xf>
    <xf numFmtId="0" fontId="16" fillId="0" borderId="41" xfId="0" applyFont="1" applyFill="1" applyBorder="1" applyAlignment="1">
      <alignment horizontal="center" vertical="center" wrapText="1"/>
    </xf>
    <xf numFmtId="165" fontId="16" fillId="0" borderId="41" xfId="0" applyNumberFormat="1" applyFont="1" applyFill="1" applyBorder="1" applyAlignment="1">
      <alignment horizontal="center" vertical="center" wrapText="1"/>
    </xf>
    <xf numFmtId="0" fontId="16" fillId="0" borderId="1" xfId="0" applyFont="1" applyBorder="1" applyAlignment="1">
      <alignment horizontal="center" vertical="center" wrapText="1"/>
    </xf>
    <xf numFmtId="0" fontId="13" fillId="0" borderId="1" xfId="0" applyFont="1" applyBorder="1" applyAlignment="1">
      <alignment horizontal="center" vertical="center" wrapText="1"/>
    </xf>
    <xf numFmtId="165" fontId="16" fillId="0" borderId="1" xfId="0" applyNumberFormat="1" applyFont="1" applyBorder="1" applyAlignment="1">
      <alignment horizontal="center" vertical="center" wrapText="1"/>
    </xf>
    <xf numFmtId="164" fontId="13" fillId="0" borderId="1" xfId="0" applyNumberFormat="1" applyFont="1" applyBorder="1" applyAlignment="1">
      <alignment horizontal="center" vertical="center" wrapText="1"/>
    </xf>
    <xf numFmtId="15" fontId="13" fillId="0" borderId="44" xfId="0" applyNumberFormat="1" applyFont="1" applyFill="1" applyBorder="1" applyAlignment="1">
      <alignment horizontal="center" vertical="center"/>
    </xf>
    <xf numFmtId="0" fontId="15" fillId="3" borderId="1" xfId="0" applyFont="1" applyFill="1" applyBorder="1" applyAlignment="1">
      <alignment horizontal="center" vertical="center" wrapText="1"/>
    </xf>
    <xf numFmtId="0" fontId="20" fillId="0" borderId="1" xfId="0" applyFont="1" applyFill="1" applyBorder="1" applyAlignment="1">
      <alignment horizontal="center" vertical="center" wrapText="1"/>
    </xf>
    <xf numFmtId="165" fontId="19" fillId="0" borderId="1" xfId="0" applyNumberFormat="1" applyFont="1" applyBorder="1" applyAlignment="1">
      <alignment horizontal="center" vertical="center" wrapText="1"/>
    </xf>
    <xf numFmtId="0" fontId="13" fillId="0" borderId="1" xfId="0" applyFont="1" applyFill="1" applyBorder="1" applyAlignment="1">
      <alignment horizontal="justify" vertical="center" wrapText="1"/>
    </xf>
    <xf numFmtId="0" fontId="13" fillId="0" borderId="0" xfId="0" applyFont="1" applyFill="1" applyBorder="1" applyAlignment="1">
      <alignment horizontal="justify" vertical="center"/>
    </xf>
    <xf numFmtId="0" fontId="13" fillId="0" borderId="4" xfId="0" applyFont="1" applyFill="1" applyBorder="1" applyAlignment="1">
      <alignment horizontal="justify" vertical="center" wrapText="1"/>
    </xf>
    <xf numFmtId="15" fontId="13" fillId="0" borderId="1" xfId="0" applyNumberFormat="1" applyFont="1" applyBorder="1" applyAlignment="1">
      <alignment horizontal="center" vertical="center"/>
    </xf>
    <xf numFmtId="15" fontId="13" fillId="0" borderId="1" xfId="0" applyNumberFormat="1" applyFont="1" applyFill="1" applyBorder="1" applyAlignment="1">
      <alignment horizontal="center" vertical="center"/>
    </xf>
    <xf numFmtId="0" fontId="13" fillId="0" borderId="0" xfId="0" applyFont="1" applyFill="1" applyBorder="1" applyAlignment="1">
      <alignment horizontal="center" vertical="center"/>
    </xf>
    <xf numFmtId="0" fontId="20" fillId="0" borderId="1" xfId="0" applyFont="1" applyFill="1" applyBorder="1" applyAlignment="1">
      <alignment horizontal="justify" vertical="center" wrapText="1"/>
    </xf>
    <xf numFmtId="0" fontId="13" fillId="0" borderId="0" xfId="0" applyFont="1" applyFill="1" applyBorder="1" applyAlignment="1">
      <alignment horizontal="center" vertical="center"/>
    </xf>
    <xf numFmtId="166" fontId="13" fillId="0" borderId="4" xfId="3" applyNumberFormat="1" applyFont="1" applyFill="1" applyBorder="1" applyAlignment="1">
      <alignment horizontal="center" vertical="center" wrapText="1"/>
    </xf>
    <xf numFmtId="166" fontId="13" fillId="0" borderId="1" xfId="3" applyNumberFormat="1" applyFont="1" applyFill="1" applyBorder="1" applyAlignment="1">
      <alignment horizontal="center" vertical="center" wrapText="1"/>
    </xf>
    <xf numFmtId="0" fontId="14" fillId="0" borderId="45" xfId="0" applyFont="1" applyBorder="1" applyAlignment="1">
      <alignment horizontal="center" vertical="center" wrapText="1"/>
    </xf>
    <xf numFmtId="167" fontId="13" fillId="0" borderId="4" xfId="0" applyNumberFormat="1" applyFont="1" applyFill="1" applyBorder="1" applyAlignment="1">
      <alignment horizontal="center" vertical="center"/>
    </xf>
    <xf numFmtId="0" fontId="13" fillId="0" borderId="1" xfId="0" applyFont="1" applyFill="1" applyBorder="1" applyAlignment="1">
      <alignment horizontal="left" vertical="center" wrapText="1"/>
    </xf>
    <xf numFmtId="0" fontId="13" fillId="0" borderId="1" xfId="0" applyFont="1" applyFill="1" applyBorder="1" applyAlignment="1">
      <alignment horizontal="left" vertical="center"/>
    </xf>
    <xf numFmtId="0" fontId="13" fillId="0" borderId="4" xfId="0" applyFont="1" applyFill="1" applyBorder="1" applyAlignment="1">
      <alignment horizontal="left" vertical="center" wrapText="1"/>
    </xf>
    <xf numFmtId="0" fontId="13" fillId="0" borderId="0" xfId="0" applyFont="1" applyFill="1" applyBorder="1" applyAlignment="1">
      <alignment horizontal="left" vertical="center"/>
    </xf>
    <xf numFmtId="0" fontId="23" fillId="11" borderId="4" xfId="0" applyFont="1" applyFill="1" applyBorder="1" applyAlignment="1">
      <alignment horizontal="center" vertical="center"/>
    </xf>
    <xf numFmtId="0" fontId="13" fillId="0" borderId="27" xfId="0" applyFont="1" applyFill="1" applyBorder="1" applyAlignment="1">
      <alignment horizontal="center" vertical="center"/>
    </xf>
    <xf numFmtId="0" fontId="13" fillId="0" borderId="2" xfId="0" applyFont="1" applyFill="1" applyBorder="1" applyAlignment="1">
      <alignment horizontal="center" vertical="center"/>
    </xf>
    <xf numFmtId="0" fontId="13" fillId="0" borderId="2" xfId="0" applyFont="1" applyFill="1" applyBorder="1" applyAlignment="1">
      <alignment horizontal="center" vertical="center" wrapText="1"/>
    </xf>
    <xf numFmtId="0" fontId="20" fillId="8" borderId="46" xfId="0" applyFont="1" applyFill="1" applyBorder="1" applyAlignment="1">
      <alignment horizontal="center" vertical="center"/>
    </xf>
    <xf numFmtId="0" fontId="20" fillId="8" borderId="1" xfId="0" applyFont="1" applyFill="1" applyBorder="1" applyAlignment="1">
      <alignment horizontal="center" vertical="center"/>
    </xf>
    <xf numFmtId="0" fontId="23" fillId="9" borderId="1" xfId="0" applyFont="1" applyFill="1" applyBorder="1" applyAlignment="1">
      <alignment horizontal="center" vertical="center"/>
    </xf>
    <xf numFmtId="0" fontId="13" fillId="0" borderId="47" xfId="0" applyFont="1" applyBorder="1" applyAlignment="1">
      <alignment horizontal="center" vertical="center"/>
    </xf>
    <xf numFmtId="0" fontId="13" fillId="0" borderId="48" xfId="0" applyFont="1" applyBorder="1" applyAlignment="1">
      <alignment horizontal="center" vertical="center"/>
    </xf>
    <xf numFmtId="0" fontId="13" fillId="5" borderId="48" xfId="0" applyFont="1" applyFill="1" applyBorder="1" applyAlignment="1">
      <alignment horizontal="center" vertical="center"/>
    </xf>
    <xf numFmtId="0" fontId="13" fillId="0" borderId="48" xfId="0" applyFont="1" applyBorder="1" applyAlignment="1">
      <alignment horizontal="center" vertical="center" wrapText="1"/>
    </xf>
    <xf numFmtId="0" fontId="13" fillId="0" borderId="2" xfId="0" applyFont="1" applyBorder="1" applyAlignment="1">
      <alignment horizontal="center" vertical="center" wrapText="1"/>
    </xf>
    <xf numFmtId="0" fontId="23" fillId="10" borderId="1" xfId="0" applyFont="1" applyFill="1" applyBorder="1" applyAlignment="1">
      <alignment horizontal="center" vertical="center" wrapText="1"/>
    </xf>
    <xf numFmtId="0" fontId="13" fillId="0" borderId="0" xfId="0" applyFont="1" applyFill="1" applyBorder="1" applyAlignment="1">
      <alignment horizontal="center" vertical="center"/>
    </xf>
    <xf numFmtId="0" fontId="13" fillId="0" borderId="2" xfId="0" applyFont="1" applyFill="1" applyBorder="1" applyAlignment="1">
      <alignment horizontal="justify" vertical="center" wrapText="1"/>
    </xf>
    <xf numFmtId="0" fontId="23" fillId="11" borderId="1" xfId="0" applyFont="1" applyFill="1" applyBorder="1" applyAlignment="1">
      <alignment horizontal="center" vertical="center" wrapText="1"/>
    </xf>
    <xf numFmtId="0" fontId="23" fillId="7" borderId="9" xfId="0" applyFont="1" applyFill="1" applyBorder="1" applyAlignment="1">
      <alignment horizontal="center" vertical="center"/>
    </xf>
    <xf numFmtId="0" fontId="23" fillId="7" borderId="10" xfId="0" applyFont="1" applyFill="1" applyBorder="1" applyAlignment="1">
      <alignment horizontal="center" vertical="center"/>
    </xf>
    <xf numFmtId="0" fontId="23" fillId="7" borderId="11" xfId="0" applyFont="1" applyFill="1" applyBorder="1" applyAlignment="1">
      <alignment horizontal="center" vertical="center"/>
    </xf>
    <xf numFmtId="0" fontId="24" fillId="0" borderId="5" xfId="0" applyFont="1" applyBorder="1" applyAlignment="1">
      <alignment horizontal="center" vertical="center" wrapText="1"/>
    </xf>
    <xf numFmtId="0" fontId="24" fillId="0" borderId="6" xfId="0" applyFont="1" applyBorder="1" applyAlignment="1">
      <alignment horizontal="center" vertical="center" wrapText="1"/>
    </xf>
    <xf numFmtId="0" fontId="24" fillId="0" borderId="7" xfId="0" applyFont="1" applyBorder="1" applyAlignment="1">
      <alignment horizontal="center" vertical="center" wrapText="1"/>
    </xf>
    <xf numFmtId="0" fontId="23" fillId="6" borderId="13" xfId="0" applyFont="1" applyFill="1" applyBorder="1" applyAlignment="1">
      <alignment horizontal="center" vertical="center"/>
    </xf>
    <xf numFmtId="0" fontId="23" fillId="6" borderId="10" xfId="0" applyFont="1" applyFill="1" applyBorder="1" applyAlignment="1">
      <alignment horizontal="center" vertical="center"/>
    </xf>
    <xf numFmtId="0" fontId="23" fillId="6" borderId="31" xfId="0" applyFont="1" applyFill="1" applyBorder="1" applyAlignment="1">
      <alignment horizontal="center" vertical="center"/>
    </xf>
    <xf numFmtId="0" fontId="23" fillId="6" borderId="11" xfId="0" applyFont="1" applyFill="1" applyBorder="1" applyAlignment="1">
      <alignment horizontal="center" vertical="center"/>
    </xf>
    <xf numFmtId="165" fontId="13" fillId="0" borderId="43" xfId="0" applyNumberFormat="1" applyFont="1" applyBorder="1" applyAlignment="1">
      <alignment horizontal="center" vertical="center" wrapText="1"/>
    </xf>
    <xf numFmtId="165" fontId="13" fillId="0" borderId="42" xfId="0" applyNumberFormat="1" applyFont="1" applyBorder="1" applyAlignment="1">
      <alignment horizontal="center" vertical="center" wrapText="1"/>
    </xf>
    <xf numFmtId="0" fontId="13" fillId="0" borderId="8" xfId="0" applyFont="1" applyFill="1" applyBorder="1" applyAlignment="1">
      <alignment horizontal="center" vertical="center"/>
    </xf>
    <xf numFmtId="0" fontId="13"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0" fontId="12" fillId="0" borderId="5" xfId="0" applyFont="1" applyBorder="1" applyAlignment="1">
      <alignment horizontal="center" vertical="center"/>
    </xf>
    <xf numFmtId="0" fontId="12" fillId="0" borderId="7" xfId="0" applyFont="1" applyBorder="1" applyAlignment="1">
      <alignment horizontal="center" vertical="center"/>
    </xf>
    <xf numFmtId="0" fontId="23" fillId="4" borderId="13" xfId="0" applyFont="1" applyFill="1" applyBorder="1" applyAlignment="1">
      <alignment horizontal="center" vertical="center"/>
    </xf>
    <xf numFmtId="0" fontId="23" fillId="4" borderId="10" xfId="0" applyFont="1" applyFill="1" applyBorder="1" applyAlignment="1">
      <alignment horizontal="center" vertical="center"/>
    </xf>
    <xf numFmtId="0" fontId="23" fillId="4" borderId="11" xfId="0" applyFont="1" applyFill="1" applyBorder="1" applyAlignment="1">
      <alignment horizontal="center" vertical="center"/>
    </xf>
    <xf numFmtId="0" fontId="15" fillId="0" borderId="33" xfId="0" applyFont="1" applyFill="1" applyBorder="1" applyAlignment="1">
      <alignment horizontal="center" vertical="center" wrapText="1"/>
    </xf>
    <xf numFmtId="0" fontId="15" fillId="0" borderId="12" xfId="0" applyFont="1" applyFill="1" applyBorder="1" applyAlignment="1">
      <alignment horizontal="center" vertical="center" wrapText="1"/>
    </xf>
    <xf numFmtId="0" fontId="15" fillId="0" borderId="34" xfId="0" applyFont="1" applyFill="1" applyBorder="1" applyAlignment="1">
      <alignment horizontal="center" vertical="center" wrapText="1"/>
    </xf>
    <xf numFmtId="0" fontId="15" fillId="0" borderId="36" xfId="0" applyFont="1" applyFill="1" applyBorder="1" applyAlignment="1">
      <alignment horizontal="center" vertical="center" wrapText="1"/>
    </xf>
    <xf numFmtId="0" fontId="15" fillId="0" borderId="32" xfId="0" applyFont="1" applyBorder="1" applyAlignment="1">
      <alignment horizontal="center" vertical="center" wrapText="1"/>
    </xf>
    <xf numFmtId="0" fontId="15" fillId="0" borderId="35" xfId="0" applyFont="1" applyBorder="1" applyAlignment="1">
      <alignment horizontal="center" vertical="center" wrapText="1"/>
    </xf>
    <xf numFmtId="0" fontId="1" fillId="0" borderId="5" xfId="1" applyFont="1" applyBorder="1" applyAlignment="1">
      <alignment horizontal="center" vertical="center"/>
    </xf>
    <xf numFmtId="0" fontId="1" fillId="0" borderId="7" xfId="1" applyFont="1" applyBorder="1" applyAlignment="1">
      <alignment horizontal="center" vertical="center"/>
    </xf>
    <xf numFmtId="0" fontId="10" fillId="0" borderId="5"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7" xfId="1" applyFont="1" applyBorder="1" applyAlignment="1">
      <alignment horizontal="center" vertical="center" wrapText="1"/>
    </xf>
    <xf numFmtId="0" fontId="1" fillId="0" borderId="6" xfId="1" applyFont="1" applyBorder="1" applyAlignment="1">
      <alignment horizontal="center" vertical="center"/>
    </xf>
    <xf numFmtId="0" fontId="1" fillId="0" borderId="29" xfId="1" applyFont="1" applyBorder="1" applyAlignment="1">
      <alignment horizontal="center" vertical="center"/>
    </xf>
    <xf numFmtId="0" fontId="4" fillId="0" borderId="14" xfId="1" applyFont="1" applyBorder="1" applyAlignment="1">
      <alignment horizontal="center" vertical="top" wrapText="1"/>
    </xf>
    <xf numFmtId="0" fontId="4" fillId="0" borderId="15" xfId="1" applyFont="1" applyBorder="1" applyAlignment="1">
      <alignment horizontal="center" vertical="top" wrapText="1"/>
    </xf>
    <xf numFmtId="0" fontId="4" fillId="0" borderId="16" xfId="1" applyFont="1" applyBorder="1" applyAlignment="1">
      <alignment horizontal="center" vertical="top" wrapText="1"/>
    </xf>
    <xf numFmtId="0" fontId="4" fillId="0" borderId="17" xfId="1" applyFont="1" applyBorder="1" applyAlignment="1">
      <alignment horizontal="center" vertical="top" wrapText="1"/>
    </xf>
    <xf numFmtId="0" fontId="4" fillId="0" borderId="0" xfId="1" applyFont="1" applyBorder="1" applyAlignment="1">
      <alignment horizontal="center" vertical="top" wrapText="1"/>
    </xf>
    <xf numFmtId="0" fontId="4" fillId="0" borderId="18" xfId="1" applyFont="1" applyBorder="1" applyAlignment="1">
      <alignment horizontal="center" vertical="top" wrapText="1"/>
    </xf>
    <xf numFmtId="0" fontId="4" fillId="0" borderId="19" xfId="1" applyFont="1" applyBorder="1" applyAlignment="1">
      <alignment horizontal="center" vertical="top" wrapText="1"/>
    </xf>
    <xf numFmtId="0" fontId="4" fillId="0" borderId="8" xfId="1" applyFont="1" applyBorder="1" applyAlignment="1">
      <alignment horizontal="center" vertical="top" wrapText="1"/>
    </xf>
    <xf numFmtId="0" fontId="4" fillId="0" borderId="20" xfId="1" applyFont="1" applyBorder="1" applyAlignment="1">
      <alignment horizontal="center" vertical="top" wrapText="1"/>
    </xf>
    <xf numFmtId="0" fontId="2" fillId="0" borderId="0" xfId="1" applyFont="1" applyBorder="1" applyAlignment="1">
      <alignment horizontal="left" vertical="center" wrapText="1"/>
    </xf>
    <xf numFmtId="0" fontId="4" fillId="0" borderId="14" xfId="1" applyFont="1" applyBorder="1" applyAlignment="1">
      <alignment horizontal="left" vertical="center" wrapText="1"/>
    </xf>
    <xf numFmtId="0" fontId="4" fillId="0" borderId="15" xfId="1" applyFont="1" applyBorder="1" applyAlignment="1">
      <alignment horizontal="left" vertical="center" wrapText="1"/>
    </xf>
    <xf numFmtId="0" fontId="4" fillId="0" borderId="16" xfId="1" applyFont="1" applyBorder="1" applyAlignment="1">
      <alignment horizontal="left" vertical="center" wrapText="1"/>
    </xf>
    <xf numFmtId="0" fontId="4" fillId="0" borderId="17" xfId="1" applyFont="1" applyBorder="1" applyAlignment="1">
      <alignment horizontal="left" vertical="center" wrapText="1"/>
    </xf>
    <xf numFmtId="0" fontId="4" fillId="0" borderId="0" xfId="1" applyFont="1" applyBorder="1" applyAlignment="1">
      <alignment horizontal="left" vertical="center" wrapText="1"/>
    </xf>
    <xf numFmtId="0" fontId="4" fillId="0" borderId="18" xfId="1" applyFont="1" applyBorder="1" applyAlignment="1">
      <alignment horizontal="left" vertical="center" wrapText="1"/>
    </xf>
    <xf numFmtId="0" fontId="4" fillId="0" borderId="19" xfId="1" applyFont="1" applyBorder="1" applyAlignment="1">
      <alignment horizontal="left" vertical="center" wrapText="1"/>
    </xf>
    <xf numFmtId="0" fontId="4" fillId="0" borderId="8" xfId="1" applyFont="1" applyBorder="1" applyAlignment="1">
      <alignment horizontal="left" vertical="center" wrapText="1"/>
    </xf>
    <xf numFmtId="0" fontId="4" fillId="0" borderId="20" xfId="1" applyFont="1" applyBorder="1" applyAlignment="1">
      <alignment horizontal="left" vertical="center" wrapText="1"/>
    </xf>
    <xf numFmtId="0" fontId="6" fillId="2" borderId="0" xfId="1" applyFont="1" applyFill="1" applyAlignment="1">
      <alignment horizontal="center" vertical="center"/>
    </xf>
    <xf numFmtId="14" fontId="1" fillId="2" borderId="30" xfId="1" applyNumberFormat="1" applyFont="1" applyFill="1" applyBorder="1" applyAlignment="1">
      <alignment horizontal="center" vertical="center"/>
    </xf>
    <xf numFmtId="0" fontId="1" fillId="2" borderId="30" xfId="1" applyFont="1" applyFill="1" applyBorder="1" applyAlignment="1">
      <alignment horizontal="center" vertical="center"/>
    </xf>
    <xf numFmtId="0" fontId="9" fillId="0" borderId="5" xfId="1" applyFont="1" applyBorder="1" applyAlignment="1">
      <alignment horizontal="center" vertical="center" wrapText="1"/>
    </xf>
    <xf numFmtId="0" fontId="9" fillId="0" borderId="6" xfId="1" applyFont="1" applyBorder="1" applyAlignment="1">
      <alignment horizontal="center" vertical="center" wrapText="1"/>
    </xf>
    <xf numFmtId="0" fontId="9" fillId="0" borderId="13" xfId="1" applyFont="1" applyBorder="1" applyAlignment="1">
      <alignment horizontal="center" vertical="center" wrapText="1"/>
    </xf>
    <xf numFmtId="0" fontId="9" fillId="0" borderId="31" xfId="1" applyFont="1" applyBorder="1" applyAlignment="1">
      <alignment horizontal="center" vertical="center" wrapText="1"/>
    </xf>
    <xf numFmtId="0" fontId="9" fillId="0" borderId="22" xfId="1" applyFont="1" applyBorder="1" applyAlignment="1">
      <alignment horizontal="center" vertical="center" textRotation="90" wrapText="1"/>
    </xf>
    <xf numFmtId="0" fontId="9" fillId="0" borderId="23" xfId="1" applyFont="1" applyBorder="1" applyAlignment="1">
      <alignment horizontal="center" vertical="center" textRotation="90" wrapText="1"/>
    </xf>
    <xf numFmtId="0" fontId="9" fillId="0" borderId="7" xfId="1" applyFont="1" applyBorder="1" applyAlignment="1">
      <alignment horizontal="center" vertical="center" wrapText="1"/>
    </xf>
  </cellXfs>
  <cellStyles count="4">
    <cellStyle name="Hipervínculo 2" xfId="2"/>
    <cellStyle name="Normal" xfId="0" builtinId="0"/>
    <cellStyle name="Normal 2" xfId="1"/>
    <cellStyle name="Porcentaje" xfId="3" builtinId="5"/>
  </cellStyles>
  <dxfs count="0"/>
  <tableStyles count="0" defaultTableStyle="TableStyleMedium9" defaultPivotStyle="PivotStyleLight16"/>
  <colors>
    <mruColors>
      <color rgb="FFFF33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4"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editAs="oneCell">
    <xdr:from>
      <xdr:col>0</xdr:col>
      <xdr:colOff>523875</xdr:colOff>
      <xdr:row>1</xdr:row>
      <xdr:rowOff>161924</xdr:rowOff>
    </xdr:from>
    <xdr:to>
      <xdr:col>1</xdr:col>
      <xdr:colOff>590550</xdr:colOff>
      <xdr:row>1</xdr:row>
      <xdr:rowOff>1057275</xdr:rowOff>
    </xdr:to>
    <xdr:pic>
      <xdr:nvPicPr>
        <xdr:cNvPr id="7" name="Imagen 6">
          <a:extLst>
            <a:ext uri="{FF2B5EF4-FFF2-40B4-BE49-F238E27FC236}">
              <a16:creationId xmlns:a16="http://schemas.microsoft.com/office/drawing/2014/main" id="{E18B2112-118C-42AB-A27E-4943AFAA823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23875" y="257174"/>
          <a:ext cx="1343025" cy="895351"/>
        </a:xfrm>
        <a:prstGeom prst="rect">
          <a:avLst/>
        </a:prstGeom>
        <a:noFill/>
        <a:ln>
          <a:noFill/>
        </a:ln>
      </xdr:spPr>
    </xdr:pic>
    <xdr:clientData/>
  </xdr:twoCellAnchor>
  <xdr:twoCellAnchor editAs="oneCell">
    <xdr:from>
      <xdr:col>6</xdr:col>
      <xdr:colOff>0</xdr:colOff>
      <xdr:row>17</xdr:row>
      <xdr:rowOff>0</xdr:rowOff>
    </xdr:from>
    <xdr:to>
      <xdr:col>7</xdr:col>
      <xdr:colOff>5194</xdr:colOff>
      <xdr:row>17</xdr:row>
      <xdr:rowOff>21590</xdr:rowOff>
    </xdr:to>
    <xdr:pic>
      <xdr:nvPicPr>
        <xdr:cNvPr id="5" name="2 Imagen">
          <a:extLst>
            <a:ext uri="{FF2B5EF4-FFF2-40B4-BE49-F238E27FC236}">
              <a16:creationId xmlns:a16="http://schemas.microsoft.com/office/drawing/2014/main" id="{F6BDE499-ACF8-443E-A1DA-8BDE564F710B}"/>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5829300" y="15735300"/>
          <a:ext cx="1552575" cy="21590"/>
        </a:xfrm>
        <a:prstGeom prst="rect">
          <a:avLst/>
        </a:prstGeom>
      </xdr:spPr>
    </xdr:pic>
    <xdr:clientData/>
  </xdr:twoCellAnchor>
  <xdr:oneCellAnchor>
    <xdr:from>
      <xdr:col>7</xdr:col>
      <xdr:colOff>0</xdr:colOff>
      <xdr:row>17</xdr:row>
      <xdr:rowOff>0</xdr:rowOff>
    </xdr:from>
    <xdr:ext cx="1552575" cy="21590"/>
    <xdr:pic>
      <xdr:nvPicPr>
        <xdr:cNvPr id="6" name="2 Imagen">
          <a:extLst>
            <a:ext uri="{FF2B5EF4-FFF2-40B4-BE49-F238E27FC236}">
              <a16:creationId xmlns:a16="http://schemas.microsoft.com/office/drawing/2014/main" id="{37197C83-A0CA-4674-AFF5-EADD87A85DAD}"/>
            </a:ext>
          </a:extLst>
        </xdr:cNvPr>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677275" y="16221075"/>
          <a:ext cx="1552575" cy="21590"/>
        </a:xfrm>
        <a:prstGeom prst="rect">
          <a:avLst/>
        </a:prstGeom>
      </xdr:spPr>
    </xdr:pic>
    <xdr:clientData/>
  </xdr:oneCellAnchor>
  <xdr:twoCellAnchor editAs="oneCell">
    <xdr:from>
      <xdr:col>27</xdr:col>
      <xdr:colOff>66675</xdr:colOff>
      <xdr:row>1</xdr:row>
      <xdr:rowOff>171450</xdr:rowOff>
    </xdr:from>
    <xdr:to>
      <xdr:col>27</xdr:col>
      <xdr:colOff>962025</xdr:colOff>
      <xdr:row>1</xdr:row>
      <xdr:rowOff>952500</xdr:rowOff>
    </xdr:to>
    <xdr:pic>
      <xdr:nvPicPr>
        <xdr:cNvPr id="8" name="4 Imagen" descr="C:\Users\john.garcia\Desktop\2020-01-08.png">
          <a:extLst>
            <a:ext uri="{FF2B5EF4-FFF2-40B4-BE49-F238E27FC236}">
              <a16:creationId xmlns:a16="http://schemas.microsoft.com/office/drawing/2014/main" id="{AC97496A-674E-46AC-9BED-AC17BDBC95FE}"/>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42738675" y="266700"/>
          <a:ext cx="895350" cy="781050"/>
        </a:xfrm>
        <a:prstGeom prst="rect">
          <a:avLst/>
        </a:prstGeom>
        <a:noFill/>
        <a:ln>
          <a:noFill/>
        </a:ln>
      </xdr:spPr>
    </xdr:pic>
    <xdr:clientData/>
  </xdr:twoCellAnchor>
  <xdr:twoCellAnchor editAs="oneCell">
    <xdr:from>
      <xdr:col>15</xdr:col>
      <xdr:colOff>266700</xdr:colOff>
      <xdr:row>1</xdr:row>
      <xdr:rowOff>104775</xdr:rowOff>
    </xdr:from>
    <xdr:to>
      <xdr:col>16</xdr:col>
      <xdr:colOff>590550</xdr:colOff>
      <xdr:row>1</xdr:row>
      <xdr:rowOff>1000126</xdr:rowOff>
    </xdr:to>
    <xdr:pic>
      <xdr:nvPicPr>
        <xdr:cNvPr id="10" name="Imagen 9">
          <a:extLst>
            <a:ext uri="{FF2B5EF4-FFF2-40B4-BE49-F238E27FC236}">
              <a16:creationId xmlns:a16="http://schemas.microsoft.com/office/drawing/2014/main" id="{259E4FD6-3FF0-4035-A3E2-DCC5CECC348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650450" y="200025"/>
          <a:ext cx="1343025" cy="895351"/>
        </a:xfrm>
        <a:prstGeom prst="rect">
          <a:avLst/>
        </a:prstGeom>
        <a:noFill/>
        <a:ln>
          <a:noFill/>
        </a:ln>
      </xdr:spPr>
    </xdr:pic>
    <xdr:clientData/>
  </xdr:twoCellAnchor>
  <xdr:twoCellAnchor editAs="oneCell">
    <xdr:from>
      <xdr:col>13</xdr:col>
      <xdr:colOff>676275</xdr:colOff>
      <xdr:row>1</xdr:row>
      <xdr:rowOff>123824</xdr:rowOff>
    </xdr:from>
    <xdr:to>
      <xdr:col>14</xdr:col>
      <xdr:colOff>590550</xdr:colOff>
      <xdr:row>1</xdr:row>
      <xdr:rowOff>1009649</xdr:rowOff>
    </xdr:to>
    <xdr:pic>
      <xdr:nvPicPr>
        <xdr:cNvPr id="11" name="4 Imagen" descr="C:\Users\john.garcia\Desktop\2020-01-08.png">
          <a:extLst>
            <a:ext uri="{FF2B5EF4-FFF2-40B4-BE49-F238E27FC236}">
              <a16:creationId xmlns:a16="http://schemas.microsoft.com/office/drawing/2014/main" id="{7B3CE776-A57D-47A3-A630-16B4A0C11D3A}"/>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21021675" y="219074"/>
          <a:ext cx="933450" cy="8858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20</xdr:col>
      <xdr:colOff>714375</xdr:colOff>
      <xdr:row>1</xdr:row>
      <xdr:rowOff>95250</xdr:rowOff>
    </xdr:from>
    <xdr:to>
      <xdr:col>22</xdr:col>
      <xdr:colOff>142240</xdr:colOff>
      <xdr:row>1</xdr:row>
      <xdr:rowOff>753110</xdr:rowOff>
    </xdr:to>
    <xdr:pic>
      <xdr:nvPicPr>
        <xdr:cNvPr id="5" name="4 Imagen" descr="C:\Users\john.garcia\Desktop\2020-01-08.png">
          <a:extLst>
            <a:ext uri="{FF2B5EF4-FFF2-40B4-BE49-F238E27FC236}">
              <a16:creationId xmlns:a16="http://schemas.microsoft.com/office/drawing/2014/main" id="{00000000-0008-0000-0200-000005000000}"/>
            </a:ext>
          </a:extLst>
        </xdr:cNvPr>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725900" y="190500"/>
          <a:ext cx="761365" cy="657860"/>
        </a:xfrm>
        <a:prstGeom prst="rect">
          <a:avLst/>
        </a:prstGeom>
        <a:noFill/>
        <a:ln>
          <a:noFill/>
        </a:ln>
      </xdr:spPr>
    </xdr:pic>
    <xdr:clientData/>
  </xdr:twoCellAnchor>
  <xdr:twoCellAnchor editAs="oneCell">
    <xdr:from>
      <xdr:col>5</xdr:col>
      <xdr:colOff>180970</xdr:colOff>
      <xdr:row>39</xdr:row>
      <xdr:rowOff>47625</xdr:rowOff>
    </xdr:from>
    <xdr:to>
      <xdr:col>16</xdr:col>
      <xdr:colOff>409575</xdr:colOff>
      <xdr:row>46</xdr:row>
      <xdr:rowOff>0</xdr:rowOff>
    </xdr:to>
    <xdr:pic>
      <xdr:nvPicPr>
        <xdr:cNvPr id="6" name="5 Imagen">
          <a:extLst>
            <a:ext uri="{FF2B5EF4-FFF2-40B4-BE49-F238E27FC236}">
              <a16:creationId xmlns:a16="http://schemas.microsoft.com/office/drawing/2014/main" id="{00000000-0008-0000-0200-000006000000}"/>
            </a:ext>
          </a:extLst>
        </xdr:cNvPr>
        <xdr:cNvPicPr>
          <a:picLocks noChangeAspect="1"/>
        </xdr:cNvPicPr>
      </xdr:nvPicPr>
      <xdr:blipFill rotWithShape="1">
        <a:blip xmlns:r="http://schemas.openxmlformats.org/officeDocument/2006/relationships" r:embed="rId2"/>
        <a:srcRect l="20806" t="74564" r="36064" b="12787"/>
        <a:stretch/>
      </xdr:blipFill>
      <xdr:spPr>
        <a:xfrm>
          <a:off x="3619495" y="10048875"/>
          <a:ext cx="6638930" cy="1152525"/>
        </a:xfrm>
        <a:prstGeom prst="rect">
          <a:avLst/>
        </a:prstGeom>
      </xdr:spPr>
    </xdr:pic>
    <xdr:clientData/>
  </xdr:twoCellAnchor>
  <xdr:twoCellAnchor editAs="oneCell">
    <xdr:from>
      <xdr:col>5</xdr:col>
      <xdr:colOff>66674</xdr:colOff>
      <xdr:row>15</xdr:row>
      <xdr:rowOff>105332</xdr:rowOff>
    </xdr:from>
    <xdr:to>
      <xdr:col>16</xdr:col>
      <xdr:colOff>457200</xdr:colOff>
      <xdr:row>32</xdr:row>
      <xdr:rowOff>13776</xdr:rowOff>
    </xdr:to>
    <xdr:pic>
      <xdr:nvPicPr>
        <xdr:cNvPr id="7" name="6 Imagen">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3505199" y="5991782"/>
          <a:ext cx="6800851" cy="28230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161925</xdr:colOff>
      <xdr:row>1</xdr:row>
      <xdr:rowOff>219075</xdr:rowOff>
    </xdr:from>
    <xdr:to>
      <xdr:col>1</xdr:col>
      <xdr:colOff>342900</xdr:colOff>
      <xdr:row>1</xdr:row>
      <xdr:rowOff>962025</xdr:rowOff>
    </xdr:to>
    <xdr:pic>
      <xdr:nvPicPr>
        <xdr:cNvPr id="9" name="7 Imagen" descr="C:\Users\john.garcia\Desktop\LOGO CAPITAL LETRA NEGRA.png">
          <a:extLst>
            <a:ext uri="{FF2B5EF4-FFF2-40B4-BE49-F238E27FC236}">
              <a16:creationId xmlns:a16="http://schemas.microsoft.com/office/drawing/2014/main" id="{C625B531-6AB9-401A-B253-4B2566113C03}"/>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161925" y="314325"/>
          <a:ext cx="1085850" cy="742950"/>
        </a:xfrm>
        <a:prstGeom prst="rect">
          <a:avLst/>
        </a:prstGeom>
        <a:noFill/>
        <a:ln>
          <a:noFill/>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42"/>
  <sheetViews>
    <sheetView tabSelected="1" zoomScaleNormal="100" zoomScaleSheetLayoutView="20" workbookViewId="0">
      <selection activeCell="A2" sqref="A2:B2"/>
    </sheetView>
  </sheetViews>
  <sheetFormatPr baseColWidth="10" defaultColWidth="9.33203125" defaultRowHeight="11.25" x14ac:dyDescent="0.2"/>
  <cols>
    <col min="1" max="1" width="22.33203125" style="36" customWidth="1"/>
    <col min="2" max="2" width="24.33203125" style="27" bestFit="1" customWidth="1"/>
    <col min="3" max="3" width="6.33203125" style="27" customWidth="1"/>
    <col min="4" max="4" width="33.83203125" style="27" customWidth="1"/>
    <col min="5" max="5" width="42.6640625" style="27" customWidth="1"/>
    <col min="6" max="6" width="22.33203125" style="27" customWidth="1"/>
    <col min="7" max="8" width="27" style="27" customWidth="1"/>
    <col min="9" max="9" width="21.83203125" style="27" customWidth="1"/>
    <col min="10" max="11" width="19.83203125" style="27" customWidth="1"/>
    <col min="12" max="12" width="17.83203125" style="27" customWidth="1"/>
    <col min="13" max="13" width="70.83203125" style="27" customWidth="1"/>
    <col min="14" max="14" width="17.83203125" style="27" customWidth="1"/>
    <col min="15" max="15" width="17.83203125" style="106" customWidth="1"/>
    <col min="16" max="17" width="17.83203125" style="27" customWidth="1"/>
    <col min="18" max="18" width="70.83203125" style="100" customWidth="1"/>
    <col min="19" max="19" width="17.83203125" style="64" customWidth="1"/>
    <col min="20" max="20" width="17.83203125" style="104" customWidth="1"/>
    <col min="21" max="22" width="17.83203125" style="27" customWidth="1"/>
    <col min="23" max="23" width="61.83203125" style="114" customWidth="1"/>
    <col min="24" max="24" width="17.83203125" style="27" customWidth="1"/>
    <col min="25" max="25" width="17.83203125" style="64" customWidth="1"/>
    <col min="26" max="26" width="17.83203125" style="27" customWidth="1"/>
    <col min="27" max="27" width="80.83203125" style="27" customWidth="1"/>
    <col min="28" max="28" width="17.83203125" style="104" customWidth="1"/>
    <col min="29" max="16384" width="9.33203125" style="27"/>
  </cols>
  <sheetData>
    <row r="1" spans="1:28" ht="7.5" customHeight="1" thickBot="1" x14ac:dyDescent="0.25">
      <c r="B1" s="143"/>
      <c r="C1" s="144"/>
      <c r="D1" s="144"/>
      <c r="E1" s="144"/>
      <c r="F1" s="144"/>
      <c r="G1" s="144"/>
      <c r="H1" s="144"/>
      <c r="I1" s="144"/>
      <c r="J1" s="144"/>
      <c r="K1" s="144"/>
      <c r="L1" s="128"/>
      <c r="M1" s="128"/>
      <c r="N1" s="128"/>
      <c r="O1" s="128"/>
      <c r="P1" s="128"/>
      <c r="Q1" s="128"/>
      <c r="R1" s="128"/>
      <c r="T1" s="128"/>
      <c r="U1" s="128"/>
      <c r="V1" s="128"/>
      <c r="X1" s="128"/>
      <c r="Z1" s="128"/>
      <c r="AA1" s="128"/>
      <c r="AB1" s="128"/>
    </row>
    <row r="2" spans="1:28" s="36" customFormat="1" ht="91.5" customHeight="1" thickBot="1" x14ac:dyDescent="0.25">
      <c r="A2" s="146"/>
      <c r="B2" s="147"/>
      <c r="C2" s="134" t="s">
        <v>0</v>
      </c>
      <c r="D2" s="135"/>
      <c r="E2" s="135"/>
      <c r="F2" s="135"/>
      <c r="G2" s="135"/>
      <c r="H2" s="135"/>
      <c r="I2" s="135"/>
      <c r="J2" s="135"/>
      <c r="K2" s="135"/>
      <c r="L2" s="135"/>
      <c r="M2" s="136"/>
      <c r="N2" s="134"/>
      <c r="O2" s="136"/>
      <c r="P2" s="134"/>
      <c r="Q2" s="136"/>
      <c r="R2" s="134" t="s">
        <v>0</v>
      </c>
      <c r="S2" s="135"/>
      <c r="T2" s="135"/>
      <c r="U2" s="135"/>
      <c r="V2" s="135"/>
      <c r="W2" s="135"/>
      <c r="X2" s="135"/>
      <c r="Y2" s="135"/>
      <c r="Z2" s="135"/>
      <c r="AA2" s="136"/>
      <c r="AB2" s="57"/>
    </row>
    <row r="3" spans="1:28" ht="7.5" customHeight="1" thickBot="1" x14ac:dyDescent="0.25">
      <c r="A3" s="128"/>
      <c r="B3" s="145"/>
      <c r="C3" s="145"/>
      <c r="D3" s="145"/>
      <c r="E3" s="145"/>
      <c r="F3" s="145"/>
      <c r="G3" s="145"/>
      <c r="H3" s="145"/>
      <c r="I3" s="145"/>
      <c r="J3" s="145"/>
      <c r="K3" s="145"/>
      <c r="L3" s="128"/>
      <c r="M3" s="128"/>
      <c r="N3" s="128"/>
      <c r="O3" s="128"/>
      <c r="P3" s="128"/>
      <c r="Q3" s="128"/>
      <c r="R3" s="128"/>
      <c r="T3" s="128"/>
      <c r="U3" s="128"/>
      <c r="V3" s="128"/>
      <c r="X3" s="128"/>
      <c r="Z3" s="128"/>
      <c r="AA3" s="128"/>
      <c r="AB3" s="128"/>
    </row>
    <row r="4" spans="1:28" ht="18.75" customHeight="1" thickBot="1" x14ac:dyDescent="0.25">
      <c r="A4" s="155" t="s">
        <v>1</v>
      </c>
      <c r="B4" s="151" t="s">
        <v>2</v>
      </c>
      <c r="C4" s="151" t="s">
        <v>3</v>
      </c>
      <c r="D4" s="151"/>
      <c r="E4" s="151" t="s">
        <v>4</v>
      </c>
      <c r="F4" s="151" t="s">
        <v>5</v>
      </c>
      <c r="G4" s="151" t="s">
        <v>6</v>
      </c>
      <c r="H4" s="151" t="s">
        <v>7</v>
      </c>
      <c r="I4" s="151" t="s">
        <v>8</v>
      </c>
      <c r="J4" s="151" t="s">
        <v>9</v>
      </c>
      <c r="K4" s="153" t="s">
        <v>10</v>
      </c>
      <c r="L4" s="148" t="s">
        <v>11</v>
      </c>
      <c r="M4" s="148"/>
      <c r="N4" s="149"/>
      <c r="O4" s="149"/>
      <c r="P4" s="150"/>
      <c r="Q4" s="137" t="s">
        <v>12</v>
      </c>
      <c r="R4" s="138"/>
      <c r="S4" s="139"/>
      <c r="T4" s="139"/>
      <c r="U4" s="140"/>
      <c r="V4" s="131" t="s">
        <v>13</v>
      </c>
      <c r="W4" s="132"/>
      <c r="X4" s="132"/>
      <c r="Y4" s="132"/>
      <c r="Z4" s="132"/>
      <c r="AA4" s="132"/>
      <c r="AB4" s="133"/>
    </row>
    <row r="5" spans="1:28" ht="39.75" customHeight="1" thickBot="1" x14ac:dyDescent="0.25">
      <c r="A5" s="156"/>
      <c r="B5" s="152"/>
      <c r="C5" s="152"/>
      <c r="D5" s="152"/>
      <c r="E5" s="152"/>
      <c r="F5" s="152"/>
      <c r="G5" s="152"/>
      <c r="H5" s="152"/>
      <c r="I5" s="152"/>
      <c r="J5" s="152"/>
      <c r="K5" s="154"/>
      <c r="L5" s="73" t="s">
        <v>14</v>
      </c>
      <c r="M5" s="69" t="s">
        <v>15</v>
      </c>
      <c r="N5" s="72" t="s">
        <v>16</v>
      </c>
      <c r="O5" s="69" t="s">
        <v>17</v>
      </c>
      <c r="P5" s="71" t="s">
        <v>18</v>
      </c>
      <c r="Q5" s="73" t="s">
        <v>14</v>
      </c>
      <c r="R5" s="69" t="s">
        <v>15</v>
      </c>
      <c r="S5" s="72" t="s">
        <v>16</v>
      </c>
      <c r="T5" s="69" t="s">
        <v>17</v>
      </c>
      <c r="U5" s="71" t="s">
        <v>18</v>
      </c>
      <c r="V5" s="109" t="s">
        <v>14</v>
      </c>
      <c r="W5" s="69" t="s">
        <v>19</v>
      </c>
      <c r="X5" s="69" t="s">
        <v>20</v>
      </c>
      <c r="Y5" s="70" t="s">
        <v>21</v>
      </c>
      <c r="Z5" s="69" t="s">
        <v>22</v>
      </c>
      <c r="AA5" s="69" t="s">
        <v>23</v>
      </c>
      <c r="AB5" s="71" t="s">
        <v>24</v>
      </c>
    </row>
    <row r="6" spans="1:28" ht="145.5" customHeight="1" x14ac:dyDescent="0.2">
      <c r="A6" s="78" t="s">
        <v>25</v>
      </c>
      <c r="B6" s="44" t="s">
        <v>26</v>
      </c>
      <c r="C6" s="41" t="s">
        <v>27</v>
      </c>
      <c r="D6" s="35" t="s">
        <v>28</v>
      </c>
      <c r="E6" s="31" t="s">
        <v>29</v>
      </c>
      <c r="F6" s="31">
        <v>4</v>
      </c>
      <c r="G6" s="31" t="s">
        <v>30</v>
      </c>
      <c r="H6" s="42" t="s">
        <v>31</v>
      </c>
      <c r="I6" s="31" t="s">
        <v>32</v>
      </c>
      <c r="J6" s="32">
        <v>44013</v>
      </c>
      <c r="K6" s="79">
        <v>44104</v>
      </c>
      <c r="L6" s="75">
        <v>43951</v>
      </c>
      <c r="M6" s="50" t="s">
        <v>33</v>
      </c>
      <c r="N6" s="51">
        <v>0.25</v>
      </c>
      <c r="O6" s="119" t="s">
        <v>34</v>
      </c>
      <c r="P6" s="122" t="s">
        <v>35</v>
      </c>
      <c r="Q6" s="67">
        <v>44073</v>
      </c>
      <c r="R6" s="101" t="s">
        <v>36</v>
      </c>
      <c r="S6" s="107">
        <v>0.75</v>
      </c>
      <c r="T6" s="119" t="s">
        <v>34</v>
      </c>
      <c r="U6" s="116" t="s">
        <v>35</v>
      </c>
      <c r="V6" s="110">
        <v>44196</v>
      </c>
      <c r="W6" s="113" t="s">
        <v>37</v>
      </c>
      <c r="X6" s="59">
        <v>4</v>
      </c>
      <c r="Y6" s="65">
        <f>IF(X6="","",IF(OR(F6=0,F6="",V6=""),"",(X6*100%)/F6))</f>
        <v>1</v>
      </c>
      <c r="Z6" s="115" t="str">
        <f>IF(X6="","",IF(V6&gt;=K6,IF(Y6=100%,"TERMINADA",IF(Y6&gt;0%,"INCUMPLIDA"))))</f>
        <v>TERMINADA</v>
      </c>
      <c r="AA6" s="101" t="s">
        <v>38</v>
      </c>
      <c r="AB6" s="59" t="s">
        <v>35</v>
      </c>
    </row>
    <row r="7" spans="1:28" ht="225" x14ac:dyDescent="0.2">
      <c r="A7" s="80" t="s">
        <v>25</v>
      </c>
      <c r="B7" s="45" t="s">
        <v>26</v>
      </c>
      <c r="C7" s="37" t="s">
        <v>39</v>
      </c>
      <c r="D7" s="34" t="s">
        <v>40</v>
      </c>
      <c r="E7" s="29" t="s">
        <v>41</v>
      </c>
      <c r="F7" s="29">
        <v>12</v>
      </c>
      <c r="G7" s="29" t="s">
        <v>42</v>
      </c>
      <c r="H7" s="29" t="s">
        <v>43</v>
      </c>
      <c r="I7" s="28" t="s">
        <v>44</v>
      </c>
      <c r="J7" s="30">
        <v>43832</v>
      </c>
      <c r="K7" s="81">
        <v>44196</v>
      </c>
      <c r="L7" s="76">
        <v>43951</v>
      </c>
      <c r="M7" s="52" t="s">
        <v>45</v>
      </c>
      <c r="N7" s="53">
        <v>0</v>
      </c>
      <c r="O7" s="121" t="s">
        <v>46</v>
      </c>
      <c r="P7" s="123" t="s">
        <v>35</v>
      </c>
      <c r="Q7" s="74">
        <v>44073</v>
      </c>
      <c r="R7" s="99" t="s">
        <v>47</v>
      </c>
      <c r="S7" s="107">
        <v>0.91700000000000004</v>
      </c>
      <c r="T7" s="120" t="s">
        <v>34</v>
      </c>
      <c r="U7" s="116" t="s">
        <v>35</v>
      </c>
      <c r="V7" s="110">
        <v>44196</v>
      </c>
      <c r="W7" s="111" t="s">
        <v>373</v>
      </c>
      <c r="X7" s="58">
        <v>11</v>
      </c>
      <c r="Y7" s="65">
        <f t="shared" ref="Y7:Y42" si="0">IF(X7="","",IF(OR(F7=0,F7="",V7=""),"",(X7*100%)/F7))</f>
        <v>0.91666666666666663</v>
      </c>
      <c r="Z7" s="127" t="str">
        <f>IF(X7="","",IF(V7&gt;=K7,IF(Y7=100%,"TERMINADA",IF(Y7&gt;0%,"INCUMPLIDA"))))</f>
        <v>INCUMPLIDA</v>
      </c>
      <c r="AA7" s="99" t="s">
        <v>386</v>
      </c>
      <c r="AB7" s="58" t="s">
        <v>35</v>
      </c>
    </row>
    <row r="8" spans="1:28" ht="303.75" x14ac:dyDescent="0.2">
      <c r="A8" s="80" t="s">
        <v>25</v>
      </c>
      <c r="B8" s="45" t="s">
        <v>48</v>
      </c>
      <c r="C8" s="37" t="s">
        <v>49</v>
      </c>
      <c r="D8" s="34" t="s">
        <v>50</v>
      </c>
      <c r="E8" s="33" t="s">
        <v>51</v>
      </c>
      <c r="F8" s="33">
        <v>2</v>
      </c>
      <c r="G8" s="28" t="s">
        <v>52</v>
      </c>
      <c r="H8" s="28" t="s">
        <v>53</v>
      </c>
      <c r="I8" s="28" t="s">
        <v>32</v>
      </c>
      <c r="J8" s="30">
        <v>43857</v>
      </c>
      <c r="K8" s="81">
        <v>43861</v>
      </c>
      <c r="L8" s="76">
        <v>43951</v>
      </c>
      <c r="M8" s="52" t="s">
        <v>54</v>
      </c>
      <c r="N8" s="53">
        <v>0.5</v>
      </c>
      <c r="O8" s="121" t="s">
        <v>34</v>
      </c>
      <c r="P8" s="123" t="s">
        <v>35</v>
      </c>
      <c r="Q8" s="74">
        <v>44073</v>
      </c>
      <c r="R8" s="99" t="s">
        <v>55</v>
      </c>
      <c r="S8" s="107">
        <v>0.5</v>
      </c>
      <c r="T8" s="120" t="s">
        <v>34</v>
      </c>
      <c r="U8" s="116" t="s">
        <v>35</v>
      </c>
      <c r="V8" s="110">
        <v>44196</v>
      </c>
      <c r="W8" s="111" t="s">
        <v>56</v>
      </c>
      <c r="X8" s="58">
        <v>2</v>
      </c>
      <c r="Y8" s="65">
        <f t="shared" si="0"/>
        <v>1</v>
      </c>
      <c r="Z8" s="115" t="str">
        <f>IF(X8="","",IF(V8&gt;=K8,IF(Y8=100%,"TERMINADA",IF(Y8&gt;0%,"INCUMPLIDA"))))</f>
        <v>TERMINADA</v>
      </c>
      <c r="AA8" s="99" t="s">
        <v>387</v>
      </c>
      <c r="AB8" s="58" t="s">
        <v>35</v>
      </c>
    </row>
    <row r="9" spans="1:28" ht="181.5" customHeight="1" x14ac:dyDescent="0.2">
      <c r="A9" s="80" t="s">
        <v>25</v>
      </c>
      <c r="B9" s="45" t="s">
        <v>57</v>
      </c>
      <c r="C9" s="39" t="s">
        <v>58</v>
      </c>
      <c r="D9" s="34" t="s">
        <v>59</v>
      </c>
      <c r="E9" s="28" t="s">
        <v>60</v>
      </c>
      <c r="F9" s="28">
        <v>3</v>
      </c>
      <c r="G9" s="28" t="s">
        <v>61</v>
      </c>
      <c r="H9" s="29" t="s">
        <v>62</v>
      </c>
      <c r="I9" s="28" t="s">
        <v>63</v>
      </c>
      <c r="J9" s="40">
        <v>44075</v>
      </c>
      <c r="K9" s="82">
        <v>44088</v>
      </c>
      <c r="L9" s="77"/>
      <c r="M9" s="54"/>
      <c r="N9" s="55"/>
      <c r="O9" s="55"/>
      <c r="P9" s="124"/>
      <c r="Q9" s="74">
        <v>44073</v>
      </c>
      <c r="R9" s="105" t="s">
        <v>64</v>
      </c>
      <c r="S9" s="108">
        <v>0.33300000000000002</v>
      </c>
      <c r="T9" s="120" t="s">
        <v>34</v>
      </c>
      <c r="U9" s="117" t="s">
        <v>65</v>
      </c>
      <c r="V9" s="110">
        <v>44196</v>
      </c>
      <c r="W9" s="111" t="s">
        <v>66</v>
      </c>
      <c r="X9" s="58">
        <v>2</v>
      </c>
      <c r="Y9" s="65">
        <f t="shared" si="0"/>
        <v>0.66666666666666663</v>
      </c>
      <c r="Z9" s="120" t="str">
        <f t="shared" ref="Z9" si="1">IF(X9="","",IF(V9&lt;&gt;K9,IF(Y9=0%,"SIN INICIAR",IF(Y9=100%,"TERMINADA",IF(Y9&gt;0%,"EN PROCESO",IF(Y9&lt;0%,"INCUMPLIDA"))))))</f>
        <v>EN PROCESO</v>
      </c>
      <c r="AA9" s="129" t="s">
        <v>370</v>
      </c>
      <c r="AB9" s="58" t="s">
        <v>65</v>
      </c>
    </row>
    <row r="10" spans="1:28" ht="213.75" x14ac:dyDescent="0.2">
      <c r="A10" s="80" t="s">
        <v>67</v>
      </c>
      <c r="B10" s="45" t="s">
        <v>68</v>
      </c>
      <c r="C10" s="37" t="s">
        <v>69</v>
      </c>
      <c r="D10" s="28" t="s">
        <v>70</v>
      </c>
      <c r="E10" s="29" t="s">
        <v>71</v>
      </c>
      <c r="F10" s="29">
        <v>1</v>
      </c>
      <c r="G10" s="28" t="s">
        <v>72</v>
      </c>
      <c r="H10" s="28" t="s">
        <v>73</v>
      </c>
      <c r="I10" s="33" t="s">
        <v>74</v>
      </c>
      <c r="J10" s="43">
        <v>43862</v>
      </c>
      <c r="K10" s="83">
        <v>44196</v>
      </c>
      <c r="L10" s="76">
        <v>43951</v>
      </c>
      <c r="M10" s="56" t="s">
        <v>75</v>
      </c>
      <c r="N10" s="53">
        <v>0.5</v>
      </c>
      <c r="O10" s="127" t="s">
        <v>76</v>
      </c>
      <c r="P10" s="125" t="s">
        <v>77</v>
      </c>
      <c r="Q10" s="74">
        <v>44073</v>
      </c>
      <c r="R10" s="99" t="s">
        <v>78</v>
      </c>
      <c r="S10" s="108">
        <v>0.5</v>
      </c>
      <c r="T10" s="120" t="s">
        <v>34</v>
      </c>
      <c r="U10" s="118" t="s">
        <v>79</v>
      </c>
      <c r="V10" s="110">
        <v>44196</v>
      </c>
      <c r="W10" s="111" t="s">
        <v>80</v>
      </c>
      <c r="X10" s="58">
        <v>1</v>
      </c>
      <c r="Y10" s="65">
        <f t="shared" si="0"/>
        <v>1</v>
      </c>
      <c r="Z10" s="115" t="str">
        <f t="shared" ref="Z10:Z19" si="2">IF(X10="","",IF(V10&gt;=K10,IF(Y10=100%,"TERMINADA",IF(Y10&gt;0%,"INCUMPLIDA"))))</f>
        <v>TERMINADA</v>
      </c>
      <c r="AA10" s="99" t="s">
        <v>388</v>
      </c>
      <c r="AB10" s="29" t="s">
        <v>81</v>
      </c>
    </row>
    <row r="11" spans="1:28" ht="112.5" x14ac:dyDescent="0.2">
      <c r="A11" s="80" t="s">
        <v>67</v>
      </c>
      <c r="B11" s="45" t="s">
        <v>68</v>
      </c>
      <c r="C11" s="37" t="s">
        <v>39</v>
      </c>
      <c r="D11" s="28" t="s">
        <v>82</v>
      </c>
      <c r="E11" s="28" t="s">
        <v>83</v>
      </c>
      <c r="F11" s="28">
        <v>2</v>
      </c>
      <c r="G11" s="28" t="s">
        <v>84</v>
      </c>
      <c r="H11" s="28" t="s">
        <v>73</v>
      </c>
      <c r="I11" s="28" t="s">
        <v>32</v>
      </c>
      <c r="J11" s="30">
        <v>43864</v>
      </c>
      <c r="K11" s="81">
        <v>44196</v>
      </c>
      <c r="L11" s="76">
        <v>43951</v>
      </c>
      <c r="M11" s="52" t="s">
        <v>85</v>
      </c>
      <c r="N11" s="53">
        <v>0</v>
      </c>
      <c r="O11" s="121" t="s">
        <v>46</v>
      </c>
      <c r="P11" s="123" t="s">
        <v>35</v>
      </c>
      <c r="Q11" s="74">
        <v>44073</v>
      </c>
      <c r="R11" s="99" t="s">
        <v>86</v>
      </c>
      <c r="S11" s="107">
        <v>0</v>
      </c>
      <c r="T11" s="121" t="s">
        <v>46</v>
      </c>
      <c r="U11" s="116" t="s">
        <v>35</v>
      </c>
      <c r="V11" s="110">
        <v>44196</v>
      </c>
      <c r="W11" s="111" t="s">
        <v>87</v>
      </c>
      <c r="X11" s="58">
        <v>1</v>
      </c>
      <c r="Y11" s="65">
        <f t="shared" si="0"/>
        <v>0.5</v>
      </c>
      <c r="Z11" s="127" t="str">
        <f t="shared" si="2"/>
        <v>INCUMPLIDA</v>
      </c>
      <c r="AA11" s="99" t="s">
        <v>389</v>
      </c>
      <c r="AB11" s="58" t="s">
        <v>35</v>
      </c>
    </row>
    <row r="12" spans="1:28" ht="67.5" x14ac:dyDescent="0.2">
      <c r="A12" s="80" t="s">
        <v>67</v>
      </c>
      <c r="B12" s="86" t="s">
        <v>68</v>
      </c>
      <c r="C12" s="87" t="s">
        <v>88</v>
      </c>
      <c r="D12" s="88" t="s">
        <v>89</v>
      </c>
      <c r="E12" s="88" t="s">
        <v>90</v>
      </c>
      <c r="F12" s="88">
        <v>2</v>
      </c>
      <c r="G12" s="89" t="s">
        <v>84</v>
      </c>
      <c r="H12" s="89" t="s">
        <v>73</v>
      </c>
      <c r="I12" s="89" t="s">
        <v>32</v>
      </c>
      <c r="J12" s="90">
        <v>43864</v>
      </c>
      <c r="K12" s="81">
        <v>44196</v>
      </c>
      <c r="L12" s="76">
        <v>43951</v>
      </c>
      <c r="M12" s="52" t="s">
        <v>91</v>
      </c>
      <c r="N12" s="53">
        <v>0</v>
      </c>
      <c r="O12" s="121" t="s">
        <v>46</v>
      </c>
      <c r="P12" s="123" t="s">
        <v>35</v>
      </c>
      <c r="Q12" s="74">
        <v>44073</v>
      </c>
      <c r="R12" s="99" t="s">
        <v>86</v>
      </c>
      <c r="S12" s="107">
        <v>0</v>
      </c>
      <c r="T12" s="121" t="s">
        <v>46</v>
      </c>
      <c r="U12" s="116" t="s">
        <v>35</v>
      </c>
      <c r="V12" s="110">
        <v>44196</v>
      </c>
      <c r="W12" s="111" t="s">
        <v>92</v>
      </c>
      <c r="X12" s="58">
        <v>1</v>
      </c>
      <c r="Y12" s="65">
        <f t="shared" si="0"/>
        <v>0.5</v>
      </c>
      <c r="Z12" s="127" t="str">
        <f t="shared" si="2"/>
        <v>INCUMPLIDA</v>
      </c>
      <c r="AA12" s="99" t="s">
        <v>93</v>
      </c>
      <c r="AB12" s="58" t="s">
        <v>35</v>
      </c>
    </row>
    <row r="13" spans="1:28" s="85" customFormat="1" ht="202.5" x14ac:dyDescent="0.2">
      <c r="A13" s="80" t="s">
        <v>67</v>
      </c>
      <c r="B13" s="45" t="s">
        <v>94</v>
      </c>
      <c r="C13" s="94" t="s">
        <v>95</v>
      </c>
      <c r="D13" s="91" t="s">
        <v>96</v>
      </c>
      <c r="E13" s="92" t="s">
        <v>97</v>
      </c>
      <c r="F13" s="91">
        <v>1</v>
      </c>
      <c r="G13" s="91" t="s">
        <v>98</v>
      </c>
      <c r="H13" s="91" t="s">
        <v>99</v>
      </c>
      <c r="I13" s="49" t="s">
        <v>100</v>
      </c>
      <c r="J13" s="141" t="s">
        <v>101</v>
      </c>
      <c r="K13" s="142"/>
      <c r="L13" s="76">
        <v>43951</v>
      </c>
      <c r="M13" s="56" t="s">
        <v>102</v>
      </c>
      <c r="N13" s="53">
        <v>0</v>
      </c>
      <c r="O13" s="121" t="s">
        <v>46</v>
      </c>
      <c r="P13" s="125" t="s">
        <v>77</v>
      </c>
      <c r="Q13" s="74">
        <v>44073</v>
      </c>
      <c r="R13" s="105" t="s">
        <v>103</v>
      </c>
      <c r="S13" s="108">
        <v>0</v>
      </c>
      <c r="T13" s="121" t="s">
        <v>46</v>
      </c>
      <c r="U13" s="118" t="s">
        <v>79</v>
      </c>
      <c r="V13" s="110">
        <v>44196</v>
      </c>
      <c r="W13" s="111" t="s">
        <v>374</v>
      </c>
      <c r="X13" s="58">
        <v>1</v>
      </c>
      <c r="Y13" s="65">
        <f t="shared" si="0"/>
        <v>1</v>
      </c>
      <c r="Z13" s="115" t="str">
        <f t="shared" si="2"/>
        <v>TERMINADA</v>
      </c>
      <c r="AA13" s="99" t="s">
        <v>375</v>
      </c>
      <c r="AB13" s="29" t="s">
        <v>81</v>
      </c>
    </row>
    <row r="14" spans="1:28" s="85" customFormat="1" ht="180" x14ac:dyDescent="0.2">
      <c r="A14" s="80" t="s">
        <v>67</v>
      </c>
      <c r="B14" s="45" t="s">
        <v>94</v>
      </c>
      <c r="C14" s="94" t="s">
        <v>104</v>
      </c>
      <c r="D14" s="91" t="s">
        <v>105</v>
      </c>
      <c r="E14" s="91" t="s">
        <v>106</v>
      </c>
      <c r="F14" s="49">
        <v>1</v>
      </c>
      <c r="G14" s="49" t="s">
        <v>107</v>
      </c>
      <c r="H14" s="49" t="s">
        <v>73</v>
      </c>
      <c r="I14" s="49" t="s">
        <v>108</v>
      </c>
      <c r="J14" s="93">
        <v>43864</v>
      </c>
      <c r="K14" s="81">
        <v>44196</v>
      </c>
      <c r="L14" s="76">
        <v>43951</v>
      </c>
      <c r="M14" s="56" t="s">
        <v>109</v>
      </c>
      <c r="N14" s="53">
        <v>0</v>
      </c>
      <c r="O14" s="121" t="s">
        <v>46</v>
      </c>
      <c r="P14" s="125" t="s">
        <v>77</v>
      </c>
      <c r="Q14" s="74">
        <v>44073</v>
      </c>
      <c r="R14" s="105" t="s">
        <v>110</v>
      </c>
      <c r="S14" s="108">
        <v>0</v>
      </c>
      <c r="T14" s="121" t="s">
        <v>46</v>
      </c>
      <c r="U14" s="117" t="s">
        <v>65</v>
      </c>
      <c r="V14" s="110">
        <v>44196</v>
      </c>
      <c r="W14" s="111" t="s">
        <v>111</v>
      </c>
      <c r="X14" s="58">
        <v>1</v>
      </c>
      <c r="Y14" s="65">
        <f t="shared" si="0"/>
        <v>1</v>
      </c>
      <c r="Z14" s="130" t="str">
        <f t="shared" si="2"/>
        <v>TERMINADA</v>
      </c>
      <c r="AA14" s="105" t="s">
        <v>372</v>
      </c>
      <c r="AB14" s="29" t="s">
        <v>77</v>
      </c>
    </row>
    <row r="15" spans="1:28" s="85" customFormat="1" ht="191.25" x14ac:dyDescent="0.2">
      <c r="A15" s="80" t="s">
        <v>67</v>
      </c>
      <c r="B15" s="45" t="s">
        <v>94</v>
      </c>
      <c r="C15" s="94" t="s">
        <v>112</v>
      </c>
      <c r="D15" s="91" t="s">
        <v>113</v>
      </c>
      <c r="E15" s="91" t="s">
        <v>114</v>
      </c>
      <c r="F15" s="91">
        <v>1</v>
      </c>
      <c r="G15" s="91" t="s">
        <v>115</v>
      </c>
      <c r="H15" s="91" t="s">
        <v>99</v>
      </c>
      <c r="I15" s="49" t="s">
        <v>116</v>
      </c>
      <c r="J15" s="93">
        <v>43864</v>
      </c>
      <c r="K15" s="81">
        <v>44196</v>
      </c>
      <c r="L15" s="76">
        <v>43951</v>
      </c>
      <c r="M15" s="56" t="s">
        <v>117</v>
      </c>
      <c r="N15" s="53">
        <v>0</v>
      </c>
      <c r="O15" s="121" t="s">
        <v>46</v>
      </c>
      <c r="P15" s="125" t="s">
        <v>77</v>
      </c>
      <c r="Q15" s="74">
        <v>44073</v>
      </c>
      <c r="R15" s="105" t="s">
        <v>118</v>
      </c>
      <c r="S15" s="108">
        <v>0</v>
      </c>
      <c r="T15" s="121" t="s">
        <v>46</v>
      </c>
      <c r="U15" s="118" t="s">
        <v>79</v>
      </c>
      <c r="V15" s="110">
        <v>44196</v>
      </c>
      <c r="W15" s="111" t="s">
        <v>376</v>
      </c>
      <c r="X15" s="58">
        <v>1</v>
      </c>
      <c r="Y15" s="65">
        <f t="shared" si="0"/>
        <v>1</v>
      </c>
      <c r="Z15" s="115" t="str">
        <f t="shared" si="2"/>
        <v>TERMINADA</v>
      </c>
      <c r="AA15" s="99" t="s">
        <v>377</v>
      </c>
      <c r="AB15" s="29" t="s">
        <v>81</v>
      </c>
    </row>
    <row r="16" spans="1:28" s="85" customFormat="1" ht="90" x14ac:dyDescent="0.2">
      <c r="A16" s="80" t="s">
        <v>67</v>
      </c>
      <c r="B16" s="45" t="s">
        <v>119</v>
      </c>
      <c r="C16" s="94" t="s">
        <v>49</v>
      </c>
      <c r="D16" s="91" t="s">
        <v>120</v>
      </c>
      <c r="E16" s="91" t="s">
        <v>121</v>
      </c>
      <c r="F16" s="91">
        <v>1</v>
      </c>
      <c r="G16" s="91" t="s">
        <v>122</v>
      </c>
      <c r="H16" s="91" t="s">
        <v>123</v>
      </c>
      <c r="I16" s="91" t="s">
        <v>124</v>
      </c>
      <c r="J16" s="93">
        <v>43864</v>
      </c>
      <c r="K16" s="81">
        <v>44104</v>
      </c>
      <c r="L16" s="76">
        <v>43951</v>
      </c>
      <c r="M16" s="52" t="s">
        <v>125</v>
      </c>
      <c r="N16" s="53">
        <v>0</v>
      </c>
      <c r="O16" s="121" t="s">
        <v>46</v>
      </c>
      <c r="P16" s="123" t="s">
        <v>126</v>
      </c>
      <c r="Q16" s="74">
        <v>44073</v>
      </c>
      <c r="R16" s="99" t="s">
        <v>127</v>
      </c>
      <c r="S16" s="108">
        <v>0</v>
      </c>
      <c r="T16" s="121" t="s">
        <v>46</v>
      </c>
      <c r="U16" s="117" t="s">
        <v>126</v>
      </c>
      <c r="V16" s="110">
        <v>44196</v>
      </c>
      <c r="W16" s="111" t="s">
        <v>128</v>
      </c>
      <c r="X16" s="58">
        <v>1</v>
      </c>
      <c r="Y16" s="65">
        <f t="shared" si="0"/>
        <v>1</v>
      </c>
      <c r="Z16" s="115" t="str">
        <f t="shared" si="2"/>
        <v>TERMINADA</v>
      </c>
      <c r="AA16" s="99" t="s">
        <v>129</v>
      </c>
      <c r="AB16" s="58" t="s">
        <v>126</v>
      </c>
    </row>
    <row r="17" spans="1:28" s="85" customFormat="1" ht="137.25" customHeight="1" x14ac:dyDescent="0.2">
      <c r="A17" s="80" t="s">
        <v>67</v>
      </c>
      <c r="B17" s="45" t="s">
        <v>119</v>
      </c>
      <c r="C17" s="94" t="s">
        <v>130</v>
      </c>
      <c r="D17" s="91" t="s">
        <v>131</v>
      </c>
      <c r="E17" s="91" t="s">
        <v>132</v>
      </c>
      <c r="F17" s="49">
        <v>1</v>
      </c>
      <c r="G17" s="49" t="s">
        <v>133</v>
      </c>
      <c r="H17" s="91" t="s">
        <v>73</v>
      </c>
      <c r="I17" s="91" t="s">
        <v>134</v>
      </c>
      <c r="J17" s="93">
        <v>43864</v>
      </c>
      <c r="K17" s="81">
        <v>44196</v>
      </c>
      <c r="L17" s="76">
        <v>43951</v>
      </c>
      <c r="M17" s="56" t="s">
        <v>135</v>
      </c>
      <c r="N17" s="53">
        <v>0</v>
      </c>
      <c r="O17" s="121" t="s">
        <v>46</v>
      </c>
      <c r="P17" s="125" t="s">
        <v>77</v>
      </c>
      <c r="Q17" s="74">
        <v>44073</v>
      </c>
      <c r="R17" s="105" t="s">
        <v>136</v>
      </c>
      <c r="S17" s="108">
        <v>0</v>
      </c>
      <c r="T17" s="121" t="s">
        <v>46</v>
      </c>
      <c r="U17" s="117" t="s">
        <v>65</v>
      </c>
      <c r="V17" s="110">
        <v>44196</v>
      </c>
      <c r="W17" s="111" t="s">
        <v>137</v>
      </c>
      <c r="X17" s="58">
        <v>1</v>
      </c>
      <c r="Y17" s="65">
        <f t="shared" si="0"/>
        <v>1</v>
      </c>
      <c r="Z17" s="115" t="str">
        <f t="shared" si="2"/>
        <v>TERMINADA</v>
      </c>
      <c r="AA17" s="105" t="s">
        <v>138</v>
      </c>
      <c r="AB17" s="29" t="s">
        <v>77</v>
      </c>
    </row>
    <row r="18" spans="1:28" ht="168.75" x14ac:dyDescent="0.2">
      <c r="A18" s="96" t="s">
        <v>67</v>
      </c>
      <c r="B18" s="97" t="s">
        <v>139</v>
      </c>
      <c r="C18" s="94" t="s">
        <v>140</v>
      </c>
      <c r="D18" s="91" t="s">
        <v>141</v>
      </c>
      <c r="E18" s="91" t="s">
        <v>142</v>
      </c>
      <c r="F18" s="49">
        <v>1</v>
      </c>
      <c r="G18" s="49" t="s">
        <v>143</v>
      </c>
      <c r="H18" s="49" t="s">
        <v>99</v>
      </c>
      <c r="I18" s="49" t="s">
        <v>144</v>
      </c>
      <c r="J18" s="98">
        <v>43864</v>
      </c>
      <c r="K18" s="81">
        <v>44196</v>
      </c>
      <c r="L18" s="76">
        <v>43951</v>
      </c>
      <c r="M18" s="56" t="s">
        <v>145</v>
      </c>
      <c r="N18" s="66">
        <v>0</v>
      </c>
      <c r="O18" s="121" t="s">
        <v>46</v>
      </c>
      <c r="P18" s="123" t="s">
        <v>65</v>
      </c>
      <c r="Q18" s="74">
        <v>44073</v>
      </c>
      <c r="R18" s="105" t="s">
        <v>146</v>
      </c>
      <c r="S18" s="108">
        <v>0</v>
      </c>
      <c r="T18" s="121" t="s">
        <v>46</v>
      </c>
      <c r="U18" s="117" t="s">
        <v>65</v>
      </c>
      <c r="V18" s="110">
        <v>44196</v>
      </c>
      <c r="W18" s="111" t="s">
        <v>147</v>
      </c>
      <c r="X18" s="58">
        <v>0.5</v>
      </c>
      <c r="Y18" s="65">
        <f t="shared" si="0"/>
        <v>0.5</v>
      </c>
      <c r="Z18" s="127" t="str">
        <f t="shared" si="2"/>
        <v>INCUMPLIDA</v>
      </c>
      <c r="AA18" s="105" t="s">
        <v>371</v>
      </c>
      <c r="AB18" s="29" t="s">
        <v>77</v>
      </c>
    </row>
    <row r="19" spans="1:28" ht="123.75" x14ac:dyDescent="0.2">
      <c r="A19" s="96" t="s">
        <v>67</v>
      </c>
      <c r="B19" s="97" t="s">
        <v>139</v>
      </c>
      <c r="C19" s="94" t="s">
        <v>148</v>
      </c>
      <c r="D19" s="91" t="s">
        <v>149</v>
      </c>
      <c r="E19" s="92" t="s">
        <v>150</v>
      </c>
      <c r="F19" s="49">
        <v>2</v>
      </c>
      <c r="G19" s="49" t="s">
        <v>151</v>
      </c>
      <c r="H19" s="49" t="s">
        <v>99</v>
      </c>
      <c r="I19" s="49" t="s">
        <v>32</v>
      </c>
      <c r="J19" s="98">
        <v>44013</v>
      </c>
      <c r="K19" s="81">
        <v>44074</v>
      </c>
      <c r="L19" s="77"/>
      <c r="M19" s="68"/>
      <c r="N19" s="55"/>
      <c r="O19" s="55"/>
      <c r="P19" s="124"/>
      <c r="Q19" s="95">
        <v>44073</v>
      </c>
      <c r="R19" s="105" t="s">
        <v>152</v>
      </c>
      <c r="S19" s="108">
        <v>0.25</v>
      </c>
      <c r="T19" s="120" t="s">
        <v>34</v>
      </c>
      <c r="U19" s="117" t="s">
        <v>65</v>
      </c>
      <c r="V19" s="110">
        <v>44196</v>
      </c>
      <c r="W19" s="111" t="s">
        <v>56</v>
      </c>
      <c r="X19" s="58">
        <v>0.5</v>
      </c>
      <c r="Y19" s="65">
        <f t="shared" si="0"/>
        <v>0.25</v>
      </c>
      <c r="Z19" s="127" t="str">
        <f t="shared" si="2"/>
        <v>INCUMPLIDA</v>
      </c>
      <c r="AA19" s="99" t="s">
        <v>378</v>
      </c>
      <c r="AB19" s="58" t="s">
        <v>35</v>
      </c>
    </row>
    <row r="20" spans="1:28" ht="135" x14ac:dyDescent="0.2">
      <c r="A20" s="80" t="s">
        <v>153</v>
      </c>
      <c r="B20" s="45" t="s">
        <v>154</v>
      </c>
      <c r="C20" s="38" t="s">
        <v>69</v>
      </c>
      <c r="D20" s="28" t="s">
        <v>155</v>
      </c>
      <c r="E20" s="28" t="s">
        <v>90</v>
      </c>
      <c r="F20" s="28">
        <v>4</v>
      </c>
      <c r="G20" s="28" t="s">
        <v>156</v>
      </c>
      <c r="H20" s="28" t="s">
        <v>73</v>
      </c>
      <c r="I20" s="28" t="s">
        <v>157</v>
      </c>
      <c r="J20" s="30">
        <v>43864</v>
      </c>
      <c r="K20" s="81">
        <v>44196</v>
      </c>
      <c r="L20" s="76">
        <v>43951</v>
      </c>
      <c r="M20" s="56" t="s">
        <v>158</v>
      </c>
      <c r="N20" s="53">
        <v>0</v>
      </c>
      <c r="O20" s="121" t="s">
        <v>46</v>
      </c>
      <c r="P20" s="125" t="s">
        <v>77</v>
      </c>
      <c r="Q20" s="74">
        <v>44073</v>
      </c>
      <c r="R20" s="105" t="s">
        <v>159</v>
      </c>
      <c r="S20" s="108">
        <v>0.25</v>
      </c>
      <c r="T20" s="120" t="s">
        <v>34</v>
      </c>
      <c r="U20" s="117" t="s">
        <v>65</v>
      </c>
      <c r="V20" s="110">
        <v>44196</v>
      </c>
      <c r="W20" s="111" t="s">
        <v>160</v>
      </c>
      <c r="X20" s="58">
        <v>4</v>
      </c>
      <c r="Y20" s="65">
        <f t="shared" si="0"/>
        <v>1</v>
      </c>
      <c r="Z20" s="115" t="str">
        <f>IF(X20="","",IF(V20&gt;=K20,IF(Y20=0%,"SIN INICIAR",IF(Y20=100%,"TERMINADA",IF(Y20&gt;0%,"EN PROCESO",IF(Y20&lt;0%,"INCUMPLIDA"))))))</f>
        <v>TERMINADA</v>
      </c>
      <c r="AA20" s="105" t="s">
        <v>161</v>
      </c>
      <c r="AB20" s="58" t="s">
        <v>65</v>
      </c>
    </row>
    <row r="21" spans="1:28" ht="315" x14ac:dyDescent="0.2">
      <c r="A21" s="80" t="s">
        <v>153</v>
      </c>
      <c r="B21" s="45" t="s">
        <v>162</v>
      </c>
      <c r="C21" s="38" t="s">
        <v>104</v>
      </c>
      <c r="D21" s="28" t="s">
        <v>163</v>
      </c>
      <c r="E21" s="33" t="s">
        <v>164</v>
      </c>
      <c r="F21" s="33">
        <v>3</v>
      </c>
      <c r="G21" s="33" t="s">
        <v>165</v>
      </c>
      <c r="H21" s="33" t="s">
        <v>165</v>
      </c>
      <c r="I21" s="33" t="s">
        <v>166</v>
      </c>
      <c r="J21" s="43">
        <v>43864</v>
      </c>
      <c r="K21" s="83">
        <v>44196</v>
      </c>
      <c r="L21" s="76">
        <v>43951</v>
      </c>
      <c r="M21" s="56" t="s">
        <v>167</v>
      </c>
      <c r="N21" s="53">
        <v>0.5</v>
      </c>
      <c r="O21" s="120" t="s">
        <v>34</v>
      </c>
      <c r="P21" s="123" t="s">
        <v>65</v>
      </c>
      <c r="Q21" s="74">
        <v>44073</v>
      </c>
      <c r="R21" s="99" t="s">
        <v>168</v>
      </c>
      <c r="S21" s="108">
        <v>0.66700000000000004</v>
      </c>
      <c r="T21" s="120" t="s">
        <v>34</v>
      </c>
      <c r="U21" s="117" t="s">
        <v>65</v>
      </c>
      <c r="V21" s="110">
        <v>44196</v>
      </c>
      <c r="W21" s="112" t="s">
        <v>169</v>
      </c>
      <c r="X21" s="58">
        <v>3</v>
      </c>
      <c r="Y21" s="65">
        <f t="shared" si="0"/>
        <v>1</v>
      </c>
      <c r="Z21" s="115" t="str">
        <f>IF(X21="","",IF(V21&gt;=K21,IF(Y21=0%,"SIN INICIAR",IF(Y21=100%,"TERMINADA",IF(Y21&gt;0%,"EN PROCESO",IF(Y21&lt;0%,"INCUMPLIDA"))))))</f>
        <v>TERMINADA</v>
      </c>
      <c r="AA21" s="105" t="s">
        <v>170</v>
      </c>
      <c r="AB21" s="58" t="s">
        <v>65</v>
      </c>
    </row>
    <row r="22" spans="1:28" ht="157.5" x14ac:dyDescent="0.2">
      <c r="A22" s="80" t="s">
        <v>153</v>
      </c>
      <c r="B22" s="45" t="s">
        <v>171</v>
      </c>
      <c r="C22" s="38" t="s">
        <v>49</v>
      </c>
      <c r="D22" s="28" t="s">
        <v>172</v>
      </c>
      <c r="E22" s="28" t="s">
        <v>173</v>
      </c>
      <c r="F22" s="28">
        <v>6</v>
      </c>
      <c r="G22" s="28" t="s">
        <v>174</v>
      </c>
      <c r="H22" s="28" t="s">
        <v>175</v>
      </c>
      <c r="I22" s="28" t="s">
        <v>157</v>
      </c>
      <c r="J22" s="30">
        <v>43864</v>
      </c>
      <c r="K22" s="81">
        <v>44196</v>
      </c>
      <c r="L22" s="76">
        <v>43951</v>
      </c>
      <c r="M22" s="56" t="s">
        <v>176</v>
      </c>
      <c r="N22" s="53">
        <v>0.83299999999999996</v>
      </c>
      <c r="O22" s="120" t="s">
        <v>34</v>
      </c>
      <c r="P22" s="123" t="s">
        <v>65</v>
      </c>
      <c r="Q22" s="74">
        <v>44073</v>
      </c>
      <c r="R22" s="105" t="s">
        <v>177</v>
      </c>
      <c r="S22" s="108">
        <v>0.66700000000000004</v>
      </c>
      <c r="T22" s="120" t="s">
        <v>34</v>
      </c>
      <c r="U22" s="117" t="s">
        <v>65</v>
      </c>
      <c r="V22" s="110">
        <v>44196</v>
      </c>
      <c r="W22" s="111" t="s">
        <v>178</v>
      </c>
      <c r="X22" s="58">
        <v>6</v>
      </c>
      <c r="Y22" s="65">
        <f t="shared" si="0"/>
        <v>1</v>
      </c>
      <c r="Z22" s="115" t="str">
        <f>IF(X22="","",IF(V22&gt;=K22,IF(Y22=0%,"SIN INICIAR",IF(Y22=100%,"TERMINADA",IF(Y22&gt;0%,"EN PROCESO",IF(Y22&lt;0%,"INCUMPLIDA"))))))</f>
        <v>TERMINADA</v>
      </c>
      <c r="AA22" s="105" t="s">
        <v>179</v>
      </c>
      <c r="AB22" s="58" t="s">
        <v>65</v>
      </c>
    </row>
    <row r="23" spans="1:28" ht="135" x14ac:dyDescent="0.2">
      <c r="A23" s="80" t="s">
        <v>153</v>
      </c>
      <c r="B23" s="45" t="s">
        <v>171</v>
      </c>
      <c r="C23" s="38" t="s">
        <v>130</v>
      </c>
      <c r="D23" s="28" t="s">
        <v>180</v>
      </c>
      <c r="E23" s="28" t="s">
        <v>181</v>
      </c>
      <c r="F23" s="28">
        <v>2</v>
      </c>
      <c r="G23" s="28" t="s">
        <v>182</v>
      </c>
      <c r="H23" s="28" t="s">
        <v>183</v>
      </c>
      <c r="I23" s="28" t="s">
        <v>184</v>
      </c>
      <c r="J23" s="30">
        <v>43864</v>
      </c>
      <c r="K23" s="81">
        <v>44165</v>
      </c>
      <c r="L23" s="76">
        <v>43951</v>
      </c>
      <c r="M23" s="52" t="s">
        <v>185</v>
      </c>
      <c r="N23" s="66">
        <v>0</v>
      </c>
      <c r="O23" s="121" t="s">
        <v>46</v>
      </c>
      <c r="P23" s="123" t="s">
        <v>126</v>
      </c>
      <c r="Q23" s="74">
        <v>44073</v>
      </c>
      <c r="R23" s="99" t="s">
        <v>186</v>
      </c>
      <c r="S23" s="108">
        <v>0.5</v>
      </c>
      <c r="T23" s="120" t="s">
        <v>34</v>
      </c>
      <c r="U23" s="117" t="s">
        <v>126</v>
      </c>
      <c r="V23" s="110">
        <v>44196</v>
      </c>
      <c r="W23" s="111" t="s">
        <v>379</v>
      </c>
      <c r="X23" s="58">
        <v>2</v>
      </c>
      <c r="Y23" s="65">
        <f t="shared" si="0"/>
        <v>1</v>
      </c>
      <c r="Z23" s="115" t="str">
        <f>IF(X23="","",IF(V23&gt;=K23,IF(Y23=100%,"TERMINADA",IF(Y23&gt;0%,"INCUMPLIDA"))))</f>
        <v>TERMINADA</v>
      </c>
      <c r="AA23" s="99" t="s">
        <v>390</v>
      </c>
      <c r="AB23" s="58" t="s">
        <v>126</v>
      </c>
    </row>
    <row r="24" spans="1:28" ht="149.25" customHeight="1" x14ac:dyDescent="0.2">
      <c r="A24" s="80" t="s">
        <v>153</v>
      </c>
      <c r="B24" s="45" t="s">
        <v>171</v>
      </c>
      <c r="C24" s="38" t="s">
        <v>187</v>
      </c>
      <c r="D24" s="28" t="s">
        <v>188</v>
      </c>
      <c r="E24" s="28" t="s">
        <v>189</v>
      </c>
      <c r="F24" s="28">
        <v>1</v>
      </c>
      <c r="G24" s="28" t="s">
        <v>190</v>
      </c>
      <c r="H24" s="28" t="s">
        <v>183</v>
      </c>
      <c r="I24" s="28" t="s">
        <v>184</v>
      </c>
      <c r="J24" s="30">
        <v>43864</v>
      </c>
      <c r="K24" s="81">
        <v>44196</v>
      </c>
      <c r="L24" s="76">
        <v>43951</v>
      </c>
      <c r="M24" s="52" t="s">
        <v>191</v>
      </c>
      <c r="N24" s="66">
        <v>0</v>
      </c>
      <c r="O24" s="121" t="s">
        <v>46</v>
      </c>
      <c r="P24" s="123" t="s">
        <v>126</v>
      </c>
      <c r="Q24" s="74">
        <v>44073</v>
      </c>
      <c r="R24" s="105" t="s">
        <v>192</v>
      </c>
      <c r="S24" s="108">
        <v>0</v>
      </c>
      <c r="T24" s="121" t="s">
        <v>46</v>
      </c>
      <c r="U24" s="117" t="s">
        <v>126</v>
      </c>
      <c r="V24" s="110">
        <v>44196</v>
      </c>
      <c r="W24" s="111" t="s">
        <v>193</v>
      </c>
      <c r="X24" s="58">
        <v>1</v>
      </c>
      <c r="Y24" s="65">
        <f t="shared" si="0"/>
        <v>1</v>
      </c>
      <c r="Z24" s="115" t="str">
        <f>IF(X24="","",IF(V24&gt;=K24,IF(Y24=100%,"TERMINADA",IF(Y24&gt;0%,"INCUMPLIDA"))))</f>
        <v>TERMINADA</v>
      </c>
      <c r="AA24" s="99" t="s">
        <v>391</v>
      </c>
      <c r="AB24" s="58" t="s">
        <v>126</v>
      </c>
    </row>
    <row r="25" spans="1:28" ht="180" x14ac:dyDescent="0.2">
      <c r="A25" s="80" t="s">
        <v>153</v>
      </c>
      <c r="B25" s="45" t="s">
        <v>194</v>
      </c>
      <c r="C25" s="38" t="s">
        <v>148</v>
      </c>
      <c r="D25" s="28" t="s">
        <v>195</v>
      </c>
      <c r="E25" s="28" t="s">
        <v>71</v>
      </c>
      <c r="F25" s="28">
        <v>4</v>
      </c>
      <c r="G25" s="28" t="s">
        <v>196</v>
      </c>
      <c r="H25" s="28" t="s">
        <v>73</v>
      </c>
      <c r="I25" s="28" t="s">
        <v>197</v>
      </c>
      <c r="J25" s="30">
        <v>43864</v>
      </c>
      <c r="K25" s="81">
        <v>44196</v>
      </c>
      <c r="L25" s="76">
        <v>43951</v>
      </c>
      <c r="M25" s="56" t="s">
        <v>198</v>
      </c>
      <c r="N25" s="53">
        <v>0.25</v>
      </c>
      <c r="O25" s="120" t="s">
        <v>34</v>
      </c>
      <c r="P25" s="123" t="s">
        <v>65</v>
      </c>
      <c r="Q25" s="74">
        <v>44073</v>
      </c>
      <c r="R25" s="105" t="s">
        <v>199</v>
      </c>
      <c r="S25" s="108">
        <v>0.75</v>
      </c>
      <c r="T25" s="120" t="s">
        <v>34</v>
      </c>
      <c r="U25" s="117" t="s">
        <v>65</v>
      </c>
      <c r="V25" s="110">
        <v>44196</v>
      </c>
      <c r="W25" s="111" t="s">
        <v>178</v>
      </c>
      <c r="X25" s="58">
        <v>4</v>
      </c>
      <c r="Y25" s="65">
        <f t="shared" si="0"/>
        <v>1</v>
      </c>
      <c r="Z25" s="115" t="str">
        <f>IF(X25="","",IF(V25&gt;=K25,IF(Y25=0%,"SIN INICIAR",IF(Y25=100%,"TERMINADA",IF(Y25&gt;0%,"EN PROCESO",IF(Y25&lt;0%,"INCUMPLIDA"))))))</f>
        <v>TERMINADA</v>
      </c>
      <c r="AA25" s="99" t="s">
        <v>200</v>
      </c>
      <c r="AB25" s="58" t="s">
        <v>65</v>
      </c>
    </row>
    <row r="26" spans="1:28" ht="112.5" x14ac:dyDescent="0.2">
      <c r="A26" s="80" t="s">
        <v>153</v>
      </c>
      <c r="B26" s="45" t="s">
        <v>201</v>
      </c>
      <c r="C26" s="38" t="s">
        <v>202</v>
      </c>
      <c r="D26" s="28" t="s">
        <v>203</v>
      </c>
      <c r="E26" s="28" t="s">
        <v>204</v>
      </c>
      <c r="F26" s="28">
        <v>1</v>
      </c>
      <c r="G26" s="28" t="s">
        <v>205</v>
      </c>
      <c r="H26" s="28" t="s">
        <v>99</v>
      </c>
      <c r="I26" s="28" t="s">
        <v>206</v>
      </c>
      <c r="J26" s="30">
        <v>43864</v>
      </c>
      <c r="K26" s="81">
        <v>44196</v>
      </c>
      <c r="L26" s="76">
        <v>43951</v>
      </c>
      <c r="M26" s="56" t="s">
        <v>158</v>
      </c>
      <c r="N26" s="53">
        <v>0</v>
      </c>
      <c r="O26" s="121" t="s">
        <v>46</v>
      </c>
      <c r="P26" s="123" t="s">
        <v>65</v>
      </c>
      <c r="Q26" s="74">
        <v>44073</v>
      </c>
      <c r="R26" s="105" t="s">
        <v>207</v>
      </c>
      <c r="S26" s="108">
        <v>0</v>
      </c>
      <c r="T26" s="121" t="s">
        <v>46</v>
      </c>
      <c r="U26" s="117" t="s">
        <v>65</v>
      </c>
      <c r="V26" s="110">
        <v>44196</v>
      </c>
      <c r="W26" s="111" t="s">
        <v>208</v>
      </c>
      <c r="X26" s="58">
        <v>1</v>
      </c>
      <c r="Y26" s="65">
        <f t="shared" si="0"/>
        <v>1</v>
      </c>
      <c r="Z26" s="115" t="str">
        <f>IF(X26="","",IF(V26&gt;=K26,IF(Y26=0%,"SIN INICIAR",IF(Y26=100%,"TERMINADA",IF(Y26&gt;0%,"EN PROCESO",IF(Y26&lt;0%,"INCUMPLIDA"))))))</f>
        <v>TERMINADA</v>
      </c>
      <c r="AA26" s="105" t="s">
        <v>209</v>
      </c>
      <c r="AB26" s="58" t="s">
        <v>65</v>
      </c>
    </row>
    <row r="27" spans="1:28" ht="148.5" customHeight="1" x14ac:dyDescent="0.2">
      <c r="A27" s="80" t="s">
        <v>153</v>
      </c>
      <c r="B27" s="45" t="s">
        <v>201</v>
      </c>
      <c r="C27" s="38" t="s">
        <v>210</v>
      </c>
      <c r="D27" s="28" t="s">
        <v>211</v>
      </c>
      <c r="E27" s="28" t="s">
        <v>212</v>
      </c>
      <c r="F27" s="28">
        <v>1</v>
      </c>
      <c r="G27" s="28" t="s">
        <v>213</v>
      </c>
      <c r="H27" s="28" t="s">
        <v>99</v>
      </c>
      <c r="I27" s="28" t="s">
        <v>214</v>
      </c>
      <c r="J27" s="30">
        <v>43864</v>
      </c>
      <c r="K27" s="81">
        <v>44196</v>
      </c>
      <c r="L27" s="76">
        <v>43951</v>
      </c>
      <c r="M27" s="52" t="s">
        <v>215</v>
      </c>
      <c r="N27" s="53">
        <v>0.5</v>
      </c>
      <c r="O27" s="120" t="s">
        <v>34</v>
      </c>
      <c r="P27" s="123" t="s">
        <v>216</v>
      </c>
      <c r="Q27" s="74">
        <v>44073</v>
      </c>
      <c r="R27" s="99" t="s">
        <v>217</v>
      </c>
      <c r="S27" s="108">
        <v>0.5</v>
      </c>
      <c r="T27" s="120" t="s">
        <v>34</v>
      </c>
      <c r="U27" s="117" t="s">
        <v>216</v>
      </c>
      <c r="V27" s="110">
        <v>44196</v>
      </c>
      <c r="W27" s="111" t="s">
        <v>218</v>
      </c>
      <c r="X27" s="58">
        <v>1</v>
      </c>
      <c r="Y27" s="65">
        <f t="shared" si="0"/>
        <v>1</v>
      </c>
      <c r="Z27" s="115" t="str">
        <f t="shared" ref="Z27:Z41" si="3">IF(X27="","",IF(V27&gt;=K27,IF(Y27=100%,"TERMINADA",IF(Y27&gt;0%,"INCUMPLIDA"))))</f>
        <v>TERMINADA</v>
      </c>
      <c r="AA27" s="99" t="s">
        <v>392</v>
      </c>
      <c r="AB27" s="58" t="s">
        <v>216</v>
      </c>
    </row>
    <row r="28" spans="1:28" ht="90" x14ac:dyDescent="0.2">
      <c r="A28" s="80" t="s">
        <v>153</v>
      </c>
      <c r="B28" s="45" t="s">
        <v>201</v>
      </c>
      <c r="C28" s="38" t="s">
        <v>219</v>
      </c>
      <c r="D28" s="28" t="s">
        <v>220</v>
      </c>
      <c r="E28" s="28" t="s">
        <v>221</v>
      </c>
      <c r="F28" s="28">
        <v>1</v>
      </c>
      <c r="G28" s="28" t="s">
        <v>222</v>
      </c>
      <c r="H28" s="28" t="s">
        <v>99</v>
      </c>
      <c r="I28" s="28" t="s">
        <v>32</v>
      </c>
      <c r="J28" s="30">
        <v>43864</v>
      </c>
      <c r="K28" s="81">
        <v>44196</v>
      </c>
      <c r="L28" s="76">
        <v>43951</v>
      </c>
      <c r="M28" s="52" t="s">
        <v>223</v>
      </c>
      <c r="N28" s="53">
        <v>0</v>
      </c>
      <c r="O28" s="121" t="s">
        <v>46</v>
      </c>
      <c r="P28" s="123" t="s">
        <v>35</v>
      </c>
      <c r="Q28" s="74">
        <v>44073</v>
      </c>
      <c r="R28" s="99" t="s">
        <v>224</v>
      </c>
      <c r="S28" s="108">
        <v>0.5</v>
      </c>
      <c r="T28" s="120" t="s">
        <v>34</v>
      </c>
      <c r="U28" s="117" t="s">
        <v>35</v>
      </c>
      <c r="V28" s="110">
        <v>44196</v>
      </c>
      <c r="W28" s="111" t="s">
        <v>380</v>
      </c>
      <c r="X28" s="58">
        <v>1</v>
      </c>
      <c r="Y28" s="65">
        <f t="shared" si="0"/>
        <v>1</v>
      </c>
      <c r="Z28" s="115" t="str">
        <f t="shared" si="3"/>
        <v>TERMINADA</v>
      </c>
      <c r="AA28" s="99" t="s">
        <v>393</v>
      </c>
      <c r="AB28" s="58" t="s">
        <v>35</v>
      </c>
    </row>
    <row r="29" spans="1:28" ht="191.25" x14ac:dyDescent="0.2">
      <c r="A29" s="80" t="s">
        <v>225</v>
      </c>
      <c r="B29" s="45" t="s">
        <v>226</v>
      </c>
      <c r="C29" s="47" t="s">
        <v>27</v>
      </c>
      <c r="D29" s="33" t="s">
        <v>227</v>
      </c>
      <c r="E29" s="33" t="s">
        <v>228</v>
      </c>
      <c r="F29" s="33">
        <v>2</v>
      </c>
      <c r="G29" s="33" t="s">
        <v>229</v>
      </c>
      <c r="H29" s="33" t="s">
        <v>229</v>
      </c>
      <c r="I29" s="33" t="s">
        <v>230</v>
      </c>
      <c r="J29" s="43">
        <v>43864</v>
      </c>
      <c r="K29" s="83">
        <v>44196</v>
      </c>
      <c r="L29" s="76">
        <v>43951</v>
      </c>
      <c r="M29" s="56" t="s">
        <v>231</v>
      </c>
      <c r="N29" s="53">
        <v>0</v>
      </c>
      <c r="O29" s="121" t="s">
        <v>46</v>
      </c>
      <c r="P29" s="123" t="s">
        <v>65</v>
      </c>
      <c r="Q29" s="74">
        <v>44073</v>
      </c>
      <c r="R29" s="105" t="s">
        <v>232</v>
      </c>
      <c r="S29" s="108">
        <v>0</v>
      </c>
      <c r="T29" s="121" t="s">
        <v>46</v>
      </c>
      <c r="U29" s="117" t="s">
        <v>65</v>
      </c>
      <c r="V29" s="110">
        <v>44196</v>
      </c>
      <c r="W29" s="111" t="s">
        <v>233</v>
      </c>
      <c r="X29" s="58">
        <v>1</v>
      </c>
      <c r="Y29" s="65">
        <f t="shared" si="0"/>
        <v>0.5</v>
      </c>
      <c r="Z29" s="127" t="str">
        <f t="shared" si="3"/>
        <v>INCUMPLIDA</v>
      </c>
      <c r="AA29" s="105" t="s">
        <v>234</v>
      </c>
      <c r="AB29" s="58" t="s">
        <v>65</v>
      </c>
    </row>
    <row r="30" spans="1:28" ht="225" x14ac:dyDescent="0.2">
      <c r="A30" s="80" t="s">
        <v>225</v>
      </c>
      <c r="B30" s="45" t="s">
        <v>226</v>
      </c>
      <c r="C30" s="47" t="s">
        <v>69</v>
      </c>
      <c r="D30" s="33" t="s">
        <v>235</v>
      </c>
      <c r="E30" s="33" t="s">
        <v>236</v>
      </c>
      <c r="F30" s="33">
        <v>1</v>
      </c>
      <c r="G30" s="33" t="s">
        <v>237</v>
      </c>
      <c r="H30" s="33" t="s">
        <v>238</v>
      </c>
      <c r="I30" s="33" t="s">
        <v>239</v>
      </c>
      <c r="J30" s="43">
        <v>43862</v>
      </c>
      <c r="K30" s="83">
        <v>44196</v>
      </c>
      <c r="L30" s="76">
        <v>43951</v>
      </c>
      <c r="M30" s="56" t="s">
        <v>240</v>
      </c>
      <c r="N30" s="53">
        <v>0</v>
      </c>
      <c r="O30" s="121" t="s">
        <v>46</v>
      </c>
      <c r="P30" s="125" t="s">
        <v>77</v>
      </c>
      <c r="Q30" s="74">
        <v>44073</v>
      </c>
      <c r="R30" s="105" t="s">
        <v>241</v>
      </c>
      <c r="S30" s="108">
        <v>0.5</v>
      </c>
      <c r="T30" s="120" t="s">
        <v>34</v>
      </c>
      <c r="U30" s="118" t="s">
        <v>79</v>
      </c>
      <c r="V30" s="110">
        <v>44196</v>
      </c>
      <c r="W30" s="111" t="s">
        <v>242</v>
      </c>
      <c r="X30" s="58">
        <v>1</v>
      </c>
      <c r="Y30" s="65">
        <f t="shared" si="0"/>
        <v>1</v>
      </c>
      <c r="Z30" s="115" t="str">
        <f t="shared" si="3"/>
        <v>TERMINADA</v>
      </c>
      <c r="AA30" s="99" t="s">
        <v>381</v>
      </c>
      <c r="AB30" s="58" t="s">
        <v>35</v>
      </c>
    </row>
    <row r="31" spans="1:28" ht="168.75" x14ac:dyDescent="0.2">
      <c r="A31" s="80" t="s">
        <v>225</v>
      </c>
      <c r="B31" s="45" t="s">
        <v>226</v>
      </c>
      <c r="C31" s="47" t="s">
        <v>39</v>
      </c>
      <c r="D31" s="33" t="s">
        <v>243</v>
      </c>
      <c r="E31" s="33" t="s">
        <v>244</v>
      </c>
      <c r="F31" s="33">
        <v>1</v>
      </c>
      <c r="G31" s="33" t="s">
        <v>245</v>
      </c>
      <c r="H31" s="33" t="s">
        <v>246</v>
      </c>
      <c r="I31" s="33" t="s">
        <v>247</v>
      </c>
      <c r="J31" s="43">
        <v>43864</v>
      </c>
      <c r="K31" s="83">
        <v>44196</v>
      </c>
      <c r="L31" s="76">
        <v>43951</v>
      </c>
      <c r="M31" s="56" t="s">
        <v>248</v>
      </c>
      <c r="N31" s="53">
        <v>0</v>
      </c>
      <c r="O31" s="121" t="s">
        <v>46</v>
      </c>
      <c r="P31" s="123" t="s">
        <v>65</v>
      </c>
      <c r="Q31" s="74">
        <v>44073</v>
      </c>
      <c r="R31" s="105" t="s">
        <v>249</v>
      </c>
      <c r="S31" s="108">
        <v>0.5</v>
      </c>
      <c r="T31" s="120" t="s">
        <v>34</v>
      </c>
      <c r="U31" s="117" t="s">
        <v>65</v>
      </c>
      <c r="V31" s="110">
        <v>44196</v>
      </c>
      <c r="W31" s="111" t="s">
        <v>56</v>
      </c>
      <c r="X31" s="58">
        <v>0.5</v>
      </c>
      <c r="Y31" s="65">
        <f t="shared" si="0"/>
        <v>0.5</v>
      </c>
      <c r="Z31" s="127" t="str">
        <f t="shared" si="3"/>
        <v>INCUMPLIDA</v>
      </c>
      <c r="AA31" s="105" t="s">
        <v>250</v>
      </c>
      <c r="AB31" s="58" t="s">
        <v>65</v>
      </c>
    </row>
    <row r="32" spans="1:28" ht="180" x14ac:dyDescent="0.2">
      <c r="A32" s="80" t="s">
        <v>225</v>
      </c>
      <c r="B32" s="45" t="s">
        <v>226</v>
      </c>
      <c r="C32" s="47" t="s">
        <v>88</v>
      </c>
      <c r="D32" s="33" t="s">
        <v>251</v>
      </c>
      <c r="E32" s="33" t="s">
        <v>244</v>
      </c>
      <c r="F32" s="33">
        <v>2</v>
      </c>
      <c r="G32" s="33" t="s">
        <v>252</v>
      </c>
      <c r="H32" s="33" t="s">
        <v>246</v>
      </c>
      <c r="I32" s="33" t="s">
        <v>247</v>
      </c>
      <c r="J32" s="43">
        <v>43864</v>
      </c>
      <c r="K32" s="83">
        <v>44196</v>
      </c>
      <c r="L32" s="76">
        <v>43951</v>
      </c>
      <c r="M32" s="56" t="s">
        <v>253</v>
      </c>
      <c r="N32" s="53">
        <v>0</v>
      </c>
      <c r="O32" s="121" t="s">
        <v>46</v>
      </c>
      <c r="P32" s="123" t="s">
        <v>65</v>
      </c>
      <c r="Q32" s="74">
        <v>44073</v>
      </c>
      <c r="R32" s="99" t="s">
        <v>254</v>
      </c>
      <c r="S32" s="108">
        <v>0.25</v>
      </c>
      <c r="T32" s="120" t="s">
        <v>34</v>
      </c>
      <c r="U32" s="117" t="s">
        <v>65</v>
      </c>
      <c r="V32" s="110">
        <v>44196</v>
      </c>
      <c r="W32" s="111" t="s">
        <v>56</v>
      </c>
      <c r="X32" s="58">
        <v>1</v>
      </c>
      <c r="Y32" s="65">
        <f t="shared" si="0"/>
        <v>0.5</v>
      </c>
      <c r="Z32" s="127" t="str">
        <f t="shared" si="3"/>
        <v>INCUMPLIDA</v>
      </c>
      <c r="AA32" s="105" t="s">
        <v>394</v>
      </c>
      <c r="AB32" s="58" t="s">
        <v>65</v>
      </c>
    </row>
    <row r="33" spans="1:28" ht="180" x14ac:dyDescent="0.2">
      <c r="A33" s="80" t="s">
        <v>225</v>
      </c>
      <c r="B33" s="45" t="s">
        <v>226</v>
      </c>
      <c r="C33" s="47" t="s">
        <v>255</v>
      </c>
      <c r="D33" s="33" t="s">
        <v>256</v>
      </c>
      <c r="E33" s="33" t="s">
        <v>244</v>
      </c>
      <c r="F33" s="33">
        <v>2</v>
      </c>
      <c r="G33" s="33" t="s">
        <v>257</v>
      </c>
      <c r="H33" s="33" t="s">
        <v>246</v>
      </c>
      <c r="I33" s="33" t="s">
        <v>247</v>
      </c>
      <c r="J33" s="43">
        <v>43864</v>
      </c>
      <c r="K33" s="83">
        <v>44196</v>
      </c>
      <c r="L33" s="76">
        <v>43951</v>
      </c>
      <c r="M33" s="56" t="s">
        <v>258</v>
      </c>
      <c r="N33" s="53">
        <v>0</v>
      </c>
      <c r="O33" s="121" t="s">
        <v>46</v>
      </c>
      <c r="P33" s="123" t="s">
        <v>65</v>
      </c>
      <c r="Q33" s="74">
        <v>44073</v>
      </c>
      <c r="R33" s="99" t="s">
        <v>259</v>
      </c>
      <c r="S33" s="108">
        <v>0.25</v>
      </c>
      <c r="T33" s="120" t="s">
        <v>34</v>
      </c>
      <c r="U33" s="117" t="s">
        <v>65</v>
      </c>
      <c r="V33" s="110">
        <v>44196</v>
      </c>
      <c r="W33" s="111" t="s">
        <v>56</v>
      </c>
      <c r="X33" s="58">
        <v>1</v>
      </c>
      <c r="Y33" s="65">
        <f t="shared" si="0"/>
        <v>0.5</v>
      </c>
      <c r="Z33" s="127" t="str">
        <f t="shared" si="3"/>
        <v>INCUMPLIDA</v>
      </c>
      <c r="AA33" s="99" t="s">
        <v>260</v>
      </c>
      <c r="AB33" s="58" t="s">
        <v>65</v>
      </c>
    </row>
    <row r="34" spans="1:28" ht="281.25" x14ac:dyDescent="0.2">
      <c r="A34" s="80" t="s">
        <v>225</v>
      </c>
      <c r="B34" s="45" t="s">
        <v>226</v>
      </c>
      <c r="C34" s="48" t="s">
        <v>261</v>
      </c>
      <c r="D34" s="33" t="s">
        <v>262</v>
      </c>
      <c r="E34" s="33" t="s">
        <v>263</v>
      </c>
      <c r="F34" s="33">
        <v>2</v>
      </c>
      <c r="G34" s="33" t="s">
        <v>264</v>
      </c>
      <c r="H34" s="33" t="s">
        <v>265</v>
      </c>
      <c r="I34" s="33" t="s">
        <v>266</v>
      </c>
      <c r="J34" s="46">
        <v>43862</v>
      </c>
      <c r="K34" s="84">
        <v>44196</v>
      </c>
      <c r="L34" s="76">
        <v>43951</v>
      </c>
      <c r="M34" s="56" t="s">
        <v>267</v>
      </c>
      <c r="N34" s="53">
        <v>0.5</v>
      </c>
      <c r="O34" s="120" t="s">
        <v>34</v>
      </c>
      <c r="P34" s="123" t="s">
        <v>65</v>
      </c>
      <c r="Q34" s="74">
        <v>44073</v>
      </c>
      <c r="R34" s="105" t="s">
        <v>268</v>
      </c>
      <c r="S34" s="108">
        <v>0.5</v>
      </c>
      <c r="T34" s="120" t="s">
        <v>34</v>
      </c>
      <c r="U34" s="117" t="s">
        <v>65</v>
      </c>
      <c r="V34" s="110">
        <v>44196</v>
      </c>
      <c r="W34" s="111" t="s">
        <v>269</v>
      </c>
      <c r="X34" s="58">
        <v>1</v>
      </c>
      <c r="Y34" s="65">
        <f t="shared" si="0"/>
        <v>0.5</v>
      </c>
      <c r="Z34" s="127" t="str">
        <f t="shared" si="3"/>
        <v>INCUMPLIDA</v>
      </c>
      <c r="AA34" s="105" t="s">
        <v>270</v>
      </c>
      <c r="AB34" s="58" t="s">
        <v>271</v>
      </c>
    </row>
    <row r="35" spans="1:28" ht="180" x14ac:dyDescent="0.2">
      <c r="A35" s="80" t="s">
        <v>225</v>
      </c>
      <c r="B35" s="45" t="s">
        <v>272</v>
      </c>
      <c r="C35" s="47" t="s">
        <v>49</v>
      </c>
      <c r="D35" s="33" t="s">
        <v>273</v>
      </c>
      <c r="E35" s="33" t="s">
        <v>274</v>
      </c>
      <c r="F35" s="33">
        <v>1</v>
      </c>
      <c r="G35" s="33" t="s">
        <v>275</v>
      </c>
      <c r="H35" s="33" t="s">
        <v>275</v>
      </c>
      <c r="I35" s="33" t="s">
        <v>276</v>
      </c>
      <c r="J35" s="46">
        <v>43864</v>
      </c>
      <c r="K35" s="84">
        <v>44010</v>
      </c>
      <c r="L35" s="76">
        <v>43951</v>
      </c>
      <c r="M35" s="56" t="s">
        <v>277</v>
      </c>
      <c r="N35" s="53">
        <v>0</v>
      </c>
      <c r="O35" s="121" t="s">
        <v>46</v>
      </c>
      <c r="P35" s="123" t="s">
        <v>65</v>
      </c>
      <c r="Q35" s="74">
        <v>44073</v>
      </c>
      <c r="R35" s="105" t="s">
        <v>278</v>
      </c>
      <c r="S35" s="108">
        <v>0.5</v>
      </c>
      <c r="T35" s="120" t="s">
        <v>34</v>
      </c>
      <c r="U35" s="117" t="s">
        <v>65</v>
      </c>
      <c r="V35" s="110">
        <v>44196</v>
      </c>
      <c r="W35" s="111" t="s">
        <v>56</v>
      </c>
      <c r="X35" s="58">
        <v>1</v>
      </c>
      <c r="Y35" s="65">
        <f t="shared" si="0"/>
        <v>1</v>
      </c>
      <c r="Z35" s="115" t="str">
        <f t="shared" si="3"/>
        <v>TERMINADA</v>
      </c>
      <c r="AA35" s="99" t="s">
        <v>279</v>
      </c>
      <c r="AB35" s="58" t="s">
        <v>65</v>
      </c>
    </row>
    <row r="36" spans="1:28" ht="202.5" x14ac:dyDescent="0.2">
      <c r="A36" s="80" t="s">
        <v>225</v>
      </c>
      <c r="B36" s="45" t="s">
        <v>280</v>
      </c>
      <c r="C36" s="47" t="s">
        <v>58</v>
      </c>
      <c r="D36" s="33" t="s">
        <v>281</v>
      </c>
      <c r="E36" s="33" t="s">
        <v>282</v>
      </c>
      <c r="F36" s="33">
        <v>11</v>
      </c>
      <c r="G36" s="33" t="s">
        <v>283</v>
      </c>
      <c r="H36" s="33" t="s">
        <v>284</v>
      </c>
      <c r="I36" s="33" t="s">
        <v>157</v>
      </c>
      <c r="J36" s="46">
        <v>43864</v>
      </c>
      <c r="K36" s="84">
        <v>44186</v>
      </c>
      <c r="L36" s="76">
        <v>43951</v>
      </c>
      <c r="M36" s="56" t="s">
        <v>285</v>
      </c>
      <c r="N36" s="53">
        <v>0.27300000000000002</v>
      </c>
      <c r="O36" s="120" t="s">
        <v>34</v>
      </c>
      <c r="P36" s="123" t="s">
        <v>65</v>
      </c>
      <c r="Q36" s="74">
        <v>44073</v>
      </c>
      <c r="R36" s="105" t="s">
        <v>286</v>
      </c>
      <c r="S36" s="108">
        <v>0.63600000000000001</v>
      </c>
      <c r="T36" s="120" t="s">
        <v>34</v>
      </c>
      <c r="U36" s="117" t="s">
        <v>65</v>
      </c>
      <c r="V36" s="110">
        <v>44196</v>
      </c>
      <c r="W36" s="111" t="s">
        <v>287</v>
      </c>
      <c r="X36" s="58">
        <v>11</v>
      </c>
      <c r="Y36" s="65">
        <f t="shared" si="0"/>
        <v>1</v>
      </c>
      <c r="Z36" s="115" t="str">
        <f t="shared" si="3"/>
        <v>TERMINADA</v>
      </c>
      <c r="AA36" s="105" t="s">
        <v>288</v>
      </c>
      <c r="AB36" s="58" t="s">
        <v>65</v>
      </c>
    </row>
    <row r="37" spans="1:28" ht="125.25" customHeight="1" x14ac:dyDescent="0.2">
      <c r="A37" s="80" t="s">
        <v>289</v>
      </c>
      <c r="B37" s="45" t="s">
        <v>290</v>
      </c>
      <c r="C37" s="38" t="s">
        <v>69</v>
      </c>
      <c r="D37" s="28" t="s">
        <v>291</v>
      </c>
      <c r="E37" s="28" t="s">
        <v>292</v>
      </c>
      <c r="F37" s="28">
        <v>2</v>
      </c>
      <c r="G37" s="28" t="s">
        <v>293</v>
      </c>
      <c r="H37" s="28" t="s">
        <v>294</v>
      </c>
      <c r="I37" s="28" t="s">
        <v>295</v>
      </c>
      <c r="J37" s="30">
        <v>44013</v>
      </c>
      <c r="K37" s="81">
        <v>44196</v>
      </c>
      <c r="L37" s="77"/>
      <c r="M37" s="68"/>
      <c r="N37" s="55"/>
      <c r="O37" s="55"/>
      <c r="P37" s="124"/>
      <c r="Q37" s="74">
        <v>44073</v>
      </c>
      <c r="R37" s="99" t="s">
        <v>296</v>
      </c>
      <c r="S37" s="108">
        <v>0.5</v>
      </c>
      <c r="T37" s="120" t="s">
        <v>34</v>
      </c>
      <c r="U37" s="117" t="s">
        <v>126</v>
      </c>
      <c r="V37" s="110">
        <v>44196</v>
      </c>
      <c r="W37" s="111" t="s">
        <v>297</v>
      </c>
      <c r="X37" s="58">
        <v>1</v>
      </c>
      <c r="Y37" s="65">
        <f t="shared" si="0"/>
        <v>0.5</v>
      </c>
      <c r="Z37" s="127" t="str">
        <f t="shared" si="3"/>
        <v>INCUMPLIDA</v>
      </c>
      <c r="AA37" s="99" t="s">
        <v>395</v>
      </c>
      <c r="AB37" s="58" t="s">
        <v>126</v>
      </c>
    </row>
    <row r="38" spans="1:28" ht="123.75" x14ac:dyDescent="0.2">
      <c r="A38" s="80" t="s">
        <v>289</v>
      </c>
      <c r="B38" s="45" t="s">
        <v>290</v>
      </c>
      <c r="C38" s="38" t="s">
        <v>255</v>
      </c>
      <c r="D38" s="28" t="s">
        <v>298</v>
      </c>
      <c r="E38" s="28" t="s">
        <v>299</v>
      </c>
      <c r="F38" s="28">
        <v>4</v>
      </c>
      <c r="G38" s="28" t="s">
        <v>300</v>
      </c>
      <c r="H38" s="28" t="s">
        <v>301</v>
      </c>
      <c r="I38" s="28" t="s">
        <v>295</v>
      </c>
      <c r="J38" s="30">
        <v>43864</v>
      </c>
      <c r="K38" s="81">
        <v>44104</v>
      </c>
      <c r="L38" s="76">
        <v>43951</v>
      </c>
      <c r="M38" s="52" t="s">
        <v>302</v>
      </c>
      <c r="N38" s="53">
        <v>0</v>
      </c>
      <c r="O38" s="121" t="s">
        <v>46</v>
      </c>
      <c r="P38" s="123" t="s">
        <v>126</v>
      </c>
      <c r="Q38" s="74">
        <v>44073</v>
      </c>
      <c r="R38" s="99" t="s">
        <v>303</v>
      </c>
      <c r="S38" s="108">
        <v>0</v>
      </c>
      <c r="T38" s="121" t="s">
        <v>46</v>
      </c>
      <c r="U38" s="117" t="s">
        <v>126</v>
      </c>
      <c r="V38" s="110">
        <v>44196</v>
      </c>
      <c r="W38" s="111" t="s">
        <v>382</v>
      </c>
      <c r="X38" s="58">
        <v>1</v>
      </c>
      <c r="Y38" s="65">
        <f t="shared" si="0"/>
        <v>0.25</v>
      </c>
      <c r="Z38" s="127" t="str">
        <f t="shared" si="3"/>
        <v>INCUMPLIDA</v>
      </c>
      <c r="AA38" s="99" t="s">
        <v>304</v>
      </c>
      <c r="AB38" s="58" t="s">
        <v>126</v>
      </c>
    </row>
    <row r="39" spans="1:28" ht="146.25" x14ac:dyDescent="0.2">
      <c r="A39" s="80" t="s">
        <v>289</v>
      </c>
      <c r="B39" s="45" t="s">
        <v>290</v>
      </c>
      <c r="C39" s="38" t="s">
        <v>261</v>
      </c>
      <c r="D39" s="28" t="s">
        <v>305</v>
      </c>
      <c r="E39" s="28" t="s">
        <v>306</v>
      </c>
      <c r="F39" s="28">
        <v>3</v>
      </c>
      <c r="G39" s="28" t="s">
        <v>307</v>
      </c>
      <c r="H39" s="28" t="s">
        <v>307</v>
      </c>
      <c r="I39" s="28" t="s">
        <v>295</v>
      </c>
      <c r="J39" s="30">
        <v>43864</v>
      </c>
      <c r="K39" s="81">
        <v>44196</v>
      </c>
      <c r="L39" s="76">
        <v>43951</v>
      </c>
      <c r="M39" s="52" t="s">
        <v>308</v>
      </c>
      <c r="N39" s="53">
        <v>0</v>
      </c>
      <c r="O39" s="121" t="s">
        <v>46</v>
      </c>
      <c r="P39" s="123" t="s">
        <v>126</v>
      </c>
      <c r="Q39" s="74">
        <v>44073</v>
      </c>
      <c r="R39" s="99" t="s">
        <v>309</v>
      </c>
      <c r="S39" s="108">
        <v>0</v>
      </c>
      <c r="T39" s="121" t="s">
        <v>46</v>
      </c>
      <c r="U39" s="117" t="s">
        <v>126</v>
      </c>
      <c r="V39" s="110">
        <v>44196</v>
      </c>
      <c r="W39" s="111" t="s">
        <v>56</v>
      </c>
      <c r="X39" s="58">
        <v>3</v>
      </c>
      <c r="Y39" s="65">
        <f t="shared" si="0"/>
        <v>1</v>
      </c>
      <c r="Z39" s="115" t="str">
        <f t="shared" si="3"/>
        <v>TERMINADA</v>
      </c>
      <c r="AA39" s="99" t="s">
        <v>396</v>
      </c>
      <c r="AB39" s="58" t="s">
        <v>126</v>
      </c>
    </row>
    <row r="40" spans="1:28" ht="135" x14ac:dyDescent="0.2">
      <c r="A40" s="80" t="s">
        <v>310</v>
      </c>
      <c r="B40" s="45" t="s">
        <v>311</v>
      </c>
      <c r="C40" s="38" t="s">
        <v>27</v>
      </c>
      <c r="D40" s="28" t="s">
        <v>312</v>
      </c>
      <c r="E40" s="28" t="s">
        <v>313</v>
      </c>
      <c r="F40" s="28">
        <v>2</v>
      </c>
      <c r="G40" s="28" t="s">
        <v>314</v>
      </c>
      <c r="H40" s="28" t="s">
        <v>99</v>
      </c>
      <c r="I40" s="33" t="s">
        <v>315</v>
      </c>
      <c r="J40" s="30">
        <v>43864</v>
      </c>
      <c r="K40" s="81">
        <v>44196</v>
      </c>
      <c r="L40" s="76">
        <v>43951</v>
      </c>
      <c r="M40" s="56" t="s">
        <v>316</v>
      </c>
      <c r="N40" s="53">
        <v>0</v>
      </c>
      <c r="O40" s="121" t="s">
        <v>46</v>
      </c>
      <c r="P40" s="125" t="s">
        <v>77</v>
      </c>
      <c r="Q40" s="74">
        <v>44073</v>
      </c>
      <c r="R40" s="99" t="s">
        <v>317</v>
      </c>
      <c r="S40" s="108">
        <v>0.5</v>
      </c>
      <c r="T40" s="120" t="s">
        <v>34</v>
      </c>
      <c r="U40" s="117" t="s">
        <v>35</v>
      </c>
      <c r="V40" s="110">
        <v>44196</v>
      </c>
      <c r="W40" s="111" t="s">
        <v>383</v>
      </c>
      <c r="X40" s="58">
        <v>2</v>
      </c>
      <c r="Y40" s="65">
        <f t="shared" si="0"/>
        <v>1</v>
      </c>
      <c r="Z40" s="115" t="str">
        <f t="shared" si="3"/>
        <v>TERMINADA</v>
      </c>
      <c r="AA40" s="99" t="s">
        <v>318</v>
      </c>
      <c r="AB40" s="58" t="s">
        <v>35</v>
      </c>
    </row>
    <row r="41" spans="1:28" ht="303.75" x14ac:dyDescent="0.2">
      <c r="A41" s="80" t="s">
        <v>310</v>
      </c>
      <c r="B41" s="45" t="s">
        <v>311</v>
      </c>
      <c r="C41" s="38" t="s">
        <v>69</v>
      </c>
      <c r="D41" s="28" t="s">
        <v>319</v>
      </c>
      <c r="E41" s="28" t="s">
        <v>320</v>
      </c>
      <c r="F41" s="28">
        <v>5</v>
      </c>
      <c r="G41" s="28" t="s">
        <v>321</v>
      </c>
      <c r="H41" s="28" t="s">
        <v>99</v>
      </c>
      <c r="I41" s="28" t="s">
        <v>206</v>
      </c>
      <c r="J41" s="30">
        <v>43864</v>
      </c>
      <c r="K41" s="81">
        <v>44196</v>
      </c>
      <c r="L41" s="76">
        <v>43951</v>
      </c>
      <c r="M41" s="56" t="s">
        <v>322</v>
      </c>
      <c r="N41" s="53">
        <v>0.5</v>
      </c>
      <c r="O41" s="120" t="s">
        <v>34</v>
      </c>
      <c r="P41" s="123" t="s">
        <v>65</v>
      </c>
      <c r="Q41" s="74">
        <v>44073</v>
      </c>
      <c r="R41" s="105" t="s">
        <v>323</v>
      </c>
      <c r="S41" s="108">
        <v>0.6</v>
      </c>
      <c r="T41" s="120" t="s">
        <v>34</v>
      </c>
      <c r="U41" s="117" t="s">
        <v>65</v>
      </c>
      <c r="V41" s="110">
        <v>44196</v>
      </c>
      <c r="W41" s="111" t="s">
        <v>324</v>
      </c>
      <c r="X41" s="58">
        <v>4</v>
      </c>
      <c r="Y41" s="65">
        <f t="shared" si="0"/>
        <v>0.8</v>
      </c>
      <c r="Z41" s="127" t="str">
        <f t="shared" si="3"/>
        <v>INCUMPLIDA</v>
      </c>
      <c r="AA41" s="105" t="s">
        <v>325</v>
      </c>
      <c r="AB41" s="58" t="s">
        <v>65</v>
      </c>
    </row>
    <row r="42" spans="1:28" ht="213.75" x14ac:dyDescent="0.2">
      <c r="A42" s="96" t="s">
        <v>310</v>
      </c>
      <c r="B42" s="45" t="s">
        <v>311</v>
      </c>
      <c r="C42" s="38" t="s">
        <v>39</v>
      </c>
      <c r="D42" s="28" t="s">
        <v>326</v>
      </c>
      <c r="E42" s="28" t="s">
        <v>327</v>
      </c>
      <c r="F42" s="28">
        <v>1</v>
      </c>
      <c r="G42" s="28" t="s">
        <v>328</v>
      </c>
      <c r="H42" s="28" t="s">
        <v>328</v>
      </c>
      <c r="I42" s="33" t="s">
        <v>329</v>
      </c>
      <c r="J42" s="30">
        <v>43864</v>
      </c>
      <c r="K42" s="30">
        <v>44196</v>
      </c>
      <c r="L42" s="102">
        <v>43951</v>
      </c>
      <c r="M42" s="52" t="s">
        <v>330</v>
      </c>
      <c r="N42" s="66">
        <v>0</v>
      </c>
      <c r="O42" s="121" t="s">
        <v>46</v>
      </c>
      <c r="P42" s="126" t="s">
        <v>79</v>
      </c>
      <c r="Q42" s="103">
        <v>44073</v>
      </c>
      <c r="R42" s="99" t="s">
        <v>331</v>
      </c>
      <c r="S42" s="108">
        <v>0.5</v>
      </c>
      <c r="T42" s="120" t="s">
        <v>34</v>
      </c>
      <c r="U42" s="117" t="s">
        <v>35</v>
      </c>
      <c r="V42" s="110">
        <v>44196</v>
      </c>
      <c r="W42" s="111" t="s">
        <v>384</v>
      </c>
      <c r="X42" s="58">
        <v>0.5</v>
      </c>
      <c r="Y42" s="65">
        <f t="shared" si="0"/>
        <v>0.5</v>
      </c>
      <c r="Z42" s="127" t="str">
        <f>IF(X42="","",IF(V42&gt;=K42,IF(Y42=100%,"TERMINADA",IF(Y42&gt;=0%,"INCUMPLIDA"))))</f>
        <v>INCUMPLIDA</v>
      </c>
      <c r="AA42" s="99" t="s">
        <v>385</v>
      </c>
      <c r="AB42" s="58" t="s">
        <v>35</v>
      </c>
    </row>
  </sheetData>
  <sheetProtection algorithmName="SHA-512" hashValue="LOt8j3Xkm9jkdOEIZjRLGyLIFiTD9K4SEMRKX5heZaV13EKWhCoYHJD4rLpjcqYOiu+PxedQ6oIwV8kRRkwGrQ==" saltValue="nXjCZUn45CvmK0vahFlcsg==" spinCount="100000" sheet="1" objects="1" scenarios="1" formatCells="0" formatColumns="0"/>
  <mergeCells count="21">
    <mergeCell ref="J13:K13"/>
    <mergeCell ref="B1:K1"/>
    <mergeCell ref="B3:K3"/>
    <mergeCell ref="C2:M2"/>
    <mergeCell ref="A2:B2"/>
    <mergeCell ref="L4:P4"/>
    <mergeCell ref="B4:B5"/>
    <mergeCell ref="C4:D5"/>
    <mergeCell ref="E4:E5"/>
    <mergeCell ref="F4:F5"/>
    <mergeCell ref="G4:G5"/>
    <mergeCell ref="H4:H5"/>
    <mergeCell ref="I4:I5"/>
    <mergeCell ref="J4:J5"/>
    <mergeCell ref="K4:K5"/>
    <mergeCell ref="A4:A5"/>
    <mergeCell ref="V4:AB4"/>
    <mergeCell ref="R2:AA2"/>
    <mergeCell ref="P2:Q2"/>
    <mergeCell ref="N2:O2"/>
    <mergeCell ref="Q4:U4"/>
  </mergeCells>
  <printOptions horizontalCentered="1"/>
  <pageMargins left="0.31496062992125984" right="0.17" top="0.39370078740157483" bottom="0.39370078740157483" header="0.31496062992125984" footer="0.31496062992125984"/>
  <pageSetup scale="10" orientation="portrait" r:id="rId1"/>
  <ignoredErrors>
    <ignoredError sqref="Z20 Z25 Z18 Z41 Z34 Z31 Z14 Z29 Z9" formula="1"/>
  </ignoredError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Hoja1!$B$3:$B$24</xm:f>
          </x14:formula1>
          <xm:sqref>X6:X42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B24"/>
  <sheetViews>
    <sheetView workbookViewId="0">
      <selection activeCell="D14" sqref="D14"/>
    </sheetView>
  </sheetViews>
  <sheetFormatPr baseColWidth="10" defaultColWidth="12" defaultRowHeight="12.75" x14ac:dyDescent="0.2"/>
  <cols>
    <col min="1" max="1" width="12" style="61"/>
    <col min="2" max="2" width="14.5" style="61" bestFit="1" customWidth="1"/>
    <col min="3" max="16384" width="12" style="61"/>
  </cols>
  <sheetData>
    <row r="2" spans="2:2" x14ac:dyDescent="0.2">
      <c r="B2" s="60" t="s">
        <v>332</v>
      </c>
    </row>
    <row r="3" spans="2:2" x14ac:dyDescent="0.2">
      <c r="B3" s="62">
        <v>0</v>
      </c>
    </row>
    <row r="4" spans="2:2" x14ac:dyDescent="0.2">
      <c r="B4" s="62">
        <v>0.5</v>
      </c>
    </row>
    <row r="5" spans="2:2" x14ac:dyDescent="0.2">
      <c r="B5" s="63">
        <v>1</v>
      </c>
    </row>
    <row r="6" spans="2:2" x14ac:dyDescent="0.2">
      <c r="B6" s="63">
        <v>2</v>
      </c>
    </row>
    <row r="7" spans="2:2" x14ac:dyDescent="0.2">
      <c r="B7" s="63">
        <v>3</v>
      </c>
    </row>
    <row r="8" spans="2:2" x14ac:dyDescent="0.2">
      <c r="B8" s="63">
        <v>4</v>
      </c>
    </row>
    <row r="9" spans="2:2" x14ac:dyDescent="0.2">
      <c r="B9" s="63">
        <v>5</v>
      </c>
    </row>
    <row r="10" spans="2:2" x14ac:dyDescent="0.2">
      <c r="B10" s="63">
        <v>6</v>
      </c>
    </row>
    <row r="11" spans="2:2" x14ac:dyDescent="0.2">
      <c r="B11" s="63">
        <v>7</v>
      </c>
    </row>
    <row r="12" spans="2:2" x14ac:dyDescent="0.2">
      <c r="B12" s="63">
        <v>8</v>
      </c>
    </row>
    <row r="13" spans="2:2" x14ac:dyDescent="0.2">
      <c r="B13" s="63">
        <v>9</v>
      </c>
    </row>
    <row r="14" spans="2:2" x14ac:dyDescent="0.2">
      <c r="B14" s="63">
        <v>10</v>
      </c>
    </row>
    <row r="15" spans="2:2" x14ac:dyDescent="0.2">
      <c r="B15" s="63">
        <v>11</v>
      </c>
    </row>
    <row r="16" spans="2:2" x14ac:dyDescent="0.2">
      <c r="B16" s="63">
        <v>12</v>
      </c>
    </row>
    <row r="17" spans="2:2" x14ac:dyDescent="0.2">
      <c r="B17" s="63">
        <v>13</v>
      </c>
    </row>
    <row r="18" spans="2:2" x14ac:dyDescent="0.2">
      <c r="B18" s="63">
        <v>14</v>
      </c>
    </row>
    <row r="19" spans="2:2" x14ac:dyDescent="0.2">
      <c r="B19" s="63">
        <v>15</v>
      </c>
    </row>
    <row r="20" spans="2:2" x14ac:dyDescent="0.2">
      <c r="B20" s="63">
        <v>16</v>
      </c>
    </row>
    <row r="21" spans="2:2" x14ac:dyDescent="0.2">
      <c r="B21" s="63">
        <v>17</v>
      </c>
    </row>
    <row r="22" spans="2:2" x14ac:dyDescent="0.2">
      <c r="B22" s="63">
        <v>18</v>
      </c>
    </row>
    <row r="23" spans="2:2" x14ac:dyDescent="0.2">
      <c r="B23" s="63">
        <v>19</v>
      </c>
    </row>
    <row r="24" spans="2:2" x14ac:dyDescent="0.2">
      <c r="B24" s="63">
        <v>20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55"/>
  <sheetViews>
    <sheetView showGridLines="0" view="pageBreakPreview" zoomScaleNormal="100" zoomScaleSheetLayoutView="100" workbookViewId="0">
      <selection activeCell="E8" sqref="E8"/>
    </sheetView>
  </sheetViews>
  <sheetFormatPr baseColWidth="10" defaultColWidth="0" defaultRowHeight="15" customHeight="1" zeroHeight="1" x14ac:dyDescent="0.25"/>
  <cols>
    <col min="1" max="1" width="15.83203125" style="13" customWidth="1"/>
    <col min="2" max="2" width="8.83203125" style="13" customWidth="1"/>
    <col min="3" max="3" width="12.1640625" style="13" customWidth="1"/>
    <col min="4" max="4" width="8.33203125" style="13" customWidth="1"/>
    <col min="5" max="5" width="15" style="13" customWidth="1"/>
    <col min="6" max="6" width="10" style="13" customWidth="1"/>
    <col min="7" max="7" width="9.5" style="13" customWidth="1"/>
    <col min="8" max="8" width="11.83203125" style="13" customWidth="1"/>
    <col min="9" max="9" width="8.6640625" style="13" customWidth="1"/>
    <col min="10" max="10" width="10.33203125" style="13" customWidth="1"/>
    <col min="11" max="11" width="8.5" style="13" customWidth="1"/>
    <col min="12" max="12" width="13.33203125" style="13" customWidth="1"/>
    <col min="13" max="13" width="10.33203125" style="13" customWidth="1"/>
    <col min="14" max="14" width="10.83203125" style="13" customWidth="1"/>
    <col min="15" max="15" width="10.5" style="13" customWidth="1"/>
    <col min="16" max="16" width="8.33203125" style="13" customWidth="1"/>
    <col min="17" max="17" width="10.33203125" style="13" customWidth="1"/>
    <col min="18" max="18" width="9.5" style="13" customWidth="1"/>
    <col min="19" max="19" width="13.6640625" style="13" customWidth="1"/>
    <col min="20" max="20" width="9.6640625" style="13" customWidth="1"/>
    <col min="21" max="21" width="13" style="13" customWidth="1"/>
    <col min="22" max="22" width="10.33203125" style="13" customWidth="1"/>
    <col min="23" max="23" width="9.1640625" style="13" customWidth="1"/>
    <col min="24" max="24" width="2.33203125" style="4" customWidth="1"/>
    <col min="25" max="26" width="0" style="4" hidden="1" customWidth="1"/>
    <col min="27" max="16384" width="12" style="4" hidden="1"/>
  </cols>
  <sheetData>
    <row r="1" spans="1:26" s="1" customFormat="1" ht="7.5" customHeight="1" thickBot="1" x14ac:dyDescent="0.25">
      <c r="A1" s="26"/>
      <c r="B1" s="26"/>
      <c r="C1" s="26"/>
      <c r="D1" s="26"/>
      <c r="E1" s="26"/>
      <c r="F1" s="26"/>
      <c r="G1" s="26"/>
      <c r="H1" s="26"/>
      <c r="I1" s="26"/>
      <c r="Z1" s="2"/>
    </row>
    <row r="2" spans="1:26" s="1" customFormat="1" ht="96" customHeight="1" thickBot="1" x14ac:dyDescent="0.25">
      <c r="A2" s="157"/>
      <c r="B2" s="158"/>
      <c r="C2" s="159" t="s">
        <v>0</v>
      </c>
      <c r="D2" s="160"/>
      <c r="E2" s="160"/>
      <c r="F2" s="160"/>
      <c r="G2" s="160"/>
      <c r="H2" s="160"/>
      <c r="I2" s="160"/>
      <c r="J2" s="160"/>
      <c r="K2" s="160"/>
      <c r="L2" s="160"/>
      <c r="M2" s="160"/>
      <c r="N2" s="160"/>
      <c r="O2" s="160"/>
      <c r="P2" s="160"/>
      <c r="Q2" s="160"/>
      <c r="R2" s="160"/>
      <c r="S2" s="160"/>
      <c r="T2" s="161"/>
      <c r="U2" s="157"/>
      <c r="V2" s="162"/>
      <c r="W2" s="163"/>
      <c r="Z2" s="2"/>
    </row>
    <row r="3" spans="1:26" s="1" customFormat="1" ht="11.25" x14ac:dyDescent="0.2">
      <c r="A3" s="2"/>
      <c r="B3" s="2"/>
      <c r="C3" s="2"/>
      <c r="D3" s="2"/>
      <c r="E3" s="2"/>
      <c r="F3" s="2"/>
      <c r="G3" s="2"/>
      <c r="H3" s="2"/>
      <c r="I3" s="2"/>
      <c r="J3" s="2"/>
      <c r="K3" s="2"/>
      <c r="L3" s="2"/>
      <c r="M3" s="2"/>
      <c r="N3" s="2"/>
      <c r="O3" s="2"/>
      <c r="P3" s="2"/>
      <c r="Q3" s="2"/>
      <c r="R3" s="2"/>
      <c r="S3" s="2"/>
      <c r="T3" s="2"/>
      <c r="U3" s="2"/>
      <c r="V3" s="2"/>
      <c r="W3" s="2"/>
      <c r="Z3" s="2"/>
    </row>
    <row r="4" spans="1:26" s="1" customFormat="1" ht="11.25" x14ac:dyDescent="0.2">
      <c r="A4" s="183" t="s">
        <v>333</v>
      </c>
      <c r="B4" s="183"/>
      <c r="C4" s="184">
        <v>43854</v>
      </c>
      <c r="D4" s="185"/>
      <c r="E4" s="185"/>
      <c r="F4" s="185"/>
      <c r="G4" s="2"/>
      <c r="H4" s="2"/>
      <c r="I4" s="2"/>
      <c r="J4" s="2"/>
      <c r="K4" s="2"/>
      <c r="L4" s="2"/>
      <c r="M4" s="2"/>
      <c r="N4" s="2"/>
      <c r="O4" s="2"/>
      <c r="P4" s="2"/>
      <c r="Q4" s="2"/>
      <c r="R4" s="2"/>
      <c r="S4" s="2"/>
      <c r="T4" s="2"/>
      <c r="U4" s="2"/>
      <c r="V4" s="2"/>
      <c r="W4" s="2"/>
      <c r="Z4" s="2"/>
    </row>
    <row r="5" spans="1:26" s="1" customFormat="1" ht="12" thickBot="1" x14ac:dyDescent="0.25">
      <c r="A5" s="2"/>
      <c r="B5" s="2"/>
      <c r="C5" s="2"/>
      <c r="D5" s="2"/>
      <c r="E5" s="2"/>
      <c r="F5" s="2"/>
      <c r="G5" s="2"/>
      <c r="H5" s="2"/>
      <c r="I5" s="2"/>
      <c r="J5" s="2"/>
      <c r="K5" s="2"/>
      <c r="L5" s="2"/>
      <c r="M5" s="2"/>
      <c r="N5" s="2"/>
      <c r="O5" s="2"/>
      <c r="P5" s="2"/>
      <c r="Q5" s="2"/>
      <c r="R5" s="2"/>
      <c r="S5" s="2"/>
      <c r="T5" s="2"/>
      <c r="U5" s="2"/>
      <c r="V5" s="2"/>
      <c r="W5" s="2"/>
      <c r="Z5" s="2"/>
    </row>
    <row r="6" spans="1:26" ht="12.75" customHeight="1" thickBot="1" x14ac:dyDescent="0.3">
      <c r="A6" s="186" t="s">
        <v>334</v>
      </c>
      <c r="B6" s="187"/>
      <c r="C6" s="187"/>
      <c r="D6" s="188"/>
      <c r="E6" s="189" t="s">
        <v>335</v>
      </c>
      <c r="F6" s="188"/>
      <c r="G6" s="189" t="s">
        <v>336</v>
      </c>
      <c r="H6" s="188"/>
      <c r="I6" s="189" t="s">
        <v>337</v>
      </c>
      <c r="J6" s="187"/>
      <c r="K6" s="187"/>
      <c r="L6" s="187"/>
      <c r="M6" s="187"/>
      <c r="N6" s="187"/>
      <c r="O6" s="188"/>
      <c r="P6" s="189" t="s">
        <v>338</v>
      </c>
      <c r="Q6" s="187"/>
      <c r="R6" s="187"/>
      <c r="S6" s="187"/>
      <c r="T6" s="187"/>
      <c r="U6" s="190" t="s">
        <v>339</v>
      </c>
      <c r="V6" s="187" t="s">
        <v>340</v>
      </c>
      <c r="W6" s="192"/>
    </row>
    <row r="7" spans="1:26" ht="120" thickBot="1" x14ac:dyDescent="0.3">
      <c r="A7" s="16" t="s">
        <v>341</v>
      </c>
      <c r="B7" s="14" t="s">
        <v>342</v>
      </c>
      <c r="C7" s="14" t="s">
        <v>343</v>
      </c>
      <c r="D7" s="14" t="s">
        <v>344</v>
      </c>
      <c r="E7" s="14" t="s">
        <v>345</v>
      </c>
      <c r="F7" s="14" t="s">
        <v>346</v>
      </c>
      <c r="G7" s="14" t="s">
        <v>347</v>
      </c>
      <c r="H7" s="14" t="s">
        <v>348</v>
      </c>
      <c r="I7" s="14" t="s">
        <v>349</v>
      </c>
      <c r="J7" s="14" t="s">
        <v>350</v>
      </c>
      <c r="K7" s="14" t="s">
        <v>351</v>
      </c>
      <c r="L7" s="14" t="s">
        <v>352</v>
      </c>
      <c r="M7" s="14" t="s">
        <v>353</v>
      </c>
      <c r="N7" s="14" t="s">
        <v>354</v>
      </c>
      <c r="O7" s="14" t="s">
        <v>355</v>
      </c>
      <c r="P7" s="14" t="s">
        <v>356</v>
      </c>
      <c r="Q7" s="14" t="s">
        <v>357</v>
      </c>
      <c r="R7" s="14" t="s">
        <v>358</v>
      </c>
      <c r="S7" s="14" t="s">
        <v>359</v>
      </c>
      <c r="T7" s="15" t="s">
        <v>360</v>
      </c>
      <c r="U7" s="191"/>
      <c r="V7" s="14" t="s">
        <v>361</v>
      </c>
      <c r="W7" s="17" t="s">
        <v>362</v>
      </c>
    </row>
    <row r="8" spans="1:26" ht="85.5" customHeight="1" thickBot="1" x14ac:dyDescent="0.3">
      <c r="A8" s="5" t="s">
        <v>363</v>
      </c>
      <c r="B8" s="6">
        <v>19442</v>
      </c>
      <c r="C8" s="6" t="s">
        <v>364</v>
      </c>
      <c r="D8" s="6" t="s">
        <v>365</v>
      </c>
      <c r="E8" s="6" t="s">
        <v>366</v>
      </c>
      <c r="F8" s="6" t="s">
        <v>366</v>
      </c>
      <c r="G8" s="6" t="s">
        <v>366</v>
      </c>
      <c r="H8" s="6" t="s">
        <v>366</v>
      </c>
      <c r="I8" s="6" t="s">
        <v>366</v>
      </c>
      <c r="J8" s="6" t="s">
        <v>366</v>
      </c>
      <c r="K8" s="6" t="s">
        <v>366</v>
      </c>
      <c r="L8" s="6" t="s">
        <v>367</v>
      </c>
      <c r="M8" s="6" t="s">
        <v>366</v>
      </c>
      <c r="N8" s="6" t="s">
        <v>366</v>
      </c>
      <c r="O8" s="6" t="s">
        <v>366</v>
      </c>
      <c r="P8" s="6" t="s">
        <v>366</v>
      </c>
      <c r="Q8" s="6" t="s">
        <v>366</v>
      </c>
      <c r="R8" s="6" t="s">
        <v>366</v>
      </c>
      <c r="S8" s="6" t="s">
        <v>366</v>
      </c>
      <c r="T8" s="6" t="s">
        <v>366</v>
      </c>
      <c r="U8" s="7" t="s">
        <v>368</v>
      </c>
      <c r="V8" s="6">
        <v>45</v>
      </c>
      <c r="W8" s="8" t="s">
        <v>366</v>
      </c>
    </row>
    <row r="9" spans="1:26" s="1" customFormat="1" ht="7.5" customHeight="1" thickBot="1" x14ac:dyDescent="0.25">
      <c r="A9" s="173"/>
      <c r="B9" s="173"/>
      <c r="C9" s="173"/>
      <c r="D9" s="173"/>
      <c r="E9" s="173"/>
      <c r="F9" s="173"/>
      <c r="G9" s="173"/>
      <c r="H9" s="173"/>
      <c r="I9" s="173"/>
      <c r="J9" s="173"/>
      <c r="K9" s="173"/>
      <c r="L9" s="173"/>
      <c r="M9" s="173"/>
      <c r="N9" s="173"/>
      <c r="O9" s="173"/>
      <c r="P9" s="173"/>
      <c r="Q9" s="173"/>
      <c r="R9" s="173"/>
      <c r="S9" s="173"/>
      <c r="T9" s="173"/>
      <c r="U9" s="173"/>
      <c r="V9" s="173"/>
      <c r="W9" s="173"/>
      <c r="X9" s="3"/>
      <c r="Y9" s="3"/>
      <c r="Z9" s="2"/>
    </row>
    <row r="10" spans="1:26" s="11" customFormat="1" ht="13.5" customHeight="1" x14ac:dyDescent="0.2">
      <c r="A10" s="174" t="s">
        <v>369</v>
      </c>
      <c r="B10" s="175"/>
      <c r="C10" s="175"/>
      <c r="D10" s="175"/>
      <c r="E10" s="175"/>
      <c r="F10" s="175"/>
      <c r="G10" s="175"/>
      <c r="H10" s="175"/>
      <c r="I10" s="175"/>
      <c r="J10" s="175"/>
      <c r="K10" s="175"/>
      <c r="L10" s="175"/>
      <c r="M10" s="175"/>
      <c r="N10" s="175"/>
      <c r="O10" s="175"/>
      <c r="P10" s="175"/>
      <c r="Q10" s="175"/>
      <c r="R10" s="175"/>
      <c r="S10" s="175"/>
      <c r="T10" s="175"/>
      <c r="U10" s="175"/>
      <c r="V10" s="175"/>
      <c r="W10" s="176"/>
      <c r="X10" s="9"/>
      <c r="Y10" s="9"/>
      <c r="Z10" s="10"/>
    </row>
    <row r="11" spans="1:26" s="1" customFormat="1" ht="13.5" customHeight="1" x14ac:dyDescent="0.2">
      <c r="A11" s="177"/>
      <c r="B11" s="178"/>
      <c r="C11" s="178"/>
      <c r="D11" s="178"/>
      <c r="E11" s="178"/>
      <c r="F11" s="178"/>
      <c r="G11" s="178"/>
      <c r="H11" s="178"/>
      <c r="I11" s="178"/>
      <c r="J11" s="178"/>
      <c r="K11" s="178"/>
      <c r="L11" s="178"/>
      <c r="M11" s="178"/>
      <c r="N11" s="178"/>
      <c r="O11" s="178"/>
      <c r="P11" s="178"/>
      <c r="Q11" s="178"/>
      <c r="R11" s="178"/>
      <c r="S11" s="178"/>
      <c r="T11" s="178"/>
      <c r="U11" s="178"/>
      <c r="V11" s="178"/>
      <c r="W11" s="179"/>
      <c r="X11" s="9"/>
      <c r="Y11" s="9"/>
      <c r="Z11" s="2"/>
    </row>
    <row r="12" spans="1:26" s="1" customFormat="1" ht="13.5" customHeight="1" thickBot="1" x14ac:dyDescent="0.25">
      <c r="A12" s="180"/>
      <c r="B12" s="181"/>
      <c r="C12" s="181"/>
      <c r="D12" s="181"/>
      <c r="E12" s="181"/>
      <c r="F12" s="181"/>
      <c r="G12" s="181"/>
      <c r="H12" s="181"/>
      <c r="I12" s="181"/>
      <c r="J12" s="181"/>
      <c r="K12" s="181"/>
      <c r="L12" s="181"/>
      <c r="M12" s="181"/>
      <c r="N12" s="181"/>
      <c r="O12" s="181"/>
      <c r="P12" s="181"/>
      <c r="Q12" s="181"/>
      <c r="R12" s="181"/>
      <c r="S12" s="181"/>
      <c r="T12" s="181"/>
      <c r="U12" s="181"/>
      <c r="V12" s="181"/>
      <c r="W12" s="182"/>
      <c r="X12" s="9"/>
      <c r="Y12" s="9"/>
      <c r="Z12" s="2"/>
    </row>
    <row r="13" spans="1:26" s="1" customFormat="1" ht="6.75" customHeight="1" thickBot="1" x14ac:dyDescent="0.25">
      <c r="A13" s="12"/>
      <c r="B13" s="12"/>
      <c r="C13" s="12"/>
      <c r="D13" s="12"/>
      <c r="E13" s="12"/>
      <c r="F13" s="12"/>
      <c r="G13" s="12"/>
      <c r="H13" s="12"/>
      <c r="I13" s="12"/>
      <c r="J13" s="12"/>
      <c r="K13" s="12"/>
      <c r="L13" s="12"/>
      <c r="M13" s="12"/>
      <c r="N13" s="12"/>
      <c r="O13" s="12"/>
      <c r="P13" s="12"/>
      <c r="Q13" s="12"/>
      <c r="R13" s="12"/>
      <c r="S13" s="12"/>
      <c r="T13" s="12"/>
      <c r="U13" s="12"/>
      <c r="V13" s="12"/>
      <c r="W13" s="12"/>
      <c r="X13" s="9"/>
      <c r="Y13" s="9"/>
      <c r="Z13" s="2"/>
    </row>
    <row r="14" spans="1:26" s="1" customFormat="1" ht="13.5" customHeight="1" thickBot="1" x14ac:dyDescent="0.25">
      <c r="A14" s="18"/>
      <c r="B14" s="19"/>
      <c r="C14" s="19"/>
      <c r="D14" s="19"/>
      <c r="E14" s="19"/>
      <c r="F14" s="19"/>
      <c r="G14" s="19"/>
      <c r="H14" s="19"/>
      <c r="I14" s="19"/>
      <c r="J14" s="19"/>
      <c r="K14" s="19"/>
      <c r="L14" s="19"/>
      <c r="M14" s="19"/>
      <c r="N14" s="19"/>
      <c r="O14" s="19"/>
      <c r="P14" s="19"/>
      <c r="Q14" s="19"/>
      <c r="R14" s="19"/>
      <c r="S14" s="19"/>
      <c r="T14" s="19"/>
      <c r="U14" s="19"/>
      <c r="V14" s="19"/>
      <c r="W14" s="20"/>
      <c r="X14" s="9"/>
      <c r="Y14" s="9"/>
      <c r="Z14" s="2"/>
    </row>
    <row r="15" spans="1:26" s="1" customFormat="1" ht="13.5" customHeight="1" x14ac:dyDescent="0.2">
      <c r="A15" s="21"/>
      <c r="B15" s="12"/>
      <c r="C15" s="12"/>
      <c r="D15" s="12"/>
      <c r="E15" s="12"/>
      <c r="F15" s="164"/>
      <c r="G15" s="165"/>
      <c r="H15" s="165"/>
      <c r="I15" s="165"/>
      <c r="J15" s="165"/>
      <c r="K15" s="165"/>
      <c r="L15" s="165"/>
      <c r="M15" s="165"/>
      <c r="N15" s="165"/>
      <c r="O15" s="165"/>
      <c r="P15" s="165"/>
      <c r="Q15" s="166"/>
      <c r="R15" s="12"/>
      <c r="S15" s="12"/>
      <c r="T15" s="12"/>
      <c r="U15" s="12"/>
      <c r="V15" s="12"/>
      <c r="W15" s="22"/>
      <c r="X15" s="9"/>
      <c r="Y15" s="9"/>
      <c r="Z15" s="2"/>
    </row>
    <row r="16" spans="1:26" s="1" customFormat="1" ht="13.5" customHeight="1" x14ac:dyDescent="0.2">
      <c r="A16" s="21"/>
      <c r="B16" s="12"/>
      <c r="C16" s="12"/>
      <c r="D16" s="12"/>
      <c r="E16" s="12"/>
      <c r="F16" s="167"/>
      <c r="G16" s="168"/>
      <c r="H16" s="168"/>
      <c r="I16" s="168"/>
      <c r="J16" s="168"/>
      <c r="K16" s="168"/>
      <c r="L16" s="168"/>
      <c r="M16" s="168"/>
      <c r="N16" s="168"/>
      <c r="O16" s="168"/>
      <c r="P16" s="168"/>
      <c r="Q16" s="169"/>
      <c r="R16" s="12"/>
      <c r="S16" s="12"/>
      <c r="T16" s="12"/>
      <c r="U16" s="12"/>
      <c r="V16" s="12"/>
      <c r="W16" s="22"/>
      <c r="X16" s="9"/>
      <c r="Y16" s="9"/>
      <c r="Z16" s="2"/>
    </row>
    <row r="17" spans="1:26" s="1" customFormat="1" ht="13.5" customHeight="1" x14ac:dyDescent="0.2">
      <c r="A17" s="21"/>
      <c r="B17" s="12"/>
      <c r="C17" s="12"/>
      <c r="D17" s="12"/>
      <c r="E17" s="12"/>
      <c r="F17" s="167"/>
      <c r="G17" s="168"/>
      <c r="H17" s="168"/>
      <c r="I17" s="168"/>
      <c r="J17" s="168"/>
      <c r="K17" s="168"/>
      <c r="L17" s="168"/>
      <c r="M17" s="168"/>
      <c r="N17" s="168"/>
      <c r="O17" s="168"/>
      <c r="P17" s="168"/>
      <c r="Q17" s="169"/>
      <c r="R17" s="12"/>
      <c r="S17" s="12"/>
      <c r="T17" s="12"/>
      <c r="U17" s="12"/>
      <c r="V17" s="12"/>
      <c r="W17" s="22"/>
      <c r="X17" s="9"/>
      <c r="Y17" s="9"/>
      <c r="Z17" s="2"/>
    </row>
    <row r="18" spans="1:26" s="1" customFormat="1" ht="13.5" customHeight="1" x14ac:dyDescent="0.2">
      <c r="A18" s="21"/>
      <c r="B18" s="12"/>
      <c r="C18" s="12"/>
      <c r="D18" s="12"/>
      <c r="E18" s="12"/>
      <c r="F18" s="167"/>
      <c r="G18" s="168"/>
      <c r="H18" s="168"/>
      <c r="I18" s="168"/>
      <c r="J18" s="168"/>
      <c r="K18" s="168"/>
      <c r="L18" s="168"/>
      <c r="M18" s="168"/>
      <c r="N18" s="168"/>
      <c r="O18" s="168"/>
      <c r="P18" s="168"/>
      <c r="Q18" s="169"/>
      <c r="R18" s="12"/>
      <c r="S18" s="12"/>
      <c r="T18" s="12"/>
      <c r="U18" s="12"/>
      <c r="V18" s="12"/>
      <c r="W18" s="22"/>
      <c r="X18" s="9"/>
      <c r="Y18" s="9"/>
      <c r="Z18" s="2"/>
    </row>
    <row r="19" spans="1:26" s="1" customFormat="1" ht="13.5" customHeight="1" x14ac:dyDescent="0.2">
      <c r="A19" s="21"/>
      <c r="B19" s="12"/>
      <c r="C19" s="12"/>
      <c r="D19" s="12"/>
      <c r="E19" s="12"/>
      <c r="F19" s="167"/>
      <c r="G19" s="168"/>
      <c r="H19" s="168"/>
      <c r="I19" s="168"/>
      <c r="J19" s="168"/>
      <c r="K19" s="168"/>
      <c r="L19" s="168"/>
      <c r="M19" s="168"/>
      <c r="N19" s="168"/>
      <c r="O19" s="168"/>
      <c r="P19" s="168"/>
      <c r="Q19" s="169"/>
      <c r="R19" s="12"/>
      <c r="S19" s="12"/>
      <c r="T19" s="12"/>
      <c r="U19" s="12"/>
      <c r="V19" s="12"/>
      <c r="W19" s="22"/>
      <c r="X19" s="9"/>
      <c r="Y19" s="9"/>
      <c r="Z19" s="2"/>
    </row>
    <row r="20" spans="1:26" s="1" customFormat="1" ht="13.5" customHeight="1" x14ac:dyDescent="0.2">
      <c r="A20" s="21"/>
      <c r="B20" s="12"/>
      <c r="C20" s="12"/>
      <c r="D20" s="12"/>
      <c r="E20" s="12"/>
      <c r="F20" s="167"/>
      <c r="G20" s="168"/>
      <c r="H20" s="168"/>
      <c r="I20" s="168"/>
      <c r="J20" s="168"/>
      <c r="K20" s="168"/>
      <c r="L20" s="168"/>
      <c r="M20" s="168"/>
      <c r="N20" s="168"/>
      <c r="O20" s="168"/>
      <c r="P20" s="168"/>
      <c r="Q20" s="169"/>
      <c r="R20" s="12"/>
      <c r="S20" s="12"/>
      <c r="T20" s="12"/>
      <c r="U20" s="12"/>
      <c r="V20" s="12"/>
      <c r="W20" s="22"/>
      <c r="X20" s="9"/>
      <c r="Y20" s="9"/>
      <c r="Z20" s="2"/>
    </row>
    <row r="21" spans="1:26" s="1" customFormat="1" ht="13.5" customHeight="1" x14ac:dyDescent="0.2">
      <c r="A21" s="21"/>
      <c r="B21" s="12"/>
      <c r="C21" s="12"/>
      <c r="D21" s="12"/>
      <c r="E21" s="12"/>
      <c r="F21" s="167"/>
      <c r="G21" s="168"/>
      <c r="H21" s="168"/>
      <c r="I21" s="168"/>
      <c r="J21" s="168"/>
      <c r="K21" s="168"/>
      <c r="L21" s="168"/>
      <c r="M21" s="168"/>
      <c r="N21" s="168"/>
      <c r="O21" s="168"/>
      <c r="P21" s="168"/>
      <c r="Q21" s="169"/>
      <c r="R21" s="12"/>
      <c r="S21" s="12"/>
      <c r="T21" s="12"/>
      <c r="U21" s="12"/>
      <c r="V21" s="12"/>
      <c r="W21" s="22"/>
      <c r="X21" s="9"/>
      <c r="Y21" s="9"/>
      <c r="Z21" s="2"/>
    </row>
    <row r="22" spans="1:26" s="1" customFormat="1" ht="13.5" customHeight="1" x14ac:dyDescent="0.2">
      <c r="A22" s="21"/>
      <c r="B22" s="12"/>
      <c r="C22" s="12"/>
      <c r="D22" s="12"/>
      <c r="E22" s="12"/>
      <c r="F22" s="167"/>
      <c r="G22" s="168"/>
      <c r="H22" s="168"/>
      <c r="I22" s="168"/>
      <c r="J22" s="168"/>
      <c r="K22" s="168"/>
      <c r="L22" s="168"/>
      <c r="M22" s="168"/>
      <c r="N22" s="168"/>
      <c r="O22" s="168"/>
      <c r="P22" s="168"/>
      <c r="Q22" s="169"/>
      <c r="R22" s="12"/>
      <c r="S22" s="12"/>
      <c r="T22" s="12"/>
      <c r="U22" s="12"/>
      <c r="V22" s="12"/>
      <c r="W22" s="22"/>
      <c r="X22" s="9"/>
      <c r="Y22" s="9"/>
      <c r="Z22" s="2"/>
    </row>
    <row r="23" spans="1:26" s="1" customFormat="1" ht="13.5" customHeight="1" x14ac:dyDescent="0.2">
      <c r="A23" s="21"/>
      <c r="B23" s="12"/>
      <c r="C23" s="12"/>
      <c r="D23" s="12"/>
      <c r="E23" s="12"/>
      <c r="F23" s="167"/>
      <c r="G23" s="168"/>
      <c r="H23" s="168"/>
      <c r="I23" s="168"/>
      <c r="J23" s="168"/>
      <c r="K23" s="168"/>
      <c r="L23" s="168"/>
      <c r="M23" s="168"/>
      <c r="N23" s="168"/>
      <c r="O23" s="168"/>
      <c r="P23" s="168"/>
      <c r="Q23" s="169"/>
      <c r="R23" s="12"/>
      <c r="S23" s="12"/>
      <c r="T23" s="12"/>
      <c r="U23" s="12"/>
      <c r="V23" s="12"/>
      <c r="W23" s="22"/>
      <c r="X23" s="9"/>
      <c r="Y23" s="9"/>
      <c r="Z23" s="2"/>
    </row>
    <row r="24" spans="1:26" s="1" customFormat="1" ht="13.5" customHeight="1" x14ac:dyDescent="0.2">
      <c r="A24" s="21"/>
      <c r="B24" s="12"/>
      <c r="C24" s="12"/>
      <c r="D24" s="12"/>
      <c r="E24" s="12"/>
      <c r="F24" s="167"/>
      <c r="G24" s="168"/>
      <c r="H24" s="168"/>
      <c r="I24" s="168"/>
      <c r="J24" s="168"/>
      <c r="K24" s="168"/>
      <c r="L24" s="168"/>
      <c r="M24" s="168"/>
      <c r="N24" s="168"/>
      <c r="O24" s="168"/>
      <c r="P24" s="168"/>
      <c r="Q24" s="169"/>
      <c r="R24" s="12"/>
      <c r="S24" s="12"/>
      <c r="T24" s="12"/>
      <c r="U24" s="12"/>
      <c r="V24" s="12"/>
      <c r="W24" s="22"/>
      <c r="X24" s="9"/>
      <c r="Y24" s="9"/>
      <c r="Z24" s="2"/>
    </row>
    <row r="25" spans="1:26" s="1" customFormat="1" ht="13.5" customHeight="1" x14ac:dyDescent="0.2">
      <c r="A25" s="21"/>
      <c r="B25" s="12"/>
      <c r="C25" s="12"/>
      <c r="D25" s="12"/>
      <c r="E25" s="12"/>
      <c r="F25" s="167"/>
      <c r="G25" s="168"/>
      <c r="H25" s="168"/>
      <c r="I25" s="168"/>
      <c r="J25" s="168"/>
      <c r="K25" s="168"/>
      <c r="L25" s="168"/>
      <c r="M25" s="168"/>
      <c r="N25" s="168"/>
      <c r="O25" s="168"/>
      <c r="P25" s="168"/>
      <c r="Q25" s="169"/>
      <c r="R25" s="12"/>
      <c r="S25" s="12"/>
      <c r="T25" s="12"/>
      <c r="U25" s="12"/>
      <c r="V25" s="12"/>
      <c r="W25" s="22"/>
      <c r="X25" s="9"/>
      <c r="Y25" s="9"/>
      <c r="Z25" s="2"/>
    </row>
    <row r="26" spans="1:26" s="1" customFormat="1" ht="13.5" customHeight="1" x14ac:dyDescent="0.2">
      <c r="A26" s="21"/>
      <c r="B26" s="12"/>
      <c r="C26" s="12"/>
      <c r="D26" s="12"/>
      <c r="E26" s="12"/>
      <c r="F26" s="167"/>
      <c r="G26" s="168"/>
      <c r="H26" s="168"/>
      <c r="I26" s="168"/>
      <c r="J26" s="168"/>
      <c r="K26" s="168"/>
      <c r="L26" s="168"/>
      <c r="M26" s="168"/>
      <c r="N26" s="168"/>
      <c r="O26" s="168"/>
      <c r="P26" s="168"/>
      <c r="Q26" s="169"/>
      <c r="R26" s="12"/>
      <c r="S26" s="12"/>
      <c r="T26" s="12"/>
      <c r="U26" s="12"/>
      <c r="V26" s="12"/>
      <c r="W26" s="22"/>
      <c r="X26" s="9"/>
      <c r="Y26" s="9"/>
      <c r="Z26" s="2"/>
    </row>
    <row r="27" spans="1:26" s="1" customFormat="1" ht="13.5" customHeight="1" x14ac:dyDescent="0.2">
      <c r="A27" s="21"/>
      <c r="B27" s="12"/>
      <c r="C27" s="12"/>
      <c r="D27" s="12"/>
      <c r="E27" s="12"/>
      <c r="F27" s="167"/>
      <c r="G27" s="168"/>
      <c r="H27" s="168"/>
      <c r="I27" s="168"/>
      <c r="J27" s="168"/>
      <c r="K27" s="168"/>
      <c r="L27" s="168"/>
      <c r="M27" s="168"/>
      <c r="N27" s="168"/>
      <c r="O27" s="168"/>
      <c r="P27" s="168"/>
      <c r="Q27" s="169"/>
      <c r="R27" s="12"/>
      <c r="S27" s="12"/>
      <c r="T27" s="12"/>
      <c r="U27" s="12"/>
      <c r="V27" s="12"/>
      <c r="W27" s="22"/>
      <c r="X27" s="9"/>
      <c r="Y27" s="9"/>
      <c r="Z27" s="2"/>
    </row>
    <row r="28" spans="1:26" s="1" customFormat="1" ht="13.5" customHeight="1" x14ac:dyDescent="0.2">
      <c r="A28" s="21"/>
      <c r="B28" s="12"/>
      <c r="C28" s="12"/>
      <c r="D28" s="12"/>
      <c r="E28" s="12"/>
      <c r="F28" s="167"/>
      <c r="G28" s="168"/>
      <c r="H28" s="168"/>
      <c r="I28" s="168"/>
      <c r="J28" s="168"/>
      <c r="K28" s="168"/>
      <c r="L28" s="168"/>
      <c r="M28" s="168"/>
      <c r="N28" s="168"/>
      <c r="O28" s="168"/>
      <c r="P28" s="168"/>
      <c r="Q28" s="169"/>
      <c r="R28" s="12"/>
      <c r="S28" s="12"/>
      <c r="T28" s="12"/>
      <c r="U28" s="12"/>
      <c r="V28" s="12"/>
      <c r="W28" s="22"/>
      <c r="X28" s="9"/>
      <c r="Y28" s="9"/>
      <c r="Z28" s="2"/>
    </row>
    <row r="29" spans="1:26" s="1" customFormat="1" ht="13.5" customHeight="1" x14ac:dyDescent="0.2">
      <c r="A29" s="21"/>
      <c r="B29" s="12"/>
      <c r="C29" s="12"/>
      <c r="D29" s="12"/>
      <c r="E29" s="12"/>
      <c r="F29" s="167"/>
      <c r="G29" s="168"/>
      <c r="H29" s="168"/>
      <c r="I29" s="168"/>
      <c r="J29" s="168"/>
      <c r="K29" s="168"/>
      <c r="L29" s="168"/>
      <c r="M29" s="168"/>
      <c r="N29" s="168"/>
      <c r="O29" s="168"/>
      <c r="P29" s="168"/>
      <c r="Q29" s="169"/>
      <c r="R29" s="12"/>
      <c r="S29" s="12"/>
      <c r="T29" s="12"/>
      <c r="U29" s="12"/>
      <c r="V29" s="12"/>
      <c r="W29" s="22"/>
      <c r="X29" s="9"/>
      <c r="Y29" s="9"/>
      <c r="Z29" s="2"/>
    </row>
    <row r="30" spans="1:26" s="1" customFormat="1" ht="13.5" customHeight="1" x14ac:dyDescent="0.2">
      <c r="A30" s="21"/>
      <c r="B30" s="12"/>
      <c r="C30" s="12"/>
      <c r="D30" s="12"/>
      <c r="E30" s="12"/>
      <c r="F30" s="167"/>
      <c r="G30" s="168"/>
      <c r="H30" s="168"/>
      <c r="I30" s="168"/>
      <c r="J30" s="168"/>
      <c r="K30" s="168"/>
      <c r="L30" s="168"/>
      <c r="M30" s="168"/>
      <c r="N30" s="168"/>
      <c r="O30" s="168"/>
      <c r="P30" s="168"/>
      <c r="Q30" s="169"/>
      <c r="R30" s="12"/>
      <c r="S30" s="12"/>
      <c r="T30" s="12"/>
      <c r="U30" s="12"/>
      <c r="V30" s="12"/>
      <c r="W30" s="22"/>
      <c r="X30" s="9"/>
      <c r="Y30" s="9"/>
      <c r="Z30" s="2"/>
    </row>
    <row r="31" spans="1:26" s="1" customFormat="1" ht="13.5" customHeight="1" x14ac:dyDescent="0.2">
      <c r="A31" s="21"/>
      <c r="B31" s="12"/>
      <c r="C31" s="12"/>
      <c r="D31" s="12"/>
      <c r="E31" s="12"/>
      <c r="F31" s="167"/>
      <c r="G31" s="168"/>
      <c r="H31" s="168"/>
      <c r="I31" s="168"/>
      <c r="J31" s="168"/>
      <c r="K31" s="168"/>
      <c r="L31" s="168"/>
      <c r="M31" s="168"/>
      <c r="N31" s="168"/>
      <c r="O31" s="168"/>
      <c r="P31" s="168"/>
      <c r="Q31" s="169"/>
      <c r="R31" s="12"/>
      <c r="S31" s="12"/>
      <c r="T31" s="12"/>
      <c r="U31" s="12"/>
      <c r="V31" s="12"/>
      <c r="W31" s="22"/>
      <c r="X31" s="9"/>
      <c r="Y31" s="9"/>
      <c r="Z31" s="2"/>
    </row>
    <row r="32" spans="1:26" s="1" customFormat="1" ht="13.5" customHeight="1" x14ac:dyDescent="0.2">
      <c r="A32" s="21"/>
      <c r="B32" s="12"/>
      <c r="C32" s="12"/>
      <c r="D32" s="12"/>
      <c r="E32" s="12"/>
      <c r="F32" s="167"/>
      <c r="G32" s="168"/>
      <c r="H32" s="168"/>
      <c r="I32" s="168"/>
      <c r="J32" s="168"/>
      <c r="K32" s="168"/>
      <c r="L32" s="168"/>
      <c r="M32" s="168"/>
      <c r="N32" s="168"/>
      <c r="O32" s="168"/>
      <c r="P32" s="168"/>
      <c r="Q32" s="169"/>
      <c r="R32" s="12"/>
      <c r="S32" s="12"/>
      <c r="T32" s="12"/>
      <c r="U32" s="12"/>
      <c r="V32" s="12"/>
      <c r="W32" s="22"/>
      <c r="X32" s="9"/>
      <c r="Y32" s="9"/>
      <c r="Z32" s="2"/>
    </row>
    <row r="33" spans="1:26" s="1" customFormat="1" ht="13.5" customHeight="1" x14ac:dyDescent="0.2">
      <c r="A33" s="21"/>
      <c r="B33" s="12"/>
      <c r="C33" s="12"/>
      <c r="D33" s="12"/>
      <c r="E33" s="12"/>
      <c r="F33" s="167"/>
      <c r="G33" s="168"/>
      <c r="H33" s="168"/>
      <c r="I33" s="168"/>
      <c r="J33" s="168"/>
      <c r="K33" s="168"/>
      <c r="L33" s="168"/>
      <c r="M33" s="168"/>
      <c r="N33" s="168"/>
      <c r="O33" s="168"/>
      <c r="P33" s="168"/>
      <c r="Q33" s="169"/>
      <c r="R33" s="12"/>
      <c r="S33" s="12"/>
      <c r="T33" s="12"/>
      <c r="U33" s="12"/>
      <c r="V33" s="12"/>
      <c r="W33" s="22"/>
      <c r="X33" s="9"/>
      <c r="Y33" s="9"/>
      <c r="Z33" s="2"/>
    </row>
    <row r="34" spans="1:26" s="1" customFormat="1" ht="13.5" customHeight="1" x14ac:dyDescent="0.2">
      <c r="A34" s="21"/>
      <c r="B34" s="12"/>
      <c r="C34" s="12"/>
      <c r="D34" s="12"/>
      <c r="E34" s="12"/>
      <c r="F34" s="167"/>
      <c r="G34" s="168"/>
      <c r="H34" s="168"/>
      <c r="I34" s="168"/>
      <c r="J34" s="168"/>
      <c r="K34" s="168"/>
      <c r="L34" s="168"/>
      <c r="M34" s="168"/>
      <c r="N34" s="168"/>
      <c r="O34" s="168"/>
      <c r="P34" s="168"/>
      <c r="Q34" s="169"/>
      <c r="R34" s="12"/>
      <c r="S34" s="12"/>
      <c r="T34" s="12"/>
      <c r="U34" s="12"/>
      <c r="V34" s="12"/>
      <c r="W34" s="22"/>
      <c r="X34" s="9"/>
      <c r="Y34" s="9"/>
      <c r="Z34" s="2"/>
    </row>
    <row r="35" spans="1:26" s="1" customFormat="1" ht="13.5" customHeight="1" x14ac:dyDescent="0.2">
      <c r="A35" s="21"/>
      <c r="B35" s="12"/>
      <c r="C35" s="12"/>
      <c r="D35" s="12"/>
      <c r="E35" s="12"/>
      <c r="F35" s="167"/>
      <c r="G35" s="168"/>
      <c r="H35" s="168"/>
      <c r="I35" s="168"/>
      <c r="J35" s="168"/>
      <c r="K35" s="168"/>
      <c r="L35" s="168"/>
      <c r="M35" s="168"/>
      <c r="N35" s="168"/>
      <c r="O35" s="168"/>
      <c r="P35" s="168"/>
      <c r="Q35" s="169"/>
      <c r="R35" s="12"/>
      <c r="S35" s="12"/>
      <c r="T35" s="12"/>
      <c r="U35" s="12"/>
      <c r="V35" s="12"/>
      <c r="W35" s="22"/>
      <c r="X35" s="9"/>
      <c r="Y35" s="9"/>
      <c r="Z35" s="2"/>
    </row>
    <row r="36" spans="1:26" s="1" customFormat="1" ht="13.5" customHeight="1" x14ac:dyDescent="0.2">
      <c r="A36" s="21"/>
      <c r="B36" s="12"/>
      <c r="C36" s="12"/>
      <c r="D36" s="12"/>
      <c r="E36" s="12"/>
      <c r="F36" s="167"/>
      <c r="G36" s="168"/>
      <c r="H36" s="168"/>
      <c r="I36" s="168"/>
      <c r="J36" s="168"/>
      <c r="K36" s="168"/>
      <c r="L36" s="168"/>
      <c r="M36" s="168"/>
      <c r="N36" s="168"/>
      <c r="O36" s="168"/>
      <c r="P36" s="168"/>
      <c r="Q36" s="169"/>
      <c r="R36" s="12"/>
      <c r="S36" s="12"/>
      <c r="T36" s="12"/>
      <c r="U36" s="12"/>
      <c r="V36" s="12"/>
      <c r="W36" s="22"/>
      <c r="X36" s="9"/>
      <c r="Y36" s="9"/>
      <c r="Z36" s="2"/>
    </row>
    <row r="37" spans="1:26" s="1" customFormat="1" ht="13.5" customHeight="1" x14ac:dyDescent="0.2">
      <c r="A37" s="21"/>
      <c r="B37" s="12"/>
      <c r="C37" s="12"/>
      <c r="D37" s="12"/>
      <c r="E37" s="12"/>
      <c r="F37" s="167"/>
      <c r="G37" s="168"/>
      <c r="H37" s="168"/>
      <c r="I37" s="168"/>
      <c r="J37" s="168"/>
      <c r="K37" s="168"/>
      <c r="L37" s="168"/>
      <c r="M37" s="168"/>
      <c r="N37" s="168"/>
      <c r="O37" s="168"/>
      <c r="P37" s="168"/>
      <c r="Q37" s="169"/>
      <c r="R37" s="12"/>
      <c r="S37" s="12"/>
      <c r="T37" s="12"/>
      <c r="U37" s="12"/>
      <c r="V37" s="12"/>
      <c r="W37" s="22"/>
      <c r="X37" s="9"/>
      <c r="Y37" s="9"/>
      <c r="Z37" s="2"/>
    </row>
    <row r="38" spans="1:26" s="1" customFormat="1" ht="13.5" customHeight="1" x14ac:dyDescent="0.2">
      <c r="A38" s="21"/>
      <c r="B38" s="12"/>
      <c r="C38" s="12"/>
      <c r="D38" s="12"/>
      <c r="E38" s="12"/>
      <c r="F38" s="167"/>
      <c r="G38" s="168"/>
      <c r="H38" s="168"/>
      <c r="I38" s="168"/>
      <c r="J38" s="168"/>
      <c r="K38" s="168"/>
      <c r="L38" s="168"/>
      <c r="M38" s="168"/>
      <c r="N38" s="168"/>
      <c r="O38" s="168"/>
      <c r="P38" s="168"/>
      <c r="Q38" s="169"/>
      <c r="R38" s="12"/>
      <c r="S38" s="12"/>
      <c r="T38" s="12"/>
      <c r="U38" s="12"/>
      <c r="V38" s="12"/>
      <c r="W38" s="22"/>
      <c r="X38" s="9"/>
      <c r="Y38" s="9"/>
      <c r="Z38" s="2"/>
    </row>
    <row r="39" spans="1:26" s="1" customFormat="1" ht="13.5" customHeight="1" x14ac:dyDescent="0.2">
      <c r="A39" s="21"/>
      <c r="B39" s="12"/>
      <c r="C39" s="12"/>
      <c r="D39" s="12"/>
      <c r="E39" s="12"/>
      <c r="F39" s="167"/>
      <c r="G39" s="168"/>
      <c r="H39" s="168"/>
      <c r="I39" s="168"/>
      <c r="J39" s="168"/>
      <c r="K39" s="168"/>
      <c r="L39" s="168"/>
      <c r="M39" s="168"/>
      <c r="N39" s="168"/>
      <c r="O39" s="168"/>
      <c r="P39" s="168"/>
      <c r="Q39" s="169"/>
      <c r="R39" s="12"/>
      <c r="S39" s="12"/>
      <c r="T39" s="12"/>
      <c r="U39" s="12"/>
      <c r="V39" s="12"/>
      <c r="W39" s="22"/>
      <c r="X39" s="9"/>
      <c r="Y39" s="9"/>
      <c r="Z39" s="2"/>
    </row>
    <row r="40" spans="1:26" s="1" customFormat="1" ht="13.5" customHeight="1" x14ac:dyDescent="0.2">
      <c r="A40" s="21"/>
      <c r="B40" s="12"/>
      <c r="C40" s="12"/>
      <c r="D40" s="12"/>
      <c r="E40" s="12"/>
      <c r="F40" s="167"/>
      <c r="G40" s="168"/>
      <c r="H40" s="168"/>
      <c r="I40" s="168"/>
      <c r="J40" s="168"/>
      <c r="K40" s="168"/>
      <c r="L40" s="168"/>
      <c r="M40" s="168"/>
      <c r="N40" s="168"/>
      <c r="O40" s="168"/>
      <c r="P40" s="168"/>
      <c r="Q40" s="169"/>
      <c r="R40" s="12"/>
      <c r="S40" s="12"/>
      <c r="T40" s="12"/>
      <c r="U40" s="12"/>
      <c r="V40" s="12"/>
      <c r="W40" s="22"/>
      <c r="X40" s="9"/>
      <c r="Y40" s="9"/>
      <c r="Z40" s="2"/>
    </row>
    <row r="41" spans="1:26" s="1" customFormat="1" ht="13.5" customHeight="1" x14ac:dyDescent="0.2">
      <c r="A41" s="21"/>
      <c r="B41" s="12"/>
      <c r="C41" s="12"/>
      <c r="D41" s="12"/>
      <c r="E41" s="12"/>
      <c r="F41" s="167"/>
      <c r="G41" s="168"/>
      <c r="H41" s="168"/>
      <c r="I41" s="168"/>
      <c r="J41" s="168"/>
      <c r="K41" s="168"/>
      <c r="L41" s="168"/>
      <c r="M41" s="168"/>
      <c r="N41" s="168"/>
      <c r="O41" s="168"/>
      <c r="P41" s="168"/>
      <c r="Q41" s="169"/>
      <c r="R41" s="12"/>
      <c r="S41" s="12"/>
      <c r="T41" s="12"/>
      <c r="U41" s="12"/>
      <c r="V41" s="12"/>
      <c r="W41" s="22"/>
      <c r="X41" s="9"/>
      <c r="Y41" s="9"/>
      <c r="Z41" s="2"/>
    </row>
    <row r="42" spans="1:26" s="1" customFormat="1" ht="13.5" customHeight="1" x14ac:dyDescent="0.2">
      <c r="A42" s="21"/>
      <c r="B42" s="12"/>
      <c r="C42" s="12"/>
      <c r="D42" s="12"/>
      <c r="E42" s="12"/>
      <c r="F42" s="167"/>
      <c r="G42" s="168"/>
      <c r="H42" s="168"/>
      <c r="I42" s="168"/>
      <c r="J42" s="168"/>
      <c r="K42" s="168"/>
      <c r="L42" s="168"/>
      <c r="M42" s="168"/>
      <c r="N42" s="168"/>
      <c r="O42" s="168"/>
      <c r="P42" s="168"/>
      <c r="Q42" s="169"/>
      <c r="R42" s="12"/>
      <c r="S42" s="12"/>
      <c r="T42" s="12"/>
      <c r="U42" s="12"/>
      <c r="V42" s="12"/>
      <c r="W42" s="22"/>
      <c r="X42" s="9"/>
      <c r="Y42" s="9"/>
      <c r="Z42" s="2"/>
    </row>
    <row r="43" spans="1:26" s="1" customFormat="1" ht="13.5" customHeight="1" x14ac:dyDescent="0.2">
      <c r="A43" s="21"/>
      <c r="B43" s="12"/>
      <c r="C43" s="12"/>
      <c r="D43" s="12"/>
      <c r="E43" s="12"/>
      <c r="F43" s="167"/>
      <c r="G43" s="168"/>
      <c r="H43" s="168"/>
      <c r="I43" s="168"/>
      <c r="J43" s="168"/>
      <c r="K43" s="168"/>
      <c r="L43" s="168"/>
      <c r="M43" s="168"/>
      <c r="N43" s="168"/>
      <c r="O43" s="168"/>
      <c r="P43" s="168"/>
      <c r="Q43" s="169"/>
      <c r="R43" s="12"/>
      <c r="S43" s="12"/>
      <c r="T43" s="12"/>
      <c r="U43" s="12"/>
      <c r="V43" s="12"/>
      <c r="W43" s="22"/>
      <c r="X43" s="9"/>
      <c r="Y43" s="9"/>
      <c r="Z43" s="2"/>
    </row>
    <row r="44" spans="1:26" s="1" customFormat="1" ht="13.5" customHeight="1" x14ac:dyDescent="0.2">
      <c r="A44" s="21"/>
      <c r="B44" s="12"/>
      <c r="C44" s="12"/>
      <c r="D44" s="12"/>
      <c r="E44" s="12"/>
      <c r="F44" s="167"/>
      <c r="G44" s="168"/>
      <c r="H44" s="168"/>
      <c r="I44" s="168"/>
      <c r="J44" s="168"/>
      <c r="K44" s="168"/>
      <c r="L44" s="168"/>
      <c r="M44" s="168"/>
      <c r="N44" s="168"/>
      <c r="O44" s="168"/>
      <c r="P44" s="168"/>
      <c r="Q44" s="169"/>
      <c r="R44" s="12"/>
      <c r="S44" s="12"/>
      <c r="T44" s="12"/>
      <c r="U44" s="12"/>
      <c r="V44" s="12"/>
      <c r="W44" s="22"/>
      <c r="X44" s="9"/>
      <c r="Y44" s="9"/>
      <c r="Z44" s="2"/>
    </row>
    <row r="45" spans="1:26" s="1" customFormat="1" ht="13.5" customHeight="1" x14ac:dyDescent="0.2">
      <c r="A45" s="21"/>
      <c r="B45" s="12"/>
      <c r="C45" s="12"/>
      <c r="D45" s="12"/>
      <c r="E45" s="12"/>
      <c r="F45" s="167"/>
      <c r="G45" s="168"/>
      <c r="H45" s="168"/>
      <c r="I45" s="168"/>
      <c r="J45" s="168"/>
      <c r="K45" s="168"/>
      <c r="L45" s="168"/>
      <c r="M45" s="168"/>
      <c r="N45" s="168"/>
      <c r="O45" s="168"/>
      <c r="P45" s="168"/>
      <c r="Q45" s="169"/>
      <c r="R45" s="12"/>
      <c r="S45" s="12"/>
      <c r="T45" s="12"/>
      <c r="U45" s="12"/>
      <c r="V45" s="12"/>
      <c r="W45" s="22"/>
      <c r="X45" s="9"/>
      <c r="Y45" s="9"/>
      <c r="Z45" s="2"/>
    </row>
    <row r="46" spans="1:26" s="1" customFormat="1" ht="13.5" customHeight="1" x14ac:dyDescent="0.2">
      <c r="A46" s="21"/>
      <c r="B46" s="12"/>
      <c r="C46" s="12"/>
      <c r="D46" s="12"/>
      <c r="E46" s="12"/>
      <c r="F46" s="167"/>
      <c r="G46" s="168"/>
      <c r="H46" s="168"/>
      <c r="I46" s="168"/>
      <c r="J46" s="168"/>
      <c r="K46" s="168"/>
      <c r="L46" s="168"/>
      <c r="M46" s="168"/>
      <c r="N46" s="168"/>
      <c r="O46" s="168"/>
      <c r="P46" s="168"/>
      <c r="Q46" s="169"/>
      <c r="R46" s="12"/>
      <c r="S46" s="12"/>
      <c r="T46" s="12"/>
      <c r="U46" s="12"/>
      <c r="V46" s="12"/>
      <c r="W46" s="22"/>
      <c r="X46" s="9"/>
      <c r="Y46" s="9"/>
      <c r="Z46" s="2"/>
    </row>
    <row r="47" spans="1:26" s="1" customFormat="1" ht="13.5" customHeight="1" x14ac:dyDescent="0.2">
      <c r="A47" s="21"/>
      <c r="B47" s="12"/>
      <c r="C47" s="12"/>
      <c r="D47" s="12"/>
      <c r="E47" s="12"/>
      <c r="F47" s="167"/>
      <c r="G47" s="168"/>
      <c r="H47" s="168"/>
      <c r="I47" s="168"/>
      <c r="J47" s="168"/>
      <c r="K47" s="168"/>
      <c r="L47" s="168"/>
      <c r="M47" s="168"/>
      <c r="N47" s="168"/>
      <c r="O47" s="168"/>
      <c r="P47" s="168"/>
      <c r="Q47" s="169"/>
      <c r="R47" s="12"/>
      <c r="S47" s="12"/>
      <c r="T47" s="12"/>
      <c r="U47" s="12"/>
      <c r="V47" s="12"/>
      <c r="W47" s="22"/>
      <c r="X47" s="9"/>
      <c r="Y47" s="9"/>
      <c r="Z47" s="2"/>
    </row>
    <row r="48" spans="1:26" s="1" customFormat="1" ht="13.5" customHeight="1" thickBot="1" x14ac:dyDescent="0.25">
      <c r="A48" s="21"/>
      <c r="B48" s="12"/>
      <c r="C48" s="12"/>
      <c r="D48" s="12"/>
      <c r="E48" s="12"/>
      <c r="F48" s="170"/>
      <c r="G48" s="171"/>
      <c r="H48" s="171"/>
      <c r="I48" s="171"/>
      <c r="J48" s="171"/>
      <c r="K48" s="171"/>
      <c r="L48" s="171"/>
      <c r="M48" s="171"/>
      <c r="N48" s="171"/>
      <c r="O48" s="171"/>
      <c r="P48" s="171"/>
      <c r="Q48" s="172"/>
      <c r="R48" s="12"/>
      <c r="S48" s="12"/>
      <c r="T48" s="12"/>
      <c r="U48" s="12"/>
      <c r="V48" s="12"/>
      <c r="W48" s="22"/>
      <c r="X48" s="9"/>
      <c r="Y48" s="9"/>
      <c r="Z48" s="2"/>
    </row>
    <row r="49" spans="1:26" s="1" customFormat="1" ht="13.5" customHeight="1" thickBot="1" x14ac:dyDescent="0.25">
      <c r="A49" s="23"/>
      <c r="B49" s="24"/>
      <c r="C49" s="24"/>
      <c r="D49" s="24"/>
      <c r="E49" s="24"/>
      <c r="F49" s="24"/>
      <c r="G49" s="24"/>
      <c r="H49" s="24"/>
      <c r="I49" s="24"/>
      <c r="J49" s="24"/>
      <c r="K49" s="24"/>
      <c r="L49" s="24"/>
      <c r="M49" s="24"/>
      <c r="N49" s="24"/>
      <c r="O49" s="24"/>
      <c r="P49" s="24"/>
      <c r="Q49" s="24"/>
      <c r="R49" s="24"/>
      <c r="S49" s="24"/>
      <c r="T49" s="24"/>
      <c r="U49" s="24"/>
      <c r="V49" s="24"/>
      <c r="W49" s="25"/>
      <c r="X49" s="9"/>
      <c r="Y49" s="9"/>
      <c r="Z49" s="2"/>
    </row>
    <row r="50" spans="1:26" ht="15" customHeight="1" x14ac:dyDescent="0.25"/>
    <row r="51" spans="1:26" ht="15" customHeight="1" x14ac:dyDescent="0.25"/>
    <row r="52" spans="1:26" ht="15" customHeight="1" x14ac:dyDescent="0.25"/>
    <row r="53" spans="1:26" ht="15" customHeight="1" x14ac:dyDescent="0.25"/>
    <row r="54" spans="1:26" ht="15" customHeight="1" x14ac:dyDescent="0.25"/>
    <row r="55" spans="1:26" ht="15" customHeight="1" x14ac:dyDescent="0.25"/>
  </sheetData>
  <mergeCells count="15">
    <mergeCell ref="A2:B2"/>
    <mergeCell ref="C2:T2"/>
    <mergeCell ref="U2:W2"/>
    <mergeCell ref="F15:Q48"/>
    <mergeCell ref="A9:W9"/>
    <mergeCell ref="A10:W12"/>
    <mergeCell ref="A4:B4"/>
    <mergeCell ref="C4:F4"/>
    <mergeCell ref="A6:D6"/>
    <mergeCell ref="E6:F6"/>
    <mergeCell ref="G6:H6"/>
    <mergeCell ref="I6:O6"/>
    <mergeCell ref="P6:T6"/>
    <mergeCell ref="U6:U7"/>
    <mergeCell ref="V6:W6"/>
  </mergeCells>
  <printOptions horizontalCentered="1"/>
  <pageMargins left="0.19685039370078741" right="0.17" top="0.37" bottom="0.43" header="0.24" footer="0.2"/>
  <pageSetup scale="60" orientation="landscape" r:id="rId1"/>
  <colBreaks count="1" manualBreakCount="1">
    <brk id="24"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PAAC_2020 V2</vt:lpstr>
      <vt:lpstr>Hoja1</vt:lpstr>
      <vt:lpstr>2. Racionalización</vt:lpstr>
      <vt:lpstr>'2. Racionalización'!Área_de_impresión</vt:lpstr>
      <vt:lpstr>'PAAC_2020 V2'!Títulos_a_imprimir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CI-H-000237</dc:creator>
  <cp:keywords/>
  <dc:description/>
  <cp:lastModifiedBy>Jizeth Hael Gonzalez Ramirez</cp:lastModifiedBy>
  <cp:revision/>
  <dcterms:created xsi:type="dcterms:W3CDTF">2017-01-04T15:18:41Z</dcterms:created>
  <dcterms:modified xsi:type="dcterms:W3CDTF">2021-01-15T22:44:22Z</dcterms:modified>
  <cp:category/>
  <cp:contentStatus/>
</cp:coreProperties>
</file>