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defaultThemeVersion="166925"/>
  <mc:AlternateContent xmlns:mc="http://schemas.openxmlformats.org/markup-compatibility/2006">
    <mc:Choice Requires="x15">
      <x15ac:absPath xmlns:x15ac="http://schemas.microsoft.com/office/spreadsheetml/2010/11/ac" url="D:\Users\Jizeth\Documents\JIZETH\CANAL CAPITAL_2023\PTEP-MRC_2_CUAT_2023\"/>
    </mc:Choice>
  </mc:AlternateContent>
  <xr:revisionPtr revIDLastSave="0" documentId="8_{97D68AF9-16A9-4805-877E-85AD449DC1E8}" xr6:coauthVersionLast="41" xr6:coauthVersionMax="41" xr10:uidLastSave="{00000000-0000-0000-0000-000000000000}"/>
  <bookViews>
    <workbookView xWindow="-108" yWindow="-108" windowWidth="23256" windowHeight="12456" xr2:uid="{00000000-000D-0000-FFFF-FFFF00000000}"/>
  </bookViews>
  <sheets>
    <sheet name="PTEP" sheetId="1" r:id="rId1"/>
    <sheet name="Hoja3" sheetId="3" state="hidden" r:id="rId2"/>
    <sheet name="4.1 Anexo SUIT" sheetId="2" r:id="rId3"/>
    <sheet name="4.2 Anexo Cronograma" sheetId="4" r:id="rId4"/>
  </sheets>
  <definedNames>
    <definedName name="_xlnm._FilterDatabase" localSheetId="0" hidden="1">PTEP!$A$4:$U$65</definedName>
    <definedName name="_xlnm.Print_Area" localSheetId="2">'4.1 Anexo SUIT'!$A$1:$W$23</definedName>
    <definedName name="_xlnm.Print_Titles" localSheetId="3">'4.2 Anexo Cronograma'!$A:$D,'4.2 Anexo Cronograma'!$1:$7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33" i="1" l="1"/>
  <c r="S33" i="1" s="1"/>
  <c r="R21" i="1"/>
  <c r="S21" i="1" s="1"/>
  <c r="R36" i="1" l="1"/>
  <c r="S36" i="1" s="1"/>
  <c r="R37" i="1"/>
  <c r="S37" i="1" s="1"/>
  <c r="R11" i="1"/>
  <c r="S11" i="1" s="1"/>
  <c r="R58" i="1"/>
  <c r="S58" i="1" s="1"/>
  <c r="R59" i="1"/>
  <c r="S59" i="1" s="1"/>
  <c r="R60" i="1"/>
  <c r="S60" i="1" s="1"/>
  <c r="R61" i="1"/>
  <c r="S61" i="1" s="1"/>
  <c r="R62" i="1"/>
  <c r="S62" i="1" s="1"/>
  <c r="R63" i="1"/>
  <c r="S63" i="1" s="1"/>
  <c r="R64" i="1"/>
  <c r="S64" i="1" s="1"/>
  <c r="R65" i="1"/>
  <c r="S65" i="1" s="1"/>
  <c r="R49" i="1"/>
  <c r="S49" i="1" s="1"/>
  <c r="R8" i="1" l="1"/>
  <c r="S8" i="1" s="1"/>
  <c r="R38" i="1"/>
  <c r="S38" i="1" s="1"/>
  <c r="Z21" i="2" l="1"/>
  <c r="AA21" i="2" l="1"/>
  <c r="R30" i="1"/>
  <c r="S30" i="1" s="1"/>
  <c r="R29" i="1"/>
  <c r="S29" i="1" s="1"/>
  <c r="R6" i="1"/>
  <c r="S6" i="1" s="1"/>
  <c r="R7" i="1"/>
  <c r="S7" i="1" s="1"/>
  <c r="R9" i="1"/>
  <c r="S9" i="1" s="1"/>
  <c r="R10" i="1"/>
  <c r="S10" i="1" s="1"/>
  <c r="R12" i="1"/>
  <c r="S12" i="1" s="1"/>
  <c r="R13" i="1"/>
  <c r="S13" i="1" s="1"/>
  <c r="R14" i="1"/>
  <c r="S14" i="1" s="1"/>
  <c r="R15" i="1"/>
  <c r="S15" i="1" s="1"/>
  <c r="R16" i="1"/>
  <c r="S16" i="1" s="1"/>
  <c r="R17" i="1"/>
  <c r="S17" i="1" s="1"/>
  <c r="R18" i="1"/>
  <c r="S18" i="1" s="1"/>
  <c r="R19" i="1"/>
  <c r="S19" i="1" s="1"/>
  <c r="R20" i="1"/>
  <c r="S20" i="1" s="1"/>
  <c r="R22" i="1"/>
  <c r="S22" i="1" s="1"/>
  <c r="R23" i="1"/>
  <c r="S23" i="1" s="1"/>
  <c r="R24" i="1"/>
  <c r="S24" i="1" s="1"/>
  <c r="R25" i="1"/>
  <c r="S25" i="1" s="1"/>
  <c r="R26" i="1"/>
  <c r="S26" i="1" s="1"/>
  <c r="R27" i="1"/>
  <c r="S27" i="1" s="1"/>
  <c r="R28" i="1"/>
  <c r="S28" i="1" s="1"/>
  <c r="R31" i="1"/>
  <c r="S31" i="1" s="1"/>
  <c r="R32" i="1"/>
  <c r="S32" i="1" s="1"/>
  <c r="R34" i="1"/>
  <c r="S34" i="1" s="1"/>
  <c r="R35" i="1"/>
  <c r="S35" i="1" s="1"/>
  <c r="R39" i="1"/>
  <c r="S39" i="1" s="1"/>
  <c r="R40" i="1"/>
  <c r="S40" i="1" s="1"/>
  <c r="R41" i="1"/>
  <c r="S41" i="1" s="1"/>
  <c r="R42" i="1"/>
  <c r="S42" i="1" s="1"/>
  <c r="R43" i="1"/>
  <c r="S43" i="1" s="1"/>
  <c r="R44" i="1"/>
  <c r="S44" i="1" s="1"/>
  <c r="R45" i="1"/>
  <c r="S45" i="1" s="1"/>
  <c r="R46" i="1"/>
  <c r="S46" i="1" s="1"/>
  <c r="R47" i="1"/>
  <c r="S47" i="1" s="1"/>
  <c r="R48" i="1"/>
  <c r="S48" i="1" s="1"/>
  <c r="R50" i="1"/>
  <c r="S50" i="1" s="1"/>
  <c r="R51" i="1"/>
  <c r="S51" i="1" s="1"/>
  <c r="R52" i="1"/>
  <c r="S52" i="1" s="1"/>
  <c r="R53" i="1"/>
  <c r="S53" i="1" s="1"/>
  <c r="R54" i="1"/>
  <c r="S54" i="1" s="1"/>
  <c r="R55" i="1"/>
  <c r="S55" i="1" s="1"/>
  <c r="R56" i="1"/>
  <c r="S56" i="1" s="1"/>
  <c r="R57" i="1"/>
  <c r="S57" i="1" s="1"/>
  <c r="R5" i="1"/>
  <c r="S5" i="1" s="1"/>
</calcChain>
</file>

<file path=xl/sharedStrings.xml><?xml version="1.0" encoding="utf-8"?>
<sst xmlns="http://schemas.openxmlformats.org/spreadsheetml/2006/main" count="3335" uniqueCount="568">
  <si>
    <t>1. Lineamientos de transparencia activa.</t>
  </si>
  <si>
    <t>1.1</t>
  </si>
  <si>
    <t>Divulgar a través de los canales de comunicación internos el documento con lineamientos para la publicación de información en el botón de transparencia.</t>
  </si>
  <si>
    <t xml:space="preserve">Dos (2) piezas comunicativas publicadas </t>
  </si>
  <si>
    <t xml:space="preserve">Planeación
Comunicaciones </t>
  </si>
  <si>
    <t>1.2</t>
  </si>
  <si>
    <t>Monitorear la actualización de la información de los contenidos de la sede electrónica relacionados con los documentos del botón de transparencia y derecho de acceso a la información pública (Resolución 1519 de 2020).</t>
  </si>
  <si>
    <t xml:space="preserve">Dos (2) ejercicios de monitoreo realizado en el año </t>
  </si>
  <si>
    <t xml:space="preserve">Comunicaciones </t>
  </si>
  <si>
    <t>1.3</t>
  </si>
  <si>
    <t>Revisar y publicar en formato de hoja de cálculo en la página web institucional y en los portales de datos abiertos Bogotá, el documento "Registro de activos de información"</t>
  </si>
  <si>
    <t>Documento "Registro de activos de información" revisado y publicado en la página web de la entidad y en el portal de datos abiertos Bogotá.</t>
  </si>
  <si>
    <t xml:space="preserve"> Sistemas.
 Gestión Documental.</t>
  </si>
  <si>
    <t>1.4</t>
  </si>
  <si>
    <t>1.5</t>
  </si>
  <si>
    <t>Revisar y publicar en formato de hoja de cálculo en la página web institucional y en los portales de datos abiertos Bogotá, el documento "Esquema de publicación de información"</t>
  </si>
  <si>
    <t>Documento "Esquema de publicación de información" revisado y publicado en la página web de la entidad y en el portal de datos abiertos Bogotá.</t>
  </si>
  <si>
    <t xml:space="preserve">Sistemas.
Comunicaciones </t>
  </si>
  <si>
    <t>1.6</t>
  </si>
  <si>
    <t xml:space="preserve">Revisar y actualizar el inventario de trámites, otros procedimientos administrativos (OPA) y consultas de acceso a información pública en el SUIT. </t>
  </si>
  <si>
    <t>Sistema Único de Información y Trámites - SUIT actualizado</t>
  </si>
  <si>
    <t>Atención al Ciudadano
Planeación</t>
  </si>
  <si>
    <t>Una (1) capacitación realizada</t>
  </si>
  <si>
    <t>2. Lineamientos de transparencia pasiva.</t>
  </si>
  <si>
    <t>2.1</t>
  </si>
  <si>
    <t>Atención al Ciudadano.</t>
  </si>
  <si>
    <t>3. Elaboración de los instrumentos de gestión de la información.</t>
  </si>
  <si>
    <t>3.1</t>
  </si>
  <si>
    <t>Actualizar el registro de activos de información de la entidad conforme a lo definido en la ley 1712 de 2014</t>
  </si>
  <si>
    <t xml:space="preserve">Un (1) registro de activos de información actualizado en la página web </t>
  </si>
  <si>
    <t>Gestión Documental</t>
  </si>
  <si>
    <t>3.2</t>
  </si>
  <si>
    <t>3.3</t>
  </si>
  <si>
    <t>Publicar el programa de gestión documental en la sede electrónica de la entidad conforme a lo definido en la ley 1712 de 2014</t>
  </si>
  <si>
    <t xml:space="preserve">Un (1) Programa de Gestión Documental - PGD actualizado en la página web </t>
  </si>
  <si>
    <t>3.4</t>
  </si>
  <si>
    <t>Actualizar las Tablas de Retención documental de la entidad conforme a lo definido en el acuerdo 04 de 2019 del archivo general de la nación</t>
  </si>
  <si>
    <t>Tablas de retención documental-TRD actualizadas y publicadas en la sede electrónica de la entidad</t>
  </si>
  <si>
    <t>4.1</t>
  </si>
  <si>
    <t>5. Monitoreo del acceso a la información pública.</t>
  </si>
  <si>
    <t>5.1</t>
  </si>
  <si>
    <t>Elaborar mensualmente informes de peticiones ciudadanas que contengan como mínimo: el número de solicitudes recibidas, el número de solicitudes que fueron trasladadas a otra institución, el tiempo de respuesta a cada solicitud y el número de solicitudes en las que se negó el acceso a la información con su debida justificación.</t>
  </si>
  <si>
    <t>Once (11) informes de peticiones ciudadanas publicados.</t>
  </si>
  <si>
    <t>Subcomponente / procesos</t>
  </si>
  <si>
    <t>Actividad</t>
  </si>
  <si>
    <t>Meta o producto</t>
  </si>
  <si>
    <t>Responsable</t>
  </si>
  <si>
    <t>Fecha inicial</t>
  </si>
  <si>
    <t>Fecha final</t>
  </si>
  <si>
    <t>1. Información de calidad y en lenguaje comprensible</t>
  </si>
  <si>
    <t>Planeación</t>
  </si>
  <si>
    <t>Socializar a través de  redes sociales y la página web del Canal la estrategia de rendición de cuentas</t>
  </si>
  <si>
    <t xml:space="preserve">Una (1) socialización realizada en redes sociales y página web </t>
  </si>
  <si>
    <t xml:space="preserve">Planeación
Equipo digital 
</t>
  </si>
  <si>
    <t xml:space="preserve">Socializar la estrategia de rendición de cuentas con todos los grupos de valor (internos) del Canal </t>
  </si>
  <si>
    <t xml:space="preserve">Una (1) comunicación realizada en el año </t>
  </si>
  <si>
    <t>Planeación
Equipo de comunicaciones internas</t>
  </si>
  <si>
    <t>2.2</t>
  </si>
  <si>
    <t>3. Responsabilidad en la
cultura de la rendición y
petición de cuentas</t>
  </si>
  <si>
    <t xml:space="preserve">Coordinar con los entes pertinentes, la capacitación a los colaboradores de la entidad en materia de rendición de cuentas </t>
  </si>
  <si>
    <t>Una (1) jornada de capacitación a los colaboradores de la entidad</t>
  </si>
  <si>
    <t xml:space="preserve">Recursos humanos </t>
  </si>
  <si>
    <t>4.2</t>
  </si>
  <si>
    <t>6.1</t>
  </si>
  <si>
    <t>1. Estructura administrativa y direccionamiento estratégico.</t>
  </si>
  <si>
    <t>Realizar la revisión de los informes de servicio al ciudadano una vez al año.</t>
  </si>
  <si>
    <t>Una (1) reunión de comité con la temática de servicio al ciudadano.</t>
  </si>
  <si>
    <t>Divulgar entre los grupos de valor internos los mecanismos definidos para la gestión de buenas prácticas en materia de servicio a la Ciudadanía a través de los canales de comunicación internos del Canal (intranet y correo institucional).</t>
  </si>
  <si>
    <t xml:space="preserve">Cuatro (4)  comunicaciones realizadas en el año </t>
  </si>
  <si>
    <t>Recursos humanos</t>
  </si>
  <si>
    <t>2. Fortalecimiento de los canales de atención.</t>
  </si>
  <si>
    <t>Fortalecer en la página web la descripción de los canales de atención de la entidad y su mejor uso dependiendo de la necesidad del ciudadano</t>
  </si>
  <si>
    <t xml:space="preserve">Seis (6) mensajes asociados a los canales de atención a la ciudadanía elaborados y publicados en la página web </t>
  </si>
  <si>
    <t xml:space="preserve">Atención al Ciudadano. 
Equipo digital </t>
  </si>
  <si>
    <t>Fortalecer la descripción de los canales de atención de la entidad para las denuncias por posibles actos de corrupción en la página web y plataformas digitales</t>
  </si>
  <si>
    <t>Cuatro (4) mensajes asociados a los canales de atención a la ciudadanía elaborados y publicados en redes sociales</t>
  </si>
  <si>
    <t>2.3</t>
  </si>
  <si>
    <t>Fortalecer la descripción de los canales de atención para  las denuncias con enfoque de género en la página web y plataformas digitales</t>
  </si>
  <si>
    <t xml:space="preserve">Cuatro (4) mensajes asociados a los canales de atención a la ciudadanía elaborados y publicados </t>
  </si>
  <si>
    <t>3. Talento Humano.</t>
  </si>
  <si>
    <t xml:space="preserve">Publicar mensajes en los canales de comunicación internos (intranet y correo institucional) sobre los distintos tipos de canales de atención a la ciudadanía disponibles en el Canal </t>
  </si>
  <si>
    <t>Seis (6) mensajes en el año asociados a los mecanismos de atención ciudadana</t>
  </si>
  <si>
    <t>Coordinar acciones de formación y cualificación a los servidores en temáticas relacionadas con el mejoramiento del servicio a la ciudadanía</t>
  </si>
  <si>
    <t>Dos (2) actividades realizadas en el año</t>
  </si>
  <si>
    <t>4. Normativo y procedimental.</t>
  </si>
  <si>
    <t xml:space="preserve">Revisar y/o actualizar en lo pertinente el documento AAUT-MN-001 Manual de Servicio a la Ciudadanía y los protocolos de servicio a la Ciudadanía atendiendo los requisitos del Manual para la Gestión de Peticiones de la Secretaría General de la Alcaldía Mayor </t>
  </si>
  <si>
    <t>Un (1) manual actualizado, publicado y comunicado.</t>
  </si>
  <si>
    <t xml:space="preserve">Socializar a través de los canales de comunicación internos (intranet y correo institucional) mensajes resaltando la importancia y responsabilidad de los servidores públicos en materia de la atención a la ciudadanía. </t>
  </si>
  <si>
    <t xml:space="preserve">Cuatro (4) mensajes publicados en el año </t>
  </si>
  <si>
    <t xml:space="preserve">Atención al Ciudadano </t>
  </si>
  <si>
    <t>4.3</t>
  </si>
  <si>
    <t>5. Relacionamiento con el ciudadano.</t>
  </si>
  <si>
    <t>Realizar el informe de la encuesta de satisfacción ciudadana disponible en la página web y divulgarlo a través de la página web del Canal.</t>
  </si>
  <si>
    <t>Dos (2) Informes de satisfacción de usuarios".</t>
  </si>
  <si>
    <t>5.2</t>
  </si>
  <si>
    <t>Realizar evaluación de la atención al ciudadano prestada por la entidad mediante un (1) ejercicio de análisis de la prestación del servicio.</t>
  </si>
  <si>
    <t xml:space="preserve">Un (1) ejercicio documentado de evaluación en la atención a la ciudadanía </t>
  </si>
  <si>
    <t xml:space="preserve">Oficina de Control Interno   </t>
  </si>
  <si>
    <t>6. Análisis de la información de las denuncia de corrupción (enfoque de género)</t>
  </si>
  <si>
    <t xml:space="preserve">Atención al ciudadano </t>
  </si>
  <si>
    <t>1. Racionalización de trámites</t>
  </si>
  <si>
    <t>Adelantar la estrategia de racionalización de trámites de acuerdo con el registro realizado en el SUIT (Anexo 4.1).</t>
  </si>
  <si>
    <t>Una (1) estrategia de racionalización implementada para el OPA</t>
  </si>
  <si>
    <t xml:space="preserve">Llevar a cabo la fase de monitoreo a la implementación de la estrategia de racionalización de trámites registrada en el SUIT </t>
  </si>
  <si>
    <t xml:space="preserve">Monitoreo realizado a la estrategia de racionalización registrada en el SUIT </t>
  </si>
  <si>
    <t xml:space="preserve">Planeación </t>
  </si>
  <si>
    <t xml:space="preserve">1. Apertura de datos para los ciudadanos y grupos de interés </t>
  </si>
  <si>
    <t>Reunión con el equipo interdisciplinario para la revisión de los activos de información que serán incluidos en la publicación de set de datos abiertos.</t>
  </si>
  <si>
    <t>Evidencia de reunión</t>
  </si>
  <si>
    <t xml:space="preserve">Sistemas </t>
  </si>
  <si>
    <t>Seguimiento a la usabilidad de los set de datos publicados en datos abiertos</t>
  </si>
  <si>
    <t>Reporte mensual del uso y descarga de los set de datos publicados mensualmente</t>
  </si>
  <si>
    <t>2. Entrega de información en lenguaje sencillo que de cuenta de la gestión institucional.</t>
  </si>
  <si>
    <t>Promover ejercicios de capacitación y traducción de documentos en lenguaje claro</t>
  </si>
  <si>
    <t>1. Un (1) taller de lenguaje claro
2. Dos (2) documentos traducidos a lenguaje claro</t>
  </si>
  <si>
    <t>Atención al Ciudadano</t>
  </si>
  <si>
    <t>Divulgar a través de los canales de comunicación internos la guía de lenguaje claro y/o pautas para escribir en lenguaje claro</t>
  </si>
  <si>
    <t>3. Apertura de la información presupuestal institucional y de resultados.</t>
  </si>
  <si>
    <t xml:space="preserve">Revisar los parámetros para publicación de la ejecución presupuestal de la entidad </t>
  </si>
  <si>
    <t>Un (1) correo electrónico con gestión de la información a publicar como datos abiertos.
Una (1) mesa de trabajo con el equipo de sistemas para validar la información a publicar en datos abiertos.</t>
  </si>
  <si>
    <t xml:space="preserve">Financiera -Sistemas  </t>
  </si>
  <si>
    <t xml:space="preserve">Revisar los parámetros para publicación de información presupuestal de inversión de la entidad </t>
  </si>
  <si>
    <t xml:space="preserve">Un (1) correo electrónico con gestión de la información a publicar como datos abiertos
Una (1) mesa de trabajo con el equipo de sistemas para validar la información a publicar en datos abiertos. </t>
  </si>
  <si>
    <t xml:space="preserve">Planeación 
Sistemas </t>
  </si>
  <si>
    <t>1. Ciudadanía en la toma de decisiones públicas.</t>
  </si>
  <si>
    <t>Gestionar una estrategia que incluya la participación activa de la ciudadanía infantil en el diseño, producción y/o circulación del contenidos de Capital y de Eureka</t>
  </si>
  <si>
    <t>Una (1) estrategia diseñada y/o circulada.</t>
  </si>
  <si>
    <t>Dirección Operativa
Planeación (Reporte)</t>
  </si>
  <si>
    <t>2. Iniciativas de innovación por articulación institucional.</t>
  </si>
  <si>
    <t xml:space="preserve">Realizar iniciativas de participación en Capital invitando a la ciudadanía a aportar nuevas ideas para solucionar un problema o construir una idea". </t>
  </si>
  <si>
    <t xml:space="preserve">Dos (2) iniciativas de participación realizadas.
</t>
  </si>
  <si>
    <t>3. Redes de innovación pública.</t>
  </si>
  <si>
    <t>Asistir a los encuentros de la Red del Conocimiento e Innovación del Sector Cultura, Recreación y Deporte</t>
  </si>
  <si>
    <t xml:space="preserve">Reuniones atendidas de acuerdo con el cronograma de la red </t>
  </si>
  <si>
    <t xml:space="preserve">Equipo de marca </t>
  </si>
  <si>
    <t>Actualizar  y divulgar el  plan de Gestión de la Integridad en coherencia con la política de integridad de la dimensión del talento humano del Modelo Integrado de Planeación y Gestión - MIPG.</t>
  </si>
  <si>
    <t xml:space="preserve">Un (1) documento de "Plan de Gestión de la Integridad"
Un (1) mensaje de socialización del Plan de Integridad en el año </t>
  </si>
  <si>
    <t>Recursos humanos.</t>
  </si>
  <si>
    <t xml:space="preserve">  Publicar el Código de Integridad actualizado en la Página web del Canal para consulta de los grupos de valor.</t>
  </si>
  <si>
    <t>Publicación en la página web del código de Integridad para consulta de los grupos de valor</t>
  </si>
  <si>
    <t>Profesional especializado de Recursos Humanos.</t>
  </si>
  <si>
    <t>31/06/2023</t>
  </si>
  <si>
    <t>2. Promoción de la integridad en las instituciones y grupos de interés.</t>
  </si>
  <si>
    <t>Implementar mecanismos que le permitan al Canal medir el grado de apropiación de la cultura de la Integridad y así mismo enfocar las acciones hacia aquellos puntos débiles que se detecten.</t>
  </si>
  <si>
    <t xml:space="preserve">Una (1) encuesta aplicada en el año </t>
  </si>
  <si>
    <t xml:space="preserve">Adelantar acciones para la visibilización de los gestores éticos de la entidad  </t>
  </si>
  <si>
    <t xml:space="preserve">Dos (2) socializaciones de los gestores éticos en el año </t>
  </si>
  <si>
    <t>Recursos humanos - gestores éticos</t>
  </si>
  <si>
    <t xml:space="preserve">Llevar a cabo capacitaciones en materia de veedurías ciudadanas (Decreto distrital 1712 de 2014 artículo 4) con el apoyo de las entidades correspondientes </t>
  </si>
  <si>
    <t>3. Participación en las estrategias distritales de Integridad</t>
  </si>
  <si>
    <t>Llevar a cabo capacitaciones en materia de integridad y participar de actividades Distritales asociadas</t>
  </si>
  <si>
    <t>Una (1) capacitación realizada por parte de una entidad del Distrito.</t>
  </si>
  <si>
    <t xml:space="preserve">4. Gestión preventiva de conflicto de interés </t>
  </si>
  <si>
    <t>Una (1) capacitación realizada, dos (2) piezas graficas socializadas</t>
  </si>
  <si>
    <t>5. Gestión prácticas Antisoborno, Antifraude</t>
  </si>
  <si>
    <t>Dos (2) capacitaciones realizadas, dos (2) piezas graficas socializadas</t>
  </si>
  <si>
    <t>31/02/2023</t>
  </si>
  <si>
    <t>1. Política de administración de riesgos</t>
  </si>
  <si>
    <t>Socializar la política de administración del riesgo de la entidad así como el manual metodológico de administración del riesgo en los canales de comunicación dispuestos.</t>
  </si>
  <si>
    <t>Tres (3) mensajes en el año.</t>
  </si>
  <si>
    <t>2. Construcción del mapa de riesgos anticorrupción (Incluidos los riesgos de lavado de activos)</t>
  </si>
  <si>
    <t>Adelantar ejercicios internos para la identificación y documentación de riesgos asociados a lavado de activos para la entidad y su inclusión en la Matriz de riesgos de Corrupción (si aplica).</t>
  </si>
  <si>
    <t>Riesgos asociados a lavado de activos incluidos en la Matriz de riesgos de corrupción</t>
  </si>
  <si>
    <t xml:space="preserve">Planeación
Procesos susceptibles de identificar riesgos de lavado de activos </t>
  </si>
  <si>
    <t>3. Consulta y divulgación</t>
  </si>
  <si>
    <t>1. Adecuación institucional para cumplir con la debida diligencia</t>
  </si>
  <si>
    <t>Elaborar un acto administrativo con los lineamientos o pautas a tener en cuenta en aspectos relacionados con la debida diligencia al interior de la entidad</t>
  </si>
  <si>
    <t xml:space="preserve">Un (1)  acto administrativo con los lineamientos de debida diligencia </t>
  </si>
  <si>
    <t xml:space="preserve">Área jurídica </t>
  </si>
  <si>
    <t>2. Construcción del plan de trabajo para adaptar y/o desarrollar la debida diligencia</t>
  </si>
  <si>
    <t xml:space="preserve">Definir una ruta de trabajo para la normalización de los lineamientos de debida diligencia en cumplimiento a la Ley 2195 de 2022 </t>
  </si>
  <si>
    <t xml:space="preserve">Una (1) ruta de trabajo elaborada en materia de debida diligencia </t>
  </si>
  <si>
    <t>3. Gestión de la debida
diligencia</t>
  </si>
  <si>
    <t xml:space="preserve">Adelantar la elaboración de un instrumento para la implementación de los lineamientos de debida diligencia </t>
  </si>
  <si>
    <t xml:space="preserve">Un (1) instrumento con la formulación de acciones para la implementación de los lineamientos de debida diligencia </t>
  </si>
  <si>
    <t/>
  </si>
  <si>
    <t>Programa de Transparencia y Ética Pública 2023 
(En transición del Plan Anticorrupción y de Atención al Ciudadano - PAAC)
Versión 1
Fecha de publicación: 31/01/2023</t>
  </si>
  <si>
    <t>Anexo Componente 4: Estrategia de Racionalización de Trámites - SUIT</t>
  </si>
  <si>
    <t>Nombre de la entidad:</t>
  </si>
  <si>
    <t>CANAL CAPITAL</t>
  </si>
  <si>
    <t>Orden:</t>
  </si>
  <si>
    <t>Territorial</t>
  </si>
  <si>
    <t>Sector administrativo:</t>
  </si>
  <si>
    <t>No Aplica</t>
  </si>
  <si>
    <t>Año vigencia:</t>
  </si>
  <si>
    <t>Departamento:</t>
  </si>
  <si>
    <t>Bogotá D.C</t>
  </si>
  <si>
    <t>Municipio:</t>
  </si>
  <si>
    <t>BOGOTÁ</t>
  </si>
  <si>
    <t>DATOS TRÁMITES A RACIONALIZAR</t>
  </si>
  <si>
    <t>ACCIONES DE RACIONALIZACIÓN A DESARROLLAR</t>
  </si>
  <si>
    <t>PLAN DE EJECUCIÓN</t>
  </si>
  <si>
    <t>Tipo</t>
  </si>
  <si>
    <t>Número</t>
  </si>
  <si>
    <t>Nombre</t>
  </si>
  <si>
    <t>Estado</t>
  </si>
  <si>
    <t>Situación actual</t>
  </si>
  <si>
    <t>Mejora por implementar</t>
  </si>
  <si>
    <t>Beneficio al ciudadano o entidad</t>
  </si>
  <si>
    <t>Tipo racionalización</t>
  </si>
  <si>
    <t>Acciones racionalización</t>
  </si>
  <si>
    <t>Fecha
inicio</t>
  </si>
  <si>
    <t>Fecha final racionalización</t>
  </si>
  <si>
    <t>Otros procedimientos administrativos de cara al usuario</t>
  </si>
  <si>
    <t>81382</t>
  </si>
  <si>
    <t>Permiso de retransmisión de señal de televisión</t>
  </si>
  <si>
    <t>Inscrito</t>
  </si>
  <si>
    <t>Para la solicitud de los permisos de retransmisión de señal, los canales comunitarios adelantan la solicitud por correo electrónico y posteriormente envían la documentación que se les indica.</t>
  </si>
  <si>
    <t>A través de formulario digital en la sede electrónica de la entidad los canales comunitarios podrán realizar la solicitud y cargar los documentos necesarios para obtener el permiso.</t>
  </si>
  <si>
    <t>Con la mejora implementada se reducen los tiempos y pasos requeridos por los solicitantes (canales comunitarios) para obtener el permiso de retransmisión de señal.</t>
  </si>
  <si>
    <t>Tecnológica</t>
  </si>
  <si>
    <t>Formularios diligenciados en línea</t>
  </si>
  <si>
    <t>Auxiliar de atención al ciudadano</t>
  </si>
  <si>
    <t>1. Fecha seguimiento</t>
  </si>
  <si>
    <t>2. Evidencias o soportes ejecución acción de mejora</t>
  </si>
  <si>
    <t>3. Actividades realizadas  a la fecha</t>
  </si>
  <si>
    <t>4. Resultado del indicador</t>
  </si>
  <si>
    <t>5. Alerta</t>
  </si>
  <si>
    <t>6. Análisis - Seguimiento OCI</t>
  </si>
  <si>
    <t>7. Auditor que realizó el seguimiento</t>
  </si>
  <si>
    <t xml:space="preserve">Universo </t>
  </si>
  <si>
    <t>Componente</t>
  </si>
  <si>
    <t>Componente 1:  Mecanismos para la transparencia y acceso a la información</t>
  </si>
  <si>
    <t>Componente 2:  Rendición de cuentas</t>
  </si>
  <si>
    <t>Componente 3: Mecanismos para mejorar la atención al ciudadano.</t>
  </si>
  <si>
    <t>Componente 4: Racionalización de Trámites</t>
  </si>
  <si>
    <t>Componente 5: Apertura de información y datos abiertos.</t>
  </si>
  <si>
    <t>Componente 6: Participación e innovación en la gestión pública.</t>
  </si>
  <si>
    <t xml:space="preserve">Componente 7:  Promoción de la integridad y la ética pública </t>
  </si>
  <si>
    <t>Componente 8: Gestión del Riesgo de Corrupción - Mapa de Riesgos de Corrupción.</t>
  </si>
  <si>
    <t>Componente 9: Medidas de debida diligencia y prevención de lavado de activos .</t>
  </si>
  <si>
    <t>PRIMER SEGUIMIENTO 2023</t>
  </si>
  <si>
    <t>Fecha seguimiento</t>
  </si>
  <si>
    <t>Evidencias o soportes ejecución acción de mejora</t>
  </si>
  <si>
    <t xml:space="preserve"> Actividades realizadas  a la fecha</t>
  </si>
  <si>
    <t>Resultado del indicador</t>
  </si>
  <si>
    <t>Alerta</t>
  </si>
  <si>
    <t>Análisis - Seguimiento OCI</t>
  </si>
  <si>
    <t>Auditor que realizó el seguimiento</t>
  </si>
  <si>
    <t>31-04-2023</t>
  </si>
  <si>
    <t>Programa de Transparencia y Ética Pública -PTEP (PAAC) 
Versión 1
Fecha de publicación: 31/01/2023
Primer Seguimiento vigencia 2023
Oficina de Control Interno</t>
  </si>
  <si>
    <t xml:space="preserve">Enviar un reporte quincenal a las áreas que tengan peticiones  pendientes de respuesta con el fin de hacer el seguimiento del caso.  </t>
  </si>
  <si>
    <t xml:space="preserve">al menos 22 reportes enviados por correo electrónico </t>
  </si>
  <si>
    <t xml:space="preserve">Incluir en los informes mensuales de PQRS información de las denuncias de corrupción con enfoque de género. </t>
  </si>
  <si>
    <t>Diez (10) informes de peticiones ciudadanas publicados.</t>
  </si>
  <si>
    <t xml:space="preserve">ESTRATEGIA DE RACIONALIZACIÓN DE TRÁMITES </t>
  </si>
  <si>
    <t>ANEXO 4.2 - CRONOGRAMA DE IMPLEMENTACIÓN</t>
  </si>
  <si>
    <t>CRONOGRAMA DE ACTIVIDADES</t>
  </si>
  <si>
    <t>SOPORTE</t>
  </si>
  <si>
    <t>ENE</t>
  </si>
  <si>
    <t>FEB</t>
  </si>
  <si>
    <t>MAR</t>
  </si>
  <si>
    <t>ABR</t>
  </si>
  <si>
    <t>MAY</t>
  </si>
  <si>
    <t>JUN</t>
  </si>
  <si>
    <t>JUL</t>
  </si>
  <si>
    <t>AGO</t>
  </si>
  <si>
    <t>SEP</t>
  </si>
  <si>
    <t>OCT</t>
  </si>
  <si>
    <t>NOV</t>
  </si>
  <si>
    <t>DIC</t>
  </si>
  <si>
    <t>S1</t>
  </si>
  <si>
    <t>S2</t>
  </si>
  <si>
    <t>S3</t>
  </si>
  <si>
    <t>S4</t>
  </si>
  <si>
    <t>Planificación de la mejora</t>
  </si>
  <si>
    <t>Formular la estrategia de racionalización en SUIT.</t>
  </si>
  <si>
    <t>PTEP / SUIT</t>
  </si>
  <si>
    <t>Documentar la Iniciativa de participación relacionada con la mejora al OPA.</t>
  </si>
  <si>
    <t>PTEP (Estrategia de para la construcción del plan)</t>
  </si>
  <si>
    <t>Elaborar el plan de trabajo para la implementación de la racionalización en el OPA.</t>
  </si>
  <si>
    <t xml:space="preserve">Cronograma (Anexo PETP) </t>
  </si>
  <si>
    <t>Ejecución de la mejora</t>
  </si>
  <si>
    <t>Programar y realizar mesas de trabajo con las áreas involucradas.</t>
  </si>
  <si>
    <t>Actas / Correos Electrónicos</t>
  </si>
  <si>
    <t>Elaborar el formulario para la solicitud de permisos de retransmisión de la señal.</t>
  </si>
  <si>
    <t xml:space="preserve">Propuesta de Formulario </t>
  </si>
  <si>
    <t>Realizar pruebas y mejoras al formulario.</t>
  </si>
  <si>
    <t>Pruebas por parte de Programación / A. al ciudadano / Planeación / Oficina de Control Interno</t>
  </si>
  <si>
    <t>2.4</t>
  </si>
  <si>
    <t>Socializar y aprobar el formulario con las áreas involucradas.</t>
  </si>
  <si>
    <t>Correos electrónicos aprobación</t>
  </si>
  <si>
    <t>2.5</t>
  </si>
  <si>
    <t>Enviar para revisión por parte del equipo digital el formulario para su publicación en sede electrónica.</t>
  </si>
  <si>
    <t>Correo Electrónico  
Publicación en página web</t>
  </si>
  <si>
    <t>Comunicación de la mejora</t>
  </si>
  <si>
    <t>Socializar a los usuarios y grupos de valor el formulario, a través de banner en la sede electrónica.</t>
  </si>
  <si>
    <t xml:space="preserve">Banner </t>
  </si>
  <si>
    <t>Comunicar a través de boletín a los grupos internos la implementación de la mejora realizada.</t>
  </si>
  <si>
    <t>Boletín Interno</t>
  </si>
  <si>
    <t>Seguimiento y documentación de la mejora</t>
  </si>
  <si>
    <t>Adelantar la medición de la mejora realizada (registro de datos de operación en SUIT).</t>
  </si>
  <si>
    <t>Reporte SUIT</t>
  </si>
  <si>
    <t>Actualizar la información del OPA en el SUIT y la GTyS.</t>
  </si>
  <si>
    <t>SUIT / GTyS</t>
  </si>
  <si>
    <t>Actualizar la Política de racionalización con los ajustes realizados al OPA.</t>
  </si>
  <si>
    <t>Política de racionalización actualizada</t>
  </si>
  <si>
    <t>4.4</t>
  </si>
  <si>
    <t>Actualizar el Manual de servicio a la ciudadanía con información del tratamiento de OPAs en la entidad.</t>
  </si>
  <si>
    <t xml:space="preserve">Manual de servicio a la ciudadanía / Capítulo OPA's </t>
  </si>
  <si>
    <t>Evaluación y análisis de la mejora.</t>
  </si>
  <si>
    <t>Socializar en CIGD la mejora realizada.</t>
  </si>
  <si>
    <t>Acta CIGD</t>
  </si>
  <si>
    <t>Crear e implementar la encuesta de satisfacción sobre el impacto de la mejora implementada.</t>
  </si>
  <si>
    <t xml:space="preserve">Encuesta de satisfacción </t>
  </si>
  <si>
    <t>5.3</t>
  </si>
  <si>
    <t>Realizar un análisis de los resultados obtenidos con las encuestas de satisfacción implementadas.</t>
  </si>
  <si>
    <t xml:space="preserve">Análisis de resultados / Informe </t>
  </si>
  <si>
    <t>5.4</t>
  </si>
  <si>
    <t>Adelantar la planificación para la Implementación de mejoras (insumo para la estrategia de racionalización 2024).</t>
  </si>
  <si>
    <t>31/04/2023</t>
  </si>
  <si>
    <t>Jizeth González</t>
  </si>
  <si>
    <r>
      <t xml:space="preserve">Reporte OCI: </t>
    </r>
    <r>
      <rPr>
        <sz val="8"/>
        <color theme="1"/>
        <rFont val="Tahoma"/>
        <family val="2"/>
      </rPr>
      <t xml:space="preserve">No se presentan avances para el presente seguimiento teniendo en cuenta que la actividad fue programada para octubre de 2023 en el plan de trabajo de la Oficina. Teniendo en cuenta lo anterior, se califica la acción </t>
    </r>
    <r>
      <rPr>
        <b/>
        <sz val="8"/>
        <color theme="1"/>
        <rFont val="Tahoma"/>
        <family val="2"/>
      </rPr>
      <t>"Sin Iniciar"</t>
    </r>
    <r>
      <rPr>
        <sz val="8"/>
        <color theme="1"/>
        <rFont val="Tahoma"/>
        <family val="2"/>
      </rPr>
      <t xml:space="preserve">. </t>
    </r>
  </si>
  <si>
    <r>
      <t xml:space="preserve">Reporte G. Documental: </t>
    </r>
    <r>
      <rPr>
        <sz val="8"/>
        <color theme="1"/>
        <rFont val="Tahoma"/>
        <family val="2"/>
      </rPr>
      <t xml:space="preserve">No se han realizado avances para el periodo de seguimiento, se espera avanzar en esta actividad para el segundo cuatrimestre de la vigencia 2023.
</t>
    </r>
    <r>
      <rPr>
        <b/>
        <sz val="8"/>
        <color theme="1"/>
        <rFont val="Tahoma"/>
        <family val="2"/>
      </rPr>
      <t xml:space="preserve">Análisis OCI: </t>
    </r>
    <r>
      <rPr>
        <sz val="8"/>
        <color theme="1"/>
        <rFont val="Tahoma"/>
        <family val="2"/>
      </rPr>
      <t xml:space="preserve">Teniendo en cuenta lo indicado por el área, no se presentan avances y por lo tanto soportes para el presente seguimiento. De conformidad con lo anterior, se califica la acción </t>
    </r>
    <r>
      <rPr>
        <b/>
        <sz val="8"/>
        <color theme="1"/>
        <rFont val="Tahoma"/>
        <family val="2"/>
      </rPr>
      <t>"Sin Iniciar"</t>
    </r>
    <r>
      <rPr>
        <sz val="8"/>
        <color theme="1"/>
        <rFont val="Tahoma"/>
        <family val="2"/>
      </rPr>
      <t>.</t>
    </r>
  </si>
  <si>
    <r>
      <t xml:space="preserve">Reporte G. Documental: </t>
    </r>
    <r>
      <rPr>
        <sz val="8"/>
        <color theme="1"/>
        <rFont val="Tahoma"/>
        <family val="2"/>
      </rPr>
      <t xml:space="preserve">No se han realizado avances para el periodo de seguimiento; sin embargo, esta tarea está prevista para ser adelantada durante el siguiente periodo de reporte.
</t>
    </r>
    <r>
      <rPr>
        <b/>
        <sz val="8"/>
        <color theme="1"/>
        <rFont val="Tahoma"/>
        <family val="2"/>
      </rPr>
      <t xml:space="preserve">Análisis OCI: </t>
    </r>
    <r>
      <rPr>
        <sz val="8"/>
        <color theme="1"/>
        <rFont val="Tahoma"/>
        <family val="2"/>
      </rPr>
      <t xml:space="preserve">Teniendo en cuenta lo indicado por el área, no se presentan avances y por lo tanto soportes para el presente seguimiento. De conformidad con lo anterior, se califica la acción </t>
    </r>
    <r>
      <rPr>
        <b/>
        <sz val="8"/>
        <color theme="1"/>
        <rFont val="Tahoma"/>
        <family val="2"/>
      </rPr>
      <t>"Sin Iniciar"</t>
    </r>
    <r>
      <rPr>
        <sz val="8"/>
        <color theme="1"/>
        <rFont val="Tahoma"/>
        <family val="2"/>
      </rPr>
      <t>.</t>
    </r>
  </si>
  <si>
    <r>
      <t xml:space="preserve">Reporte S. Ciudadano: </t>
    </r>
    <r>
      <rPr>
        <sz val="8"/>
        <color theme="1"/>
        <rFont val="Tahoma"/>
        <family val="2"/>
      </rPr>
      <t xml:space="preserve">Se envió a la Dirección Operativa el reporte de las peticiones pendientes, quincenalmente.
</t>
    </r>
    <r>
      <rPr>
        <b/>
        <sz val="8"/>
        <color theme="1"/>
        <rFont val="Tahoma"/>
        <family val="2"/>
      </rPr>
      <t xml:space="preserve">Análisis OCI: </t>
    </r>
    <r>
      <rPr>
        <sz val="8"/>
        <color theme="1"/>
        <rFont val="Tahoma"/>
        <family val="2"/>
      </rPr>
      <t xml:space="preserve">Se procede a la verificación de los soportes remitidos, dentro de los cuales se observa la remisión de la relación de las peticiones pendientes por respuesta, de manera quincenal y en meses como febrero y marzo semanal; sin embargo, teniendo en cuenta la fecha de terminación de lo formulado, así como las actividades formuladas, se califica la acción </t>
    </r>
    <r>
      <rPr>
        <b/>
        <sz val="8"/>
        <color theme="1"/>
        <rFont val="Tahoma"/>
        <family val="2"/>
      </rPr>
      <t>"En Proceso"</t>
    </r>
    <r>
      <rPr>
        <sz val="8"/>
        <color theme="1"/>
        <rFont val="Tahoma"/>
        <family val="2"/>
      </rPr>
      <t xml:space="preserve">. </t>
    </r>
  </si>
  <si>
    <r>
      <t xml:space="preserve">Reporte S. Ciudadano: </t>
    </r>
    <r>
      <rPr>
        <sz val="8"/>
        <color theme="1"/>
        <rFont val="Tahoma"/>
        <family val="2"/>
      </rPr>
      <t xml:space="preserve">Se realizaron y publicaron los informes correspondientes a cada período.
</t>
    </r>
    <r>
      <rPr>
        <b/>
        <sz val="8"/>
        <color theme="1"/>
        <rFont val="Tahoma"/>
        <family val="2"/>
      </rPr>
      <t xml:space="preserve">Análisis OCI: </t>
    </r>
    <r>
      <rPr>
        <sz val="8"/>
        <color theme="1"/>
        <rFont val="Tahoma"/>
        <family val="2"/>
      </rPr>
      <t xml:space="preserve">Se verifican los soportes, así como la página web de Capital en los cuales se evidencia la publicación y socialización de los informes correspondientes a enero, febrero y marzo de 2023, de conformidad con lo formulado. 
Teniendo en cuenta lo anterior, así como la fecha de terminación programada se califica la acción </t>
    </r>
    <r>
      <rPr>
        <b/>
        <sz val="8"/>
        <color theme="1"/>
        <rFont val="Tahoma"/>
        <family val="2"/>
      </rPr>
      <t>"En Proceso"</t>
    </r>
    <r>
      <rPr>
        <sz val="8"/>
        <color theme="1"/>
        <rFont val="Tahoma"/>
        <family val="2"/>
      </rPr>
      <t xml:space="preserve">. </t>
    </r>
  </si>
  <si>
    <r>
      <t xml:space="preserve">Reporte S. Ciudadano: </t>
    </r>
    <r>
      <rPr>
        <sz val="8"/>
        <color theme="1"/>
        <rFont val="Tahoma"/>
        <family val="2"/>
      </rPr>
      <t xml:space="preserve">No se han realizado avances sobre esta acción.
</t>
    </r>
    <r>
      <rPr>
        <b/>
        <sz val="8"/>
        <color theme="1"/>
        <rFont val="Tahoma"/>
        <family val="2"/>
      </rPr>
      <t xml:space="preserve">Análisis OCI: </t>
    </r>
    <r>
      <rPr>
        <sz val="8"/>
        <color theme="1"/>
        <rFont val="Tahoma"/>
        <family val="2"/>
      </rPr>
      <t xml:space="preserve">Teniendo en cuenta lo indicado por el área para el presente seguimiento, se califica la acción </t>
    </r>
    <r>
      <rPr>
        <b/>
        <sz val="8"/>
        <color theme="1"/>
        <rFont val="Tahoma"/>
        <family val="2"/>
      </rPr>
      <t>"Sin Iniciar"</t>
    </r>
    <r>
      <rPr>
        <sz val="8"/>
        <color theme="1"/>
        <rFont val="Tahoma"/>
        <family val="2"/>
      </rPr>
      <t xml:space="preserve">. </t>
    </r>
  </si>
  <si>
    <r>
      <t xml:space="preserve">Reporte S. Ciudadano: </t>
    </r>
    <r>
      <rPr>
        <sz val="8"/>
        <color theme="1"/>
        <rFont val="Tahoma"/>
        <family val="2"/>
      </rPr>
      <t xml:space="preserve">Se solicito al área de comunicaciones la elaboración de la pieza gráfica y se envió el cronograma de publicaciones para iniciar desde el mes de mayo.
</t>
    </r>
    <r>
      <rPr>
        <b/>
        <sz val="8"/>
        <color theme="1"/>
        <rFont val="Tahoma"/>
        <family val="2"/>
      </rPr>
      <t xml:space="preserve">Análisis OCI: </t>
    </r>
    <r>
      <rPr>
        <sz val="8"/>
        <color theme="1"/>
        <rFont val="Tahoma"/>
        <family val="2"/>
      </rPr>
      <t xml:space="preserve">Se verifican los soportes remitidos durante abril de 2023 con el cronograma de publicación de las piezas informativas generadas por el área de Servicio al Ciudadano. Teniendo en cuenta lo anterior, así como la fecha de terminación programada se califica la acción </t>
    </r>
    <r>
      <rPr>
        <b/>
        <sz val="8"/>
        <color theme="1"/>
        <rFont val="Tahoma"/>
        <family val="2"/>
      </rPr>
      <t>"En Proceso"</t>
    </r>
    <r>
      <rPr>
        <sz val="8"/>
        <color theme="1"/>
        <rFont val="Tahoma"/>
        <family val="2"/>
      </rPr>
      <t>.</t>
    </r>
  </si>
  <si>
    <r>
      <t xml:space="preserve">Reporte S. Ciudadano: </t>
    </r>
    <r>
      <rPr>
        <sz val="8"/>
        <color theme="1"/>
        <rFont val="Tahoma"/>
        <family val="2"/>
      </rPr>
      <t xml:space="preserve">Se realizó y publicó en el mes de enero el informe de satisfacción de los usuarios del segundo semestre de 2022.
</t>
    </r>
    <r>
      <rPr>
        <b/>
        <sz val="8"/>
        <color theme="1"/>
        <rFont val="Tahoma"/>
        <family val="2"/>
      </rPr>
      <t xml:space="preserve">Análisis OCI: </t>
    </r>
    <r>
      <rPr>
        <sz val="8"/>
        <color theme="1"/>
        <rFont val="Tahoma"/>
        <family val="2"/>
      </rPr>
      <t xml:space="preserve">Se adelantó la verificación de los soportes entregados por el área con los cuales se evidencia la respectiva publicación en la página web de Capital y socialización a los líderes de proceso de la entidad, de conformidad con la fecha de terminación programada y las actividades formuladas. Por lo anterior, se califica </t>
    </r>
    <r>
      <rPr>
        <b/>
        <sz val="8"/>
        <color theme="1"/>
        <rFont val="Tahoma"/>
        <family val="2"/>
      </rPr>
      <t>"En Proceso"</t>
    </r>
    <r>
      <rPr>
        <sz val="8"/>
        <color theme="1"/>
        <rFont val="Tahoma"/>
        <family val="2"/>
      </rPr>
      <t>.</t>
    </r>
  </si>
  <si>
    <r>
      <t xml:space="preserve">Reporte S. Ciudadano: </t>
    </r>
    <r>
      <rPr>
        <sz val="8"/>
        <color theme="1"/>
        <rFont val="Tahoma"/>
        <family val="2"/>
      </rPr>
      <t xml:space="preserve">Se creó un capítulo en el informe de PQRS mensual sobre denuncias de corrupción con enfoque de género desde el mes de febrero.
</t>
    </r>
    <r>
      <rPr>
        <b/>
        <sz val="8"/>
        <color theme="1"/>
        <rFont val="Tahoma"/>
        <family val="2"/>
      </rPr>
      <t xml:space="preserve">Análisis OCI: </t>
    </r>
    <r>
      <rPr>
        <sz val="8"/>
        <color theme="1"/>
        <rFont val="Tahoma"/>
        <family val="2"/>
      </rPr>
      <t xml:space="preserve">Se adelanta la revisión de los soportes entregados, así como los informes publicados mensualmente por el área, dentro de los cuales se observa la inclusión del numeral 4. Denuncias de los posibles actos de corrupción con enfoque de género. De conformidad con lo anterior, así como las actividades formuladas y la fecha de terminación se califica la acción </t>
    </r>
    <r>
      <rPr>
        <b/>
        <sz val="8"/>
        <color theme="1"/>
        <rFont val="Tahoma"/>
        <family val="2"/>
      </rPr>
      <t>"En Proceso"</t>
    </r>
    <r>
      <rPr>
        <sz val="8"/>
        <color theme="1"/>
        <rFont val="Tahoma"/>
        <family val="2"/>
      </rPr>
      <t>.</t>
    </r>
  </si>
  <si>
    <r>
      <t xml:space="preserve">Reporte S. Ciudadano: </t>
    </r>
    <r>
      <rPr>
        <sz val="8"/>
        <color theme="1"/>
        <rFont val="Tahoma"/>
        <family val="2"/>
      </rPr>
      <t xml:space="preserve">Se creó el Cronograma estrategia de racionalización_2023. Se realizaron las mejoras en el OPA las cuales fueron socializadas y formalizadas por el área de Programación, Planeación y Control Interno.
</t>
    </r>
    <r>
      <rPr>
        <b/>
        <sz val="8"/>
        <color theme="1"/>
        <rFont val="Tahoma"/>
        <family val="2"/>
      </rPr>
      <t xml:space="preserve">Análisis OCI: </t>
    </r>
    <r>
      <rPr>
        <sz val="8"/>
        <color theme="1"/>
        <rFont val="Tahoma"/>
        <family val="2"/>
      </rPr>
      <t xml:space="preserve">Se remite el soporte del cronograma de implementación de la estrategia de racionalización para la vigencia 2022. Teniendo en cuenta lo formulado, así como la fecha de terminación programada se califica la acción </t>
    </r>
    <r>
      <rPr>
        <b/>
        <sz val="8"/>
        <color theme="1"/>
        <rFont val="Tahoma"/>
        <family val="2"/>
      </rPr>
      <t>"En Proceso"</t>
    </r>
    <r>
      <rPr>
        <sz val="8"/>
        <color theme="1"/>
        <rFont val="Tahoma"/>
        <family val="2"/>
      </rPr>
      <t>.</t>
    </r>
  </si>
  <si>
    <r>
      <rPr>
        <b/>
        <sz val="8"/>
        <color theme="1"/>
        <rFont val="Tahoma"/>
        <family val="2"/>
      </rPr>
      <t xml:space="preserve">Reporte planeación:  </t>
    </r>
    <r>
      <rPr>
        <sz val="8"/>
        <color theme="1"/>
        <rFont val="Tahoma"/>
        <family val="2"/>
      </rPr>
      <t xml:space="preserve">Esta actividad iniciará a partir del segundo cuatrimestre del año.
</t>
    </r>
    <r>
      <rPr>
        <b/>
        <sz val="8"/>
        <color theme="1"/>
        <rFont val="Tahoma"/>
        <family val="2"/>
      </rPr>
      <t xml:space="preserve">Análisis OCI: </t>
    </r>
    <r>
      <rPr>
        <sz val="8"/>
        <color theme="1"/>
        <rFont val="Tahoma"/>
        <family val="2"/>
      </rPr>
      <t xml:space="preserve"> Se recomienda al área tener presente la fecha de terminación. Se califica la acción </t>
    </r>
    <r>
      <rPr>
        <b/>
        <sz val="8"/>
        <color theme="1"/>
        <rFont val="Tahoma"/>
        <family val="2"/>
      </rPr>
      <t>sin iniciar</t>
    </r>
    <r>
      <rPr>
        <sz val="8"/>
        <color theme="1"/>
        <rFont val="Tahoma"/>
        <family val="2"/>
      </rPr>
      <t>.</t>
    </r>
  </si>
  <si>
    <t>Henry Beltrán</t>
  </si>
  <si>
    <r>
      <rPr>
        <b/>
        <sz val="8"/>
        <color theme="1"/>
        <rFont val="Tahoma"/>
        <family val="2"/>
      </rPr>
      <t xml:space="preserve">Reporte Planeación:  </t>
    </r>
    <r>
      <rPr>
        <sz val="8"/>
        <color theme="1"/>
        <rFont val="Tahoma"/>
        <family val="2"/>
      </rPr>
      <t xml:space="preserve">Esta actividad iniciará a partir del segundo cuatrimestre del año.
</t>
    </r>
    <r>
      <rPr>
        <b/>
        <sz val="8"/>
        <color theme="1"/>
        <rFont val="Tahoma"/>
        <family val="2"/>
      </rPr>
      <t xml:space="preserve">Análisis OCI: </t>
    </r>
    <r>
      <rPr>
        <sz val="8"/>
        <color theme="1"/>
        <rFont val="Tahoma"/>
        <family val="2"/>
      </rPr>
      <t xml:space="preserve"> Se recomienda al área tener presente la fecha de terminación. Se califica la acción </t>
    </r>
    <r>
      <rPr>
        <b/>
        <sz val="8"/>
        <color theme="1"/>
        <rFont val="Tahoma"/>
        <family val="2"/>
      </rPr>
      <t>sin iniciar</t>
    </r>
    <r>
      <rPr>
        <sz val="8"/>
        <color theme="1"/>
        <rFont val="Tahoma"/>
        <family val="2"/>
      </rPr>
      <t>.</t>
    </r>
  </si>
  <si>
    <r>
      <rPr>
        <b/>
        <sz val="8"/>
        <color theme="1"/>
        <rFont val="Tahoma"/>
        <family val="2"/>
      </rPr>
      <t xml:space="preserve">Reporte planeación: </t>
    </r>
    <r>
      <rPr>
        <sz val="8"/>
        <color theme="1"/>
        <rFont val="Tahoma"/>
        <family val="2"/>
      </rPr>
      <t xml:space="preserve">Esta actividad se adelantará teniendo en cuenta los tiempos establecidos en el numeral 4.2 del anexo del PTEP relacionado con racionalización de trámites
</t>
    </r>
    <r>
      <rPr>
        <b/>
        <sz val="8"/>
        <color theme="1"/>
        <rFont val="Tahoma"/>
        <family val="2"/>
      </rPr>
      <t>Análisis OCI</t>
    </r>
    <r>
      <rPr>
        <sz val="8"/>
        <color theme="1"/>
        <rFont val="Tahoma"/>
        <family val="2"/>
      </rPr>
      <t xml:space="preserve">:  Se recomienda al área tener presente la fecha de terminación. Se califica la acción </t>
    </r>
    <r>
      <rPr>
        <b/>
        <sz val="8"/>
        <color theme="1"/>
        <rFont val="Tahoma"/>
        <family val="2"/>
      </rPr>
      <t>"Sin Iniciar"</t>
    </r>
    <r>
      <rPr>
        <sz val="8"/>
        <color theme="1"/>
        <rFont val="Tahoma"/>
        <family val="2"/>
      </rPr>
      <t>.</t>
    </r>
  </si>
  <si>
    <r>
      <rPr>
        <b/>
        <sz val="8"/>
        <color theme="1"/>
        <rFont val="Tahoma"/>
        <family val="2"/>
      </rPr>
      <t xml:space="preserve">Reporte Planeación:  </t>
    </r>
    <r>
      <rPr>
        <sz val="8"/>
        <color theme="1"/>
        <rFont val="Tahoma"/>
        <family val="2"/>
      </rPr>
      <t xml:space="preserve">Esta actividad iniciará a partir del segundo cuatrimestre del año.
</t>
    </r>
    <r>
      <rPr>
        <b/>
        <sz val="8"/>
        <color theme="1"/>
        <rFont val="Tahoma"/>
        <family val="2"/>
      </rPr>
      <t xml:space="preserve">Análisis OCI: </t>
    </r>
    <r>
      <rPr>
        <sz val="8"/>
        <color theme="1"/>
        <rFont val="Tahoma"/>
        <family val="2"/>
      </rPr>
      <t xml:space="preserve"> Se recomienda al área tener presente la fecha de terminación. Se califica la acción </t>
    </r>
    <r>
      <rPr>
        <b/>
        <sz val="8"/>
        <color theme="1"/>
        <rFont val="Tahoma"/>
        <family val="2"/>
      </rPr>
      <t>"Sin Iniciar"</t>
    </r>
    <r>
      <rPr>
        <sz val="8"/>
        <color theme="1"/>
        <rFont val="Tahoma"/>
        <family val="2"/>
      </rPr>
      <t>.</t>
    </r>
  </si>
  <si>
    <r>
      <rPr>
        <b/>
        <sz val="8"/>
        <color theme="1"/>
        <rFont val="Tahoma"/>
        <family val="2"/>
      </rPr>
      <t xml:space="preserve">Reporte área jurídica: </t>
    </r>
    <r>
      <rPr>
        <sz val="8"/>
        <color theme="1"/>
        <rFont val="Tahoma"/>
        <family val="2"/>
      </rPr>
      <t xml:space="preserve">En conjunto con la Oficina de Planeación se están adelantando las actividades preliminares para establecer un documento que contenga los lineamientos  de debida diligencia
</t>
    </r>
    <r>
      <rPr>
        <b/>
        <sz val="8"/>
        <color theme="1"/>
        <rFont val="Tahoma"/>
        <family val="2"/>
      </rPr>
      <t xml:space="preserve">Análisis OCI: </t>
    </r>
    <r>
      <rPr>
        <sz val="8"/>
        <color theme="1"/>
        <rFont val="Tahoma"/>
        <family val="2"/>
      </rPr>
      <t xml:space="preserve">Actividad sin iniciar. Se recomienda al área tener presente la fecha de terminación para la actividad. </t>
    </r>
  </si>
  <si>
    <r>
      <t xml:space="preserve">Reporte G. Documental: </t>
    </r>
    <r>
      <rPr>
        <sz val="8"/>
        <color theme="1"/>
        <rFont val="Tahoma"/>
        <family val="2"/>
      </rPr>
      <t xml:space="preserve">No se han realizado avances para el periodo de seguimiento, se espera avanzar en esta actividad para el segundo cuatrimestre de la vigencia 2023.
</t>
    </r>
    <r>
      <rPr>
        <b/>
        <sz val="8"/>
        <color theme="1"/>
        <rFont val="Tahoma"/>
        <family val="2"/>
      </rPr>
      <t>Reporte Sistemas:</t>
    </r>
    <r>
      <rPr>
        <sz val="8"/>
        <color theme="1"/>
        <rFont val="Tahoma"/>
        <family val="2"/>
      </rPr>
      <t xml:space="preserve"> Este instrumento será actualizado cuando se realice la actualización de la matriz de Registro de activos de información, ya que es la base principal para el tipo de información a publicar.
</t>
    </r>
    <r>
      <rPr>
        <b/>
        <sz val="8"/>
        <color theme="1"/>
        <rFont val="Tahoma"/>
        <family val="2"/>
      </rPr>
      <t xml:space="preserve">Análisis OCI: </t>
    </r>
    <r>
      <rPr>
        <sz val="8"/>
        <color theme="1"/>
        <rFont val="Tahoma"/>
        <family val="2"/>
      </rPr>
      <t xml:space="preserve">Teniendo en cuenta lo indicado por el área, no se presentan avances y por lo tanto soportes para el presente seguimiento. De conformidad con lo anterior, se califica la acción </t>
    </r>
    <r>
      <rPr>
        <b/>
        <sz val="8"/>
        <color theme="1"/>
        <rFont val="Tahoma"/>
        <family val="2"/>
      </rPr>
      <t>"Sin Iniciar"</t>
    </r>
    <r>
      <rPr>
        <sz val="8"/>
        <color theme="1"/>
        <rFont val="Tahoma"/>
        <family val="2"/>
      </rPr>
      <t>.</t>
    </r>
  </si>
  <si>
    <t>Diana Romero</t>
  </si>
  <si>
    <r>
      <t xml:space="preserve">Reporte Sistemas: </t>
    </r>
    <r>
      <rPr>
        <sz val="8"/>
        <color theme="1"/>
        <rFont val="Tahoma"/>
        <family val="2"/>
      </rPr>
      <t>Este instrumento será actualizado cuando se realice la actualización de la matriz de Registro de activos de información, ya que es la base principal para el tipo de información a publicar.</t>
    </r>
    <r>
      <rPr>
        <b/>
        <sz val="8"/>
        <color theme="1"/>
        <rFont val="Tahoma"/>
        <family val="2"/>
      </rPr>
      <t xml:space="preserve">
Análisis OCI: </t>
    </r>
    <r>
      <rPr>
        <sz val="8"/>
        <color theme="1"/>
        <rFont val="Tahoma"/>
        <family val="2"/>
      </rPr>
      <t xml:space="preserve">De conformidad con lo indicado por los responsables esta actividad se califica </t>
    </r>
    <r>
      <rPr>
        <b/>
        <sz val="8"/>
        <color theme="1"/>
        <rFont val="Tahoma"/>
        <family val="2"/>
      </rPr>
      <t>Sin Iniciar.</t>
    </r>
  </si>
  <si>
    <r>
      <rPr>
        <b/>
        <sz val="8"/>
        <color theme="1"/>
        <rFont val="Tahoma"/>
        <family val="2"/>
      </rPr>
      <t xml:space="preserve">Reporte Recursos Humanos: </t>
    </r>
    <r>
      <rPr>
        <sz val="8"/>
        <color theme="1"/>
        <rFont val="Tahoma"/>
        <family val="2"/>
      </rPr>
      <t xml:space="preserve">Para esta actividad se realizaron un total de cuatro (4) cualificaciones en atención a la ciudadanía con los siguientes temas; (Introducción a lo público, introducción al servicio a la ciudadanía, introducción a las políticas públicas y gestión de peticiones ciudadanas), adicionalmente se adopta y divulga las cartillas de lenguaje incluyente a todos los colaboradores de la entidad.
</t>
    </r>
    <r>
      <rPr>
        <b/>
        <sz val="8"/>
        <color theme="1"/>
        <rFont val="Tahoma"/>
        <family val="2"/>
      </rPr>
      <t xml:space="preserve">Análisis OCI: </t>
    </r>
    <r>
      <rPr>
        <sz val="8"/>
        <color theme="1"/>
        <rFont val="Tahoma"/>
        <family val="2"/>
      </rPr>
      <t xml:space="preserve">De conformidad con los soportes remitidos se evidencia el taller realizado por la Dirección Distrital de Calidad,  sobre formación y cualificación de los servidores en temáticas relacionadas con el mejoramiento del servicio a la ciudadanía, este taller tuvo un total de 4 sesiones. Por lo anterior, se califica </t>
    </r>
    <r>
      <rPr>
        <b/>
        <sz val="8"/>
        <color theme="1"/>
        <rFont val="Tahoma"/>
        <family val="2"/>
      </rPr>
      <t>"En Proceso"</t>
    </r>
    <r>
      <rPr>
        <sz val="8"/>
        <color theme="1"/>
        <rFont val="Tahoma"/>
        <family val="2"/>
      </rPr>
      <t>.</t>
    </r>
  </si>
  <si>
    <r>
      <t xml:space="preserve">Reporte Sistemas: </t>
    </r>
    <r>
      <rPr>
        <sz val="8"/>
        <color theme="1"/>
        <rFont val="Tahoma"/>
        <family val="2"/>
      </rPr>
      <t>Esta reunión se realizará a partir del mes de mayo, se encuentra incluida dentro de los compromisos del plan de trabajo del área de Sistemas para la vigencia 2023.</t>
    </r>
    <r>
      <rPr>
        <b/>
        <sz val="8"/>
        <color theme="1"/>
        <rFont val="Tahoma"/>
        <family val="2"/>
      </rPr>
      <t xml:space="preserve">
Análisis OCI: </t>
    </r>
    <r>
      <rPr>
        <sz val="8"/>
        <color theme="1"/>
        <rFont val="Tahoma"/>
        <family val="2"/>
      </rPr>
      <t>De conformidad con lo indicado por los responsables esta actividad se califica</t>
    </r>
    <r>
      <rPr>
        <b/>
        <sz val="8"/>
        <color theme="1"/>
        <rFont val="Tahoma"/>
        <family val="2"/>
      </rPr>
      <t xml:space="preserve"> Sin Iniciar.</t>
    </r>
  </si>
  <si>
    <r>
      <rPr>
        <b/>
        <sz val="8"/>
        <color theme="1"/>
        <rFont val="Tahoma"/>
        <family val="2"/>
      </rPr>
      <t xml:space="preserve">Reporte Planeación:  </t>
    </r>
    <r>
      <rPr>
        <sz val="8"/>
        <color theme="1"/>
        <rFont val="Tahoma"/>
        <family val="2"/>
      </rPr>
      <t xml:space="preserve">Esta actividad iniciará a partir del segundo cuatrimestre del año.
</t>
    </r>
    <r>
      <rPr>
        <b/>
        <sz val="8"/>
        <color theme="1"/>
        <rFont val="Tahoma"/>
        <family val="2"/>
      </rPr>
      <t xml:space="preserve">
Reporte Sistemas:</t>
    </r>
    <r>
      <rPr>
        <sz val="8"/>
        <color theme="1"/>
        <rFont val="Tahoma"/>
        <family val="2"/>
      </rPr>
      <t xml:space="preserve"> Esta reunión se realizará a partir del mes de mayo, se encuentra incluida dentro de los compromisos del plan de trabajo del área de Sistemas para la vigencia 2023.
</t>
    </r>
    <r>
      <rPr>
        <b/>
        <sz val="8"/>
        <color theme="1"/>
        <rFont val="Tahoma"/>
        <family val="2"/>
      </rPr>
      <t xml:space="preserve">Análisis OCI: </t>
    </r>
    <r>
      <rPr>
        <sz val="8"/>
        <color theme="1"/>
        <rFont val="Tahoma"/>
        <family val="2"/>
      </rPr>
      <t xml:space="preserve"> Se recomienda al área tener presente la fecha de terminación. Se califica la acción </t>
    </r>
    <r>
      <rPr>
        <b/>
        <sz val="8"/>
        <color theme="1"/>
        <rFont val="Tahoma"/>
        <family val="2"/>
      </rPr>
      <t>"Sin Iniciar"</t>
    </r>
    <r>
      <rPr>
        <sz val="8"/>
        <color theme="1"/>
        <rFont val="Tahoma"/>
        <family val="2"/>
      </rPr>
      <t>.</t>
    </r>
  </si>
  <si>
    <r>
      <rPr>
        <b/>
        <sz val="8"/>
        <color theme="1"/>
        <rFont val="Tahoma"/>
        <family val="2"/>
      </rPr>
      <t xml:space="preserve">Reporte Recursos Humanos: </t>
    </r>
    <r>
      <rPr>
        <sz val="8"/>
        <color theme="1"/>
        <rFont val="Tahoma"/>
        <family val="2"/>
      </rPr>
      <t xml:space="preserve">Para esta acción se adelantó una reunión con los gestores donde se pactaron estrategias para su labor en el periodo 2023. Dentro de estas acciones ellos van a programar unas sensibilizaciones dictadas por ellos mismos y se va a enviar al área de Comunicaciones para la creación de una pieza grafica dando a conocer los gestores de la entidad, estas acciones están en proceso solo se adjunta el acta de reunión.
</t>
    </r>
    <r>
      <rPr>
        <b/>
        <sz val="8"/>
        <color theme="1"/>
        <rFont val="Tahoma"/>
        <family val="2"/>
      </rPr>
      <t xml:space="preserve">Análisis OCI: </t>
    </r>
    <r>
      <rPr>
        <sz val="8"/>
        <color theme="1"/>
        <rFont val="Tahoma"/>
        <family val="2"/>
      </rPr>
      <t xml:space="preserve">De conformidad con las evidencias remitidas, se encuentra en proceso de planeación de las actividades a ejecutar durante la vigencia 2023. Por lo anterior, se califica como </t>
    </r>
    <r>
      <rPr>
        <b/>
        <sz val="8"/>
        <color theme="1"/>
        <rFont val="Tahoma"/>
        <family val="2"/>
      </rPr>
      <t>En Proceso.</t>
    </r>
  </si>
  <si>
    <r>
      <rPr>
        <b/>
        <sz val="8"/>
        <color theme="1"/>
        <rFont val="Tahoma"/>
        <family val="2"/>
      </rPr>
      <t xml:space="preserve">Reporte Recursos Humanos: </t>
    </r>
    <r>
      <rPr>
        <sz val="8"/>
        <color theme="1"/>
        <rFont val="Tahoma"/>
        <family val="2"/>
      </rPr>
      <t xml:space="preserve">Para esta actividad se programó una capacitación realizada por la Secretaría General de la alcaldía mayor de Bogotá para el día 04 de mayo de 2023 la cual se titula Gestión preventiva de conflictos de interés, adicionalmente se socializa toda la información relevante en el manual de inducción a todos los colaboradores.
</t>
    </r>
    <r>
      <rPr>
        <b/>
        <sz val="8"/>
        <color theme="1"/>
        <rFont val="Tahoma"/>
        <family val="2"/>
      </rPr>
      <t xml:space="preserve">Análisis OCI: </t>
    </r>
    <r>
      <rPr>
        <sz val="8"/>
        <color theme="1"/>
        <rFont val="Tahoma"/>
        <family val="2"/>
      </rPr>
      <t xml:space="preserve">Teniendo en cuenta que el corte del presente seguimiento es el 30 de abril, y de conformidad con los soportes remitidos se evidencia que el día 4 de mayo se tiene programada una capacitación que será dictada  por la Secretaría General de la alcaldía mayor de Bogotá en Gestión preventiva de conflictos de interés, la acción se califica </t>
    </r>
    <r>
      <rPr>
        <b/>
        <sz val="8"/>
        <color theme="1"/>
        <rFont val="Tahoma"/>
        <family val="2"/>
      </rPr>
      <t>"En Proceso"</t>
    </r>
    <r>
      <rPr>
        <sz val="8"/>
        <color theme="1"/>
        <rFont val="Tahoma"/>
        <family val="2"/>
      </rPr>
      <t>,</t>
    </r>
    <r>
      <rPr>
        <b/>
        <sz val="8"/>
        <color theme="1"/>
        <rFont val="Tahoma"/>
        <family val="2"/>
      </rPr>
      <t xml:space="preserve"> </t>
    </r>
    <r>
      <rPr>
        <sz val="8"/>
        <color theme="1"/>
        <rFont val="Tahoma"/>
        <family val="2"/>
      </rPr>
      <t xml:space="preserve">y se verificará el cumplimiento de la acción durante el próximo seguimiento al PTEP. 
</t>
    </r>
  </si>
  <si>
    <r>
      <t xml:space="preserve">Análisis OCI: </t>
    </r>
    <r>
      <rPr>
        <sz val="8"/>
        <color rgb="FF000000"/>
        <rFont val="Tahoma"/>
        <family val="2"/>
      </rPr>
      <t xml:space="preserve">Se procede a la verificación de la página web de Capital, en la parte inferior izquierda de Capital se ubica un formulario de Solicitud permiso de retransmisión de la señal, de conformidad con lo formulado. Teniendo en cuenta lo anterior, así como la fecha de terminación programada se califica la acción </t>
    </r>
    <r>
      <rPr>
        <b/>
        <sz val="8"/>
        <color rgb="FF000000"/>
        <rFont val="Tahoma"/>
        <family val="2"/>
      </rPr>
      <t>"En Proceso"</t>
    </r>
    <r>
      <rPr>
        <sz val="8"/>
        <color rgb="FF000000"/>
        <rFont val="Tahoma"/>
        <family val="2"/>
      </rPr>
      <t>.</t>
    </r>
  </si>
  <si>
    <r>
      <t xml:space="preserve">Reporte S. Ciudadano: </t>
    </r>
    <r>
      <rPr>
        <sz val="8"/>
        <color theme="1"/>
        <rFont val="Tahoma"/>
        <family val="2"/>
      </rPr>
      <t xml:space="preserve">Se solicito al área de comunicaciones la elaboración de la pieza gráfica y se envió el cronograma de publicaciones para iniciar desde el mes de mayo.
</t>
    </r>
    <r>
      <rPr>
        <b/>
        <sz val="8"/>
        <color theme="1"/>
        <rFont val="Tahoma"/>
        <family val="2"/>
      </rPr>
      <t xml:space="preserve">Análisis OCI: </t>
    </r>
    <r>
      <rPr>
        <sz val="8"/>
        <color theme="1"/>
        <rFont val="Tahoma"/>
        <family val="2"/>
      </rPr>
      <t xml:space="preserve">Se verifican los soportes remitidos durante abril de 2023 con el cronograma de publicación de las piezas informativas generadas por el área de Servicio al Ciudadano, así como una (1) pieza sobre denuncias con enfoque de género. Teniendo en cuenta lo anterior, así como la fecha de terminación programada se califica la acción </t>
    </r>
    <r>
      <rPr>
        <b/>
        <sz val="8"/>
        <color theme="1"/>
        <rFont val="Tahoma"/>
        <family val="2"/>
      </rPr>
      <t>"En Proceso"</t>
    </r>
    <r>
      <rPr>
        <sz val="8"/>
        <color theme="1"/>
        <rFont val="Tahoma"/>
        <family val="2"/>
      </rPr>
      <t>.</t>
    </r>
  </si>
  <si>
    <r>
      <t xml:space="preserve">Análisis OCI: </t>
    </r>
    <r>
      <rPr>
        <sz val="8"/>
        <color theme="1"/>
        <rFont val="Tahoma"/>
        <family val="2"/>
      </rPr>
      <t xml:space="preserve">El área no adelanta reporte de avances y soportes para el presente seguimiento, por lo cual se califica la acción </t>
    </r>
    <r>
      <rPr>
        <b/>
        <sz val="8"/>
        <color theme="1"/>
        <rFont val="Tahoma"/>
        <family val="2"/>
      </rPr>
      <t xml:space="preserve">"Sin Iniciar" </t>
    </r>
    <r>
      <rPr>
        <sz val="8"/>
        <color theme="1"/>
        <rFont val="Tahoma"/>
        <family val="2"/>
      </rPr>
      <t xml:space="preserve"> y se recomienda al proceso realizar el reporte correspondiente de lo formulado, dentro de los plazos determinados. </t>
    </r>
  </si>
  <si>
    <r>
      <t xml:space="preserve">Reporte S. Ciudadano: </t>
    </r>
    <r>
      <rPr>
        <sz val="8"/>
        <color theme="1"/>
        <rFont val="Tahoma"/>
        <family val="2"/>
      </rPr>
      <t xml:space="preserve">Se registró en el SUIT la estrategia de racionalización del OPA permisos para la retransmisión de la señal, este se encuentra actualizado al 100%.
</t>
    </r>
    <r>
      <rPr>
        <b/>
        <sz val="8"/>
        <color theme="1"/>
        <rFont val="Tahoma"/>
        <family val="2"/>
      </rPr>
      <t>Reporte planeación:</t>
    </r>
    <r>
      <rPr>
        <sz val="8"/>
        <color theme="1"/>
        <rFont val="Tahoma"/>
        <family val="2"/>
      </rPr>
      <t xml:space="preserve"> En relación con el inventario de trámites en el SUIT y teniendo en cuenta que la entidad solo cuenta con un OPA registrado, el mismo se encuentra en estado de actualización al 100%. Se adelantará actualización en el SUIT una vez se surtan los ajustes de la estrategia de racionalización.
</t>
    </r>
    <r>
      <rPr>
        <b/>
        <sz val="8"/>
        <color theme="1"/>
        <rFont val="Tahoma"/>
        <family val="2"/>
      </rPr>
      <t xml:space="preserve">Análisis OCI: </t>
    </r>
    <r>
      <rPr>
        <sz val="8"/>
        <color theme="1"/>
        <rFont val="Tahoma"/>
        <family val="2"/>
      </rPr>
      <t xml:space="preserve">Se verifican los soportes entregados por el área en los cuales se observa el acta de las mejoras para el OPA del 13 de febrero de 2023 con las áreas de Planeación y Programación, así mismo, se observa la citación a reunión del 26 de enero de 2023 y correos de remisión de la estrategia de racionalización. Verificada la página del SUIT se identifica que la última actualización se adelantó el 4 de mayo de 2023. 
De conformidad con lo anterior, así como con la fecha de terminación establecida se califica la acción </t>
    </r>
    <r>
      <rPr>
        <b/>
        <sz val="8"/>
        <color theme="1"/>
        <rFont val="Tahoma"/>
        <family val="2"/>
      </rPr>
      <t>"En Proceso"</t>
    </r>
    <r>
      <rPr>
        <sz val="8"/>
        <color theme="1"/>
        <rFont val="Tahoma"/>
        <family val="2"/>
      </rPr>
      <t>.</t>
    </r>
  </si>
  <si>
    <t>Actualizar el índice de información clasificada y reservada de la entidad conforme a lo definido en la ley 1712 de 2014</t>
  </si>
  <si>
    <t xml:space="preserve">Un (1) índice de información clasificada y reservada actualizado en la página web </t>
  </si>
  <si>
    <r>
      <t xml:space="preserve">Reporte G. Documental: </t>
    </r>
    <r>
      <rPr>
        <sz val="8"/>
        <color theme="1"/>
        <rFont val="Tahoma"/>
        <family val="2"/>
      </rPr>
      <t xml:space="preserve">El documento PGD se actualizo y se remitió para ser objeto de revisión, de manera que una vez se cuente con la validación del mismo, este será enviado para publicación en el botón de transparencia de la página web de la entidad.
</t>
    </r>
    <r>
      <rPr>
        <b/>
        <sz val="8"/>
        <color theme="1"/>
        <rFont val="Tahoma"/>
        <family val="2"/>
      </rPr>
      <t xml:space="preserve">Análisis OCI: </t>
    </r>
    <r>
      <rPr>
        <sz val="8"/>
        <color theme="1"/>
        <rFont val="Tahoma"/>
        <family val="2"/>
      </rPr>
      <t xml:space="preserve">Verificados los soportes remitidos se evidencia el correo electrónico de socialización del borrador de la actualización del PGD al área de gestión documental y Control Interno para comentarios con fecha del 24 de abril de 2023. Teniendo e cuenta lo anterior, así como las fechas de terminación establecidas se califica </t>
    </r>
    <r>
      <rPr>
        <b/>
        <sz val="8"/>
        <color theme="1"/>
        <rFont val="Tahoma"/>
        <family val="2"/>
      </rPr>
      <t>"En Proceso"</t>
    </r>
    <r>
      <rPr>
        <sz val="8"/>
        <color theme="1"/>
        <rFont val="Tahoma"/>
        <family val="2"/>
      </rPr>
      <t>.</t>
    </r>
  </si>
  <si>
    <r>
      <t xml:space="preserve">Reporte G. Documental: </t>
    </r>
    <r>
      <rPr>
        <sz val="8"/>
        <color theme="1"/>
        <rFont val="Tahoma"/>
        <family val="2"/>
      </rPr>
      <t xml:space="preserve">A la fecha, nos encontramos a la espera de la respuesta del Archivo de Bogotá con respecto a la convalidación de las Tablas de Retención Documental  (TRD).
</t>
    </r>
    <r>
      <rPr>
        <b/>
        <sz val="8"/>
        <color theme="1"/>
        <rFont val="Tahoma"/>
        <family val="2"/>
      </rPr>
      <t xml:space="preserve">Análisis OCI: </t>
    </r>
    <r>
      <rPr>
        <sz val="8"/>
        <color theme="1"/>
        <rFont val="Tahoma"/>
        <family val="2"/>
      </rPr>
      <t xml:space="preserve">Se remite por parte del área la copia de un correo electrónico remitido al Archivo Distrital sobre la solicitud de información respecto al proceso de revisión y convalidación de las TRD; sin embargo, dicho soporte se encuentra fuera de la fecha de corte del presente seguimiento por lo que no puede ser tenido en cuenta para la calificación del presente seguimiento. Dado lo anterior, así como la fecha de terminación establecida se califica </t>
    </r>
    <r>
      <rPr>
        <b/>
        <sz val="8"/>
        <color theme="1"/>
        <rFont val="Tahoma"/>
        <family val="2"/>
      </rPr>
      <t>"Sin Iniciar"</t>
    </r>
    <r>
      <rPr>
        <sz val="8"/>
        <color theme="1"/>
        <rFont val="Tahoma"/>
        <family val="2"/>
      </rPr>
      <t>.</t>
    </r>
  </si>
  <si>
    <r>
      <rPr>
        <b/>
        <sz val="8"/>
        <color theme="1"/>
        <rFont val="Tahoma"/>
        <family val="2"/>
      </rPr>
      <t xml:space="preserve">Reporte Recursos Humanos: </t>
    </r>
    <r>
      <rPr>
        <sz val="8"/>
        <color theme="1"/>
        <rFont val="Tahoma"/>
        <family val="2"/>
      </rPr>
      <t xml:space="preserve">Para esta actividad, hasta la fecha se realizó una cualificación de Introducción a lo Público el día 21 de febrero de 2023 donde se trataron temas como: Rendición de cuentas, participación ciudadana e integridad y los valores del código de integridad Distrital, capacitación de sensibilización en Discapacidad cognitiva y se solicitó a Veeduría Distrital y Personería de Bogotá, apoyo para estas socializaciones dentro de la entidad; sin embargo se reitera que estas entidades indican que dichos temas los dictan a partir del mes de junio de 2023.
</t>
    </r>
    <r>
      <rPr>
        <b/>
        <sz val="8"/>
        <color theme="1"/>
        <rFont val="Tahoma"/>
        <family val="2"/>
      </rPr>
      <t xml:space="preserve">Análisis OCI: </t>
    </r>
    <r>
      <rPr>
        <sz val="8"/>
        <color theme="1"/>
        <rFont val="Tahoma"/>
        <family val="2"/>
      </rPr>
      <t xml:space="preserve">De conformidad con los soportes remitidos se evidencian una capacitación realizada por la Dirección Distrital de Calidad, dónde se trató de manera general qué es la rendición de cuentas​, para estas capacitación se realizó la convocatoria por parte de Recursos Humanos a los colaboradores de Capital, el taller de cualificación ciudadana realizado por la Dirección Distrital tuvo 4 sesiones, el tema de rendición de cuentas se abordó de manera general durante la sesión 1.
De conformidad con lo indicado por los responsables este tema se dictará nuevamente a partir del mes de junio de 2023, por lo cual se verificará el cumplimiento de la acción durante el próximo seguimiento al PTEP. Por lo anterior, se califica como </t>
    </r>
    <r>
      <rPr>
        <b/>
        <sz val="8"/>
        <color theme="1"/>
        <rFont val="Tahoma"/>
        <family val="2"/>
      </rPr>
      <t>"En Proceso".</t>
    </r>
  </si>
  <si>
    <r>
      <t xml:space="preserve">Reporte S. Ciudadano: </t>
    </r>
    <r>
      <rPr>
        <sz val="8"/>
        <color theme="1"/>
        <rFont val="Tahoma"/>
        <family val="2"/>
      </rPr>
      <t xml:space="preserve">Se solicito al área de comunicaciones la elaboración de la pieza gráfica y se envió el cronograma de publicaciones para iniciar desde el mes de abril. Se publicó la infografía en boletín de comunicaciones internas.
</t>
    </r>
    <r>
      <rPr>
        <b/>
        <sz val="8"/>
        <color theme="1"/>
        <rFont val="Tahoma"/>
        <family val="2"/>
      </rPr>
      <t xml:space="preserve">Análisis OCI: </t>
    </r>
    <r>
      <rPr>
        <sz val="8"/>
        <color theme="1"/>
        <rFont val="Tahoma"/>
        <family val="2"/>
      </rPr>
      <t xml:space="preserve">Se cuenta con el cronograma de publicación de las piezas por parte del área de Servicio al Ciudadano, así como la divulgación mediante correo electrónico respecto a buenas prácticas para atención a la ciudadanía el 26 de abril de 2023. Teniendo en cuenta lo anterior, así como formulado y la fecha de terminación programada, se califica la acción </t>
    </r>
    <r>
      <rPr>
        <b/>
        <sz val="8"/>
        <color theme="1"/>
        <rFont val="Tahoma"/>
        <family val="2"/>
      </rPr>
      <t>"En Proceso"</t>
    </r>
    <r>
      <rPr>
        <sz val="8"/>
        <color theme="1"/>
        <rFont val="Tahoma"/>
        <family val="2"/>
      </rPr>
      <t xml:space="preserve">.  </t>
    </r>
  </si>
  <si>
    <r>
      <t xml:space="preserve">Reporte S. Ciudadano: </t>
    </r>
    <r>
      <rPr>
        <sz val="8"/>
        <color theme="1"/>
        <rFont val="Tahoma"/>
        <family val="2"/>
      </rPr>
      <t xml:space="preserve">Se solicito al área digital la elaboración de la pieza gráfica, sin embargo la misma fue elaborada y aprobada hasta el mes de mayo.
</t>
    </r>
    <r>
      <rPr>
        <b/>
        <sz val="8"/>
        <color theme="1"/>
        <rFont val="Tahoma"/>
        <family val="2"/>
      </rPr>
      <t xml:space="preserve">Reporte Digital: </t>
    </r>
    <r>
      <rPr>
        <sz val="8"/>
        <color theme="1"/>
        <rFont val="Tahoma"/>
        <family val="2"/>
      </rPr>
      <t xml:space="preserve">Se recibió la solicitud, de parte del equipo de atención al ciudadano, desde el equipo de Digital se inicia la elaboración de las piezas asociada a Canales de atención conforme los tiempos estimados para la entrega, dichas piezas fueron aprobadas y están en proceso de publicación en la página web. Los nuevos diseños será publicados en el siguiente link conforme surta su elaboración y validación por parte del solicitante:
https://www.canalcapital.gov.co/content/servicio-al-p%C3%BAblico-normas-formularios-y-protocolos-atenci%C3%B3n
</t>
    </r>
    <r>
      <rPr>
        <b/>
        <sz val="8"/>
        <color theme="1"/>
        <rFont val="Tahoma"/>
        <family val="2"/>
      </rPr>
      <t xml:space="preserve">Análisis OCI: </t>
    </r>
    <r>
      <rPr>
        <sz val="8"/>
        <color theme="1"/>
        <rFont val="Tahoma"/>
        <family val="2"/>
      </rPr>
      <t xml:space="preserve">Se observa el correo electrónico de solicitud de la elaboración de las piezas comunicativas del 10 de abril de 2023, así como una (1) pieza sobre canales de atención a la ciudadanía; sin embargo, teniendo en cuenta lo indicado por el área, la fecha de terminación programada y lo formulado dentro de las actividades, se califica la acción </t>
    </r>
    <r>
      <rPr>
        <b/>
        <sz val="8"/>
        <color theme="1"/>
        <rFont val="Tahoma"/>
        <family val="2"/>
      </rPr>
      <t>"En Proceso"</t>
    </r>
    <r>
      <rPr>
        <sz val="8"/>
        <color theme="1"/>
        <rFont val="Tahoma"/>
        <family val="2"/>
      </rPr>
      <t>.</t>
    </r>
  </si>
  <si>
    <r>
      <t xml:space="preserve">Reporte S. Ciudadano: </t>
    </r>
    <r>
      <rPr>
        <sz val="8"/>
        <color theme="1"/>
        <rFont val="Tahoma"/>
        <family val="2"/>
      </rPr>
      <t xml:space="preserve">Se solicito al área digital la elaboración de la pieza gráfica, sin embargo la misma fue elaborada y aprobada hasta el mes de mayo.
</t>
    </r>
    <r>
      <rPr>
        <b/>
        <sz val="8"/>
        <color theme="1"/>
        <rFont val="Tahoma"/>
        <family val="2"/>
      </rPr>
      <t>Reporte Digital:</t>
    </r>
    <r>
      <rPr>
        <sz val="8"/>
        <color theme="1"/>
        <rFont val="Tahoma"/>
        <family val="2"/>
      </rPr>
      <t xml:space="preserve"> Se recibió la solicitud, de parte del equipo de atención al ciudadano, desde el equipo de Digital, se inicia la elaboración de las piezas asociadas a denuncias conforme los tiempos estimados para la entrega, dichas piezas fueron aprobadas.
</t>
    </r>
    <r>
      <rPr>
        <b/>
        <sz val="8"/>
        <color theme="1"/>
        <rFont val="Tahoma"/>
        <family val="2"/>
      </rPr>
      <t xml:space="preserve">Análisis OCI: </t>
    </r>
    <r>
      <rPr>
        <sz val="8"/>
        <color theme="1"/>
        <rFont val="Tahoma"/>
        <family val="2"/>
      </rPr>
      <t xml:space="preserve">Se observa el correo electrónico de solicitud de la elaboración de las piezas comunicativas del 10 de abril de 2023; sin embargo, teniendo en cuenta lo indicado por el área, la fecha de terminación programada y lo formulado dentro de las actividades, se califica la acción </t>
    </r>
    <r>
      <rPr>
        <b/>
        <sz val="8"/>
        <color theme="1"/>
        <rFont val="Tahoma"/>
        <family val="2"/>
      </rPr>
      <t>"En Proceso"</t>
    </r>
    <r>
      <rPr>
        <sz val="8"/>
        <color theme="1"/>
        <rFont val="Tahoma"/>
        <family val="2"/>
      </rPr>
      <t>.</t>
    </r>
  </si>
  <si>
    <r>
      <t xml:space="preserve">Reporte S. Ciudadano: </t>
    </r>
    <r>
      <rPr>
        <sz val="8"/>
        <color theme="1"/>
        <rFont val="Tahoma"/>
        <family val="2"/>
      </rPr>
      <t xml:space="preserve">Se solicito al área digital la elaboración de la pieza gráfica, sin embargo la misma fue elaborada y aprobada hasta el mes de mayo.
</t>
    </r>
    <r>
      <rPr>
        <b/>
        <sz val="8"/>
        <color theme="1"/>
        <rFont val="Tahoma"/>
        <family val="2"/>
      </rPr>
      <t xml:space="preserve">Reporte Digital: </t>
    </r>
    <r>
      <rPr>
        <sz val="8"/>
        <color theme="1"/>
        <rFont val="Tahoma"/>
        <family val="2"/>
      </rPr>
      <t xml:space="preserve">Se recibió la solicitud, de parte del equipo de atención al ciudadano, y desde el equipo de Digital se inició el diseño de una infografía para la denuncia de corrupción con enfoque de genero. Estas piezas están en ajustes antes de publicación.
</t>
    </r>
    <r>
      <rPr>
        <b/>
        <sz val="8"/>
        <color theme="1"/>
        <rFont val="Tahoma"/>
        <family val="2"/>
      </rPr>
      <t xml:space="preserve">Análisis OCI: </t>
    </r>
    <r>
      <rPr>
        <sz val="8"/>
        <color theme="1"/>
        <rFont val="Tahoma"/>
        <family val="2"/>
      </rPr>
      <t xml:space="preserve">Se observa el correo electrónico de solicitud de la elaboración de las piezas comunicativas del 10 de abril de 2023, así como una (1) pieza sobre denuncias; sin embargo, teniendo en cuenta lo indicado por el área, la fecha de terminación programada y lo formulado dentro de las actividades, se califica la acción </t>
    </r>
    <r>
      <rPr>
        <b/>
        <sz val="8"/>
        <color theme="1"/>
        <rFont val="Tahoma"/>
        <family val="2"/>
      </rPr>
      <t>"En Proceso"</t>
    </r>
    <r>
      <rPr>
        <sz val="8"/>
        <color theme="1"/>
        <rFont val="Tahoma"/>
        <family val="2"/>
      </rPr>
      <t>.</t>
    </r>
  </si>
  <si>
    <r>
      <rPr>
        <b/>
        <sz val="8"/>
        <color theme="1"/>
        <rFont val="Tahoma"/>
        <family val="2"/>
      </rPr>
      <t>Reporte Sistemas:</t>
    </r>
    <r>
      <rPr>
        <sz val="8"/>
        <color theme="1"/>
        <rFont val="Tahoma"/>
        <family val="2"/>
      </rPr>
      <t xml:space="preserve"> Durante los meses de enero, febrero, marzo y abril se realizó el seguimiento a las visitas y descargas de los sets de datos abiertos de Canal Capital.
</t>
    </r>
    <r>
      <rPr>
        <b/>
        <sz val="8"/>
        <color theme="1"/>
        <rFont val="Tahoma"/>
        <family val="2"/>
      </rPr>
      <t xml:space="preserve">
Análisis OCI: </t>
    </r>
    <r>
      <rPr>
        <sz val="8"/>
        <color theme="1"/>
        <rFont val="Tahoma"/>
        <family val="2"/>
      </rPr>
      <t xml:space="preserve">De conformidad con la actividad propuesta se espera un reporte mensual del uso y descarga de los set de datos publicados mensualmente, sin embargo, como evidencia solo se cargo un documento, donde no es posible verificar los 3 reportes que indica el área que se han realizado con corte el 30 de abril, por lo anterior la acción se califica </t>
    </r>
    <r>
      <rPr>
        <b/>
        <sz val="8"/>
        <color theme="1"/>
        <rFont val="Tahoma"/>
        <family val="2"/>
      </rPr>
      <t>"En Proceso"</t>
    </r>
    <r>
      <rPr>
        <sz val="8"/>
        <color theme="1"/>
        <rFont val="Tahoma"/>
        <family val="2"/>
      </rPr>
      <t>, y se recomienda al área cargar cada reporte de manera individual, ya que al final del seguimiento y de conformidad con el universo propuesto se esperan un total de doce (12) reportes.</t>
    </r>
  </si>
  <si>
    <r>
      <t xml:space="preserve">Reporte S. Ciudadano: </t>
    </r>
    <r>
      <rPr>
        <sz val="8"/>
        <color theme="1"/>
        <rFont val="Tahoma"/>
        <family val="2"/>
      </rPr>
      <t xml:space="preserve">Se envió para traducción de documentos en el mes de febrero dos documentos, estos se encuentran en proceso de traducción por parte de Veeduría Distrital. Se programó desde el mes de abril taller de lenguaje claro para el mes de mayo. Se asistió al laboratorio de simplicidad con el fin de capacitarse en temas de lenguaje claro.
</t>
    </r>
    <r>
      <rPr>
        <b/>
        <sz val="8"/>
        <color theme="1"/>
        <rFont val="Tahoma"/>
        <family val="2"/>
      </rPr>
      <t xml:space="preserve">Análisis OCI: </t>
    </r>
    <r>
      <rPr>
        <sz val="8"/>
        <color theme="1"/>
        <rFont val="Tahoma"/>
        <family val="2"/>
      </rPr>
      <t xml:space="preserve">Se observa la remisión de los documentos de política de racionalización de trámites y permiso de retransmisión a la Veeduría el 27 de febrero de 2023, así como copia del material de asistencia al taller de simplicidad del 16 de marzo de 2023 y la citación del taller a elaborarse en mayo de 2023. 
Teniendo en cuenta lo anterior, la fecha de terminación y lo formulado en las actividades, se califica la acción </t>
    </r>
    <r>
      <rPr>
        <b/>
        <sz val="8"/>
        <color theme="1"/>
        <rFont val="Tahoma"/>
        <family val="2"/>
      </rPr>
      <t>"En Proceso"</t>
    </r>
    <r>
      <rPr>
        <sz val="8"/>
        <color theme="1"/>
        <rFont val="Tahoma"/>
        <family val="2"/>
      </rPr>
      <t>.</t>
    </r>
  </si>
  <si>
    <r>
      <t xml:space="preserve">Reporte S. Ciudadano: </t>
    </r>
    <r>
      <rPr>
        <sz val="8"/>
        <color theme="1"/>
        <rFont val="Tahoma"/>
        <family val="2"/>
      </rPr>
      <t xml:space="preserve">Se solicito al área de comunicaciones la elaboración de la pieza gráfica y se  realizó difusión por boletín de comunicaciones.
</t>
    </r>
    <r>
      <rPr>
        <b/>
        <sz val="8"/>
        <color theme="1"/>
        <rFont val="Tahoma"/>
        <family val="2"/>
      </rPr>
      <t xml:space="preserve">Análisis OCI: </t>
    </r>
    <r>
      <rPr>
        <sz val="8"/>
        <color theme="1"/>
        <rFont val="Tahoma"/>
        <family val="2"/>
      </rPr>
      <t xml:space="preserve">Se remite por parte del área la trazabilidad de correos de estructuración y aprobación de la pieza sobre "ABC del lenguaje claro", así como la socialización mediante Comunicado Interno del 27 de abril de 2023. Teniendo en cuenta lo anterior, así como la fecha de terminación programada, se califica la acción </t>
    </r>
    <r>
      <rPr>
        <b/>
        <sz val="8"/>
        <color theme="1"/>
        <rFont val="Tahoma"/>
        <family val="2"/>
      </rPr>
      <t>"En Proceso"</t>
    </r>
    <r>
      <rPr>
        <sz val="8"/>
        <color theme="1"/>
        <rFont val="Tahoma"/>
        <family val="2"/>
      </rPr>
      <t>.</t>
    </r>
  </si>
  <si>
    <r>
      <t xml:space="preserve">Reporte Sistemas: </t>
    </r>
    <r>
      <rPr>
        <sz val="8"/>
        <color theme="1"/>
        <rFont val="Tahoma"/>
        <family val="2"/>
      </rPr>
      <t>Esta reunión se realizará a partir del mes de mayo, se encuentra incluida dentro de los compromisos del plan de trabajo del área de Sistemas para la vigencia 2023.</t>
    </r>
    <r>
      <rPr>
        <b/>
        <sz val="8"/>
        <color theme="1"/>
        <rFont val="Tahoma"/>
        <family val="2"/>
      </rPr>
      <t xml:space="preserve">
Reporte Subdirección Financiera: </t>
    </r>
    <r>
      <rPr>
        <sz val="8"/>
        <color theme="1"/>
        <rFont val="Tahoma"/>
        <family val="2"/>
      </rPr>
      <t xml:space="preserve"> Desde la oficina de Presupuesto se realiza la publicación de la ejecución presupuestal con periodicidad mensual, la cual se en cuenta a disposición del público en general en el botón de transparencia que dispone la Entidad. 
</t>
    </r>
    <r>
      <rPr>
        <b/>
        <sz val="8"/>
        <color theme="1"/>
        <rFont val="Tahoma"/>
        <family val="2"/>
      </rPr>
      <t xml:space="preserve">
Análisis OCI: </t>
    </r>
    <r>
      <rPr>
        <sz val="8"/>
        <color theme="1"/>
        <rFont val="Tahoma"/>
        <family val="2"/>
      </rPr>
      <t xml:space="preserve">No se adjuntaron soportes y en el link verificado por el área Financiera, se evidencian los reportes mensuales de ejecución presupuestal. Sin embargo, no corresponden con la actividad propuesta: </t>
    </r>
    <r>
      <rPr>
        <i/>
        <sz val="8"/>
        <color theme="1"/>
        <rFont val="Tahoma"/>
        <family val="2"/>
      </rPr>
      <t>"Revisar los parámetros para publicación de la ejecución presupuestal de la entidad"</t>
    </r>
    <r>
      <rPr>
        <sz val="8"/>
        <color theme="1"/>
        <rFont val="Tahoma"/>
        <family val="2"/>
      </rPr>
      <t xml:space="preserve"> ni las metas. De acuerdo con lo anterior, y el plazo para su ejecución con lo indicado por los responsables esta actividad se califica como </t>
    </r>
    <r>
      <rPr>
        <b/>
        <sz val="8"/>
        <color theme="1"/>
        <rFont val="Tahoma"/>
        <family val="2"/>
      </rPr>
      <t xml:space="preserve">Incumplida, </t>
    </r>
    <r>
      <rPr>
        <sz val="8"/>
        <color theme="1"/>
        <rFont val="Tahoma"/>
        <family val="2"/>
      </rPr>
      <t>debido a que no se ha realizado ninguna actividad y tenia como fecha de finalización el 31/03/2023.</t>
    </r>
  </si>
  <si>
    <r>
      <rPr>
        <b/>
        <sz val="8"/>
        <color theme="1"/>
        <rFont val="Tahoma"/>
        <family val="2"/>
      </rPr>
      <t xml:space="preserve">Reporte Planeación: </t>
    </r>
    <r>
      <rPr>
        <sz val="8"/>
        <color theme="1"/>
        <rFont val="Tahoma"/>
        <family val="2"/>
      </rPr>
      <t xml:space="preserve">Se recibió el reporte de información sobre la gestión relacionada con la participación de la población infantil y juvenil en el marco de los proyectos EUREKA y en general de los contenidos de Capital.
</t>
    </r>
    <r>
      <rPr>
        <b/>
        <sz val="8"/>
        <color theme="1"/>
        <rFont val="Tahoma"/>
        <family val="2"/>
      </rPr>
      <t xml:space="preserve">Análisis OCI: </t>
    </r>
    <r>
      <rPr>
        <sz val="8"/>
        <color theme="1"/>
        <rFont val="Tahoma"/>
        <family val="2"/>
      </rPr>
      <t xml:space="preserve">Del reporte efectuado y el soporte documental reportando por el area, se avisa que se evidencian actividades en el marco de la acción formulada. Sin embargo, queda pendiente la elaboración de la estrategia que incluya de manera activa la población infantil en el diseño de contenidos. Se recomienda analizar la redacción de la acción porque se presta para ambigüedades como plantea la participación de población infantil en la producción y circulación de contenidos. Por lo anterior se califica </t>
    </r>
    <r>
      <rPr>
        <b/>
        <sz val="8"/>
        <color theme="1"/>
        <rFont val="Tahoma"/>
        <family val="2"/>
      </rPr>
      <t xml:space="preserve">"En Proceso". </t>
    </r>
  </si>
  <si>
    <r>
      <rPr>
        <b/>
        <sz val="8"/>
        <color theme="1"/>
        <rFont val="Tahoma"/>
        <family val="2"/>
      </rPr>
      <t xml:space="preserve">Reporte planeación: </t>
    </r>
    <r>
      <rPr>
        <sz val="8"/>
        <color theme="1"/>
        <rFont val="Tahoma"/>
        <family val="2"/>
      </rPr>
      <t xml:space="preserve">Se llevó a cabo el desarrollo de la iniciativas de participación en el marco de la construcción del Programa de Transparencia y Ética Pública de la entidad en el cual se trabajaron tres espacios de consulta: minipúblics, retos públicos virtuales y espacios de consulta. .
</t>
    </r>
    <r>
      <rPr>
        <b/>
        <sz val="8"/>
        <color theme="1"/>
        <rFont val="Tahoma"/>
        <family val="2"/>
      </rPr>
      <t xml:space="preserve">Análisis OCI: </t>
    </r>
    <r>
      <rPr>
        <sz val="8"/>
        <color theme="1"/>
        <rFont val="Tahoma"/>
        <family val="2"/>
      </rPr>
      <t xml:space="preserve">Los soportes presentados por el area junto con el reporte dan cuenta de una iniciativa para la participación ciudadana. Se formularon las siguientes preguntas para la ciudadanía: 
1. ¿Qué iniciativas para la lucha contra la corrupción considera que pueden implementarse en
Capital?
2. ¿Cómo considera usted que se puede incentivar la participación de la ciudadanía en las
sesiones de rendición de cuentas de Canal Capital?
3. ¿Qué mecanismos de participación le resultan más apropiados o cómodos para participar
en las sesiones de rendición de cuentas de Canal Capital?
4. ¿Cómo le ha parecido el proceso para obtener el permiso de retransmisión de la señal de
Canal Capital?
5. ¿Qué aspectos considera que se pueden mejorar para agilizar el proceso de permiso de
retransmisión de la señal de Canal Capital?
Cada pregunta tuvo respuesta desde la ciudadanía
En atención a que la acción formulada contempla dos ejercicios de iniciativa de participación  y a la fecha de terminación. se califica </t>
    </r>
    <r>
      <rPr>
        <b/>
        <sz val="8"/>
        <color theme="1"/>
        <rFont val="Tahoma"/>
        <family val="2"/>
      </rPr>
      <t xml:space="preserve">"En Proceso". </t>
    </r>
    <r>
      <rPr>
        <sz val="8"/>
        <color theme="1"/>
        <rFont val="Tahoma"/>
        <family val="2"/>
      </rPr>
      <t xml:space="preserve"> </t>
    </r>
  </si>
  <si>
    <r>
      <rPr>
        <b/>
        <sz val="8"/>
        <color theme="1"/>
        <rFont val="Tahoma"/>
        <family val="2"/>
      </rPr>
      <t xml:space="preserve">Reporte Recursos Humanos: </t>
    </r>
    <r>
      <rPr>
        <sz val="8"/>
        <color theme="1"/>
        <rFont val="Tahoma"/>
        <family val="2"/>
      </rPr>
      <t xml:space="preserve">Esta actividad se realiza mediante la divulgación de los valores y el código de integridad en los comunicados de bienestar de Recursos Humanos, donde además de los valores se cita a los directivos indicando como los aplican en la entidad. boletines internos, el manual de inducción y se encuentra cargado en la intranet y web de capital para ser consultado por los grupos de valor
</t>
    </r>
    <r>
      <rPr>
        <b/>
        <sz val="8"/>
        <color theme="1"/>
        <rFont val="Tahoma"/>
        <family val="2"/>
      </rPr>
      <t xml:space="preserve">Análisis OCI: </t>
    </r>
    <r>
      <rPr>
        <sz val="8"/>
        <color theme="1"/>
        <rFont val="Tahoma"/>
        <family val="2"/>
      </rPr>
      <t xml:space="preserve">De conformidad con el reporte y los soportes entregados por los responsables, no se evidencia el cumplimiento de las acciones propuestas, ya que, la actividad N° 1 es actualizar el plan de gestión de integridad, el cuál una vez verificado en la Intranet de Capital sigue siendo la versión 1 de 2021. Por lo anterior, se califica como </t>
    </r>
    <r>
      <rPr>
        <b/>
        <sz val="8"/>
        <color theme="1"/>
        <rFont val="Tahoma"/>
        <family val="2"/>
      </rPr>
      <t>Sin Iniciar.</t>
    </r>
  </si>
  <si>
    <r>
      <rPr>
        <b/>
        <sz val="8"/>
        <color theme="1"/>
        <rFont val="Tahoma"/>
        <family val="2"/>
      </rPr>
      <t>Reporte Recursos Humanos:</t>
    </r>
    <r>
      <rPr>
        <sz val="8"/>
        <color theme="1"/>
        <rFont val="Tahoma"/>
        <family val="2"/>
      </rPr>
      <t xml:space="preserve"> El documento actualizado del código de integridad se encuentra debidamente publicado en la web.
</t>
    </r>
    <r>
      <rPr>
        <b/>
        <sz val="8"/>
        <color theme="1"/>
        <rFont val="Tahoma"/>
        <family val="2"/>
      </rPr>
      <t>Análisis OCI:</t>
    </r>
    <r>
      <rPr>
        <sz val="8"/>
        <color theme="1"/>
        <rFont val="Tahoma"/>
        <family val="2"/>
      </rPr>
      <t xml:space="preserve"> De conformidad con el pantallazo remitido como soporte, al consultar en el botón de transparencia de Capital numeral  2.1.5 Políticas, lineamientos y manuales, se evidencia que el MANUAL DE CONVIVENCIA LABORAL Y CÓDIGO DE INTEGRIDAD DEL CANAL publicado no es la versión actualizada del documento, que se encuentra en la intranet: https://www.canalcapital.gov.co/sites/default/files/AGTH_MN_002_MANUAL%20DE_COVIVENCIA_LABORAL_E_INTEGRIDAD.pdf. Por lo anterior, se califica como </t>
    </r>
    <r>
      <rPr>
        <b/>
        <sz val="8"/>
        <color theme="1"/>
        <rFont val="Tahoma"/>
        <family val="2"/>
      </rPr>
      <t>Sin Iniciar.</t>
    </r>
  </si>
  <si>
    <r>
      <rPr>
        <b/>
        <sz val="8"/>
        <color theme="1"/>
        <rFont val="Tahoma"/>
        <family val="2"/>
      </rPr>
      <t xml:space="preserve">Reporte Recursos Humanos: </t>
    </r>
    <r>
      <rPr>
        <sz val="8"/>
        <color theme="1"/>
        <rFont val="Tahoma"/>
        <family val="2"/>
      </rPr>
      <t xml:space="preserve">Para el periodo 2022 tuvimos excelentes resultados; sin embargo para este periodo se están ejecutando diferentes estrategias de divulgación y programando actividades con los gestores de integridad, vamos a realizar dos (2) encuestas una para finales de mayo o junio y otra para el finales del mes de noviembre para medir los resultados de las estrategias ejecutadas.
</t>
    </r>
    <r>
      <rPr>
        <b/>
        <sz val="8"/>
        <color theme="1"/>
        <rFont val="Tahoma"/>
        <family val="2"/>
      </rPr>
      <t xml:space="preserve">Análisis OCI: </t>
    </r>
    <r>
      <rPr>
        <sz val="8"/>
        <color theme="1"/>
        <rFont val="Tahoma"/>
        <family val="2"/>
      </rPr>
      <t xml:space="preserve">De conformidad con las evidencias remitidas, ya fue analizado por los gestores de integridad la aplicación  de la encuesta durante el mes de mayo. Por lo anterior, se califica como </t>
    </r>
    <r>
      <rPr>
        <b/>
        <sz val="8"/>
        <color theme="1"/>
        <rFont val="Tahoma"/>
        <family val="2"/>
      </rPr>
      <t>En Proceso.</t>
    </r>
  </si>
  <si>
    <r>
      <rPr>
        <b/>
        <sz val="8"/>
        <color theme="1"/>
        <rFont val="Tahoma"/>
        <family val="2"/>
      </rPr>
      <t>Reporte Recursos Humanos:</t>
    </r>
    <r>
      <rPr>
        <sz val="8"/>
        <color theme="1"/>
        <rFont val="Tahoma"/>
        <family val="2"/>
      </rPr>
      <t xml:space="preserve"> Se realizó una cualificación de Introducción a lo Público el día 21 de febrero de 2023 donde se trataron temas como: rendición de cuentas y se solicitó a Veeduría Distrital y Personería de Bogotá, apoyo para estas socializaciones dentro de la entidad, para esta actividad Personería de Bogotá indico respuesta estamos en proceso para agendar esta reunión.
</t>
    </r>
    <r>
      <rPr>
        <b/>
        <sz val="8"/>
        <color theme="1"/>
        <rFont val="Tahoma"/>
        <family val="2"/>
      </rPr>
      <t>Análisis OCI:</t>
    </r>
    <r>
      <rPr>
        <sz val="8"/>
        <color theme="1"/>
        <rFont val="Tahoma"/>
        <family val="2"/>
      </rPr>
      <t xml:space="preserve"> De conformidad con los soportes remitidos se evidencia una capacitación realizada por la Dirección Distrital de Calidad, dónde se trató de manera general qué son las veedurías ciudadanas, para estas capacitación se realizó la convocatoria por parte de Recursos Humanos a los colaboradores de Capital, el taller de cualificación ciudadana realizado por la Dirección Distrital tuvo 4 sesiones, el tema de veedurías ciudadanas se abordó de manera general durante la sesión 1.
De acuerdo con lo indicado por los responsables, de este tema se realizará una capacitación específica, la cual se en cuenta en proceso de agendamiento, por lo cual se verificará el cumplimiento de la acción durante el próximo seguimiento al PTEP. Por lo anterior, se califica como </t>
    </r>
    <r>
      <rPr>
        <b/>
        <sz val="8"/>
        <color theme="1"/>
        <rFont val="Tahoma"/>
        <family val="2"/>
      </rPr>
      <t>"En Proceso"</t>
    </r>
    <r>
      <rPr>
        <sz val="8"/>
        <color theme="1"/>
        <rFont val="Tahoma"/>
        <family val="2"/>
      </rPr>
      <t>.</t>
    </r>
  </si>
  <si>
    <t>Llevar a cabo capacitaciones en materia de conflictos de interés y participar de socializaciones Distritales y socialización de piezas graficas al interior de la entidad</t>
  </si>
  <si>
    <r>
      <rPr>
        <b/>
        <sz val="8"/>
        <color theme="1"/>
        <rFont val="Tahoma"/>
        <family val="2"/>
      </rPr>
      <t xml:space="preserve">Reporte Recursos Humanos: </t>
    </r>
    <r>
      <rPr>
        <sz val="8"/>
        <color theme="1"/>
        <rFont val="Tahoma"/>
        <family val="2"/>
      </rPr>
      <t xml:space="preserve">Para esta actividad se programó una capacitación realizada por la Secretaría General de la alcaldía mayor de Bogotá para el día 04 de mayo de 2023 la cual se titula Gestión preventiva de conflictos de interés, adicionalmente se socializa toda la información relevante en el manual de inducción a todos los colaboradores.
</t>
    </r>
    <r>
      <rPr>
        <b/>
        <sz val="8"/>
        <color theme="1"/>
        <rFont val="Tahoma"/>
        <family val="2"/>
      </rPr>
      <t xml:space="preserve">Análisis OCI: </t>
    </r>
    <r>
      <rPr>
        <sz val="8"/>
        <color theme="1"/>
        <rFont val="Tahoma"/>
        <family val="2"/>
      </rPr>
      <t xml:space="preserve">De conformidad con las acciones propuestas se planteó: 
</t>
    </r>
    <r>
      <rPr>
        <b/>
        <sz val="8"/>
        <color theme="1"/>
        <rFont val="Tahoma"/>
        <family val="2"/>
      </rPr>
      <t>-</t>
    </r>
    <r>
      <rPr>
        <sz val="8"/>
        <color theme="1"/>
        <rFont val="Tahoma"/>
        <family val="2"/>
      </rPr>
      <t xml:space="preserve"> Una (1) capacitación en conflicto de interés, la cuál se programó para el mes de mayo, por lo tanto esta actividad se encuentra </t>
    </r>
    <r>
      <rPr>
        <b/>
        <sz val="8"/>
        <color theme="1"/>
        <rFont val="Tahoma"/>
        <family val="2"/>
      </rPr>
      <t>en proceso.</t>
    </r>
    <r>
      <rPr>
        <sz val="8"/>
        <color theme="1"/>
        <rFont val="Tahoma"/>
        <family val="2"/>
      </rPr>
      <t xml:space="preserve">
</t>
    </r>
    <r>
      <rPr>
        <b/>
        <sz val="8"/>
        <color theme="1"/>
        <rFont val="Tahoma"/>
        <family val="2"/>
      </rPr>
      <t>-</t>
    </r>
    <r>
      <rPr>
        <sz val="8"/>
        <color theme="1"/>
        <rFont val="Tahoma"/>
        <family val="2"/>
      </rPr>
      <t xml:space="preserve"> dos (2) piezas graficas socializadas en temas de conflicto de interés, de conformidad con el soporte remitido se evidencia la socialización del manual de inducción para contratistas a través de un correo electrónico, lo cual no corresponde a  la elaboración de una pieza gráfica como se planteó en la actividad, por lo tanto esta actividad está </t>
    </r>
    <r>
      <rPr>
        <b/>
        <sz val="8"/>
        <color theme="1"/>
        <rFont val="Tahoma"/>
        <family val="2"/>
      </rPr>
      <t xml:space="preserve">sin iniciar. 
</t>
    </r>
    <r>
      <rPr>
        <sz val="8"/>
        <color theme="1"/>
        <rFont val="Tahoma"/>
        <family val="2"/>
      </rPr>
      <t xml:space="preserve">Teniendo en cuenta que el corte del presente seguimiento es el 30 de abril, y de conformidad con los soportes remitidos se evidencian que el día 4 de mayo se tiene programada una capacitación que se dictará  por la Secretaría General de la alcaldía mayor de Bogotá en Gestión preventiva de conflictos de interés, la acción se califica </t>
    </r>
    <r>
      <rPr>
        <b/>
        <sz val="8"/>
        <color theme="1"/>
        <rFont val="Tahoma"/>
        <family val="2"/>
      </rPr>
      <t>"En Proceso"</t>
    </r>
    <r>
      <rPr>
        <sz val="8"/>
        <color theme="1"/>
        <rFont val="Tahoma"/>
        <family val="2"/>
      </rPr>
      <t>,</t>
    </r>
    <r>
      <rPr>
        <b/>
        <sz val="8"/>
        <color theme="1"/>
        <rFont val="Tahoma"/>
        <family val="2"/>
      </rPr>
      <t xml:space="preserve"> </t>
    </r>
    <r>
      <rPr>
        <sz val="8"/>
        <color theme="1"/>
        <rFont val="Tahoma"/>
        <family val="2"/>
      </rPr>
      <t>y se verificará el cumplimiento de la acción durante el próximo seguimiento al PTEP. Se debe tener en cuenta las actividades relacionadas con las piezas gráficas que están sin iniciar.</t>
    </r>
  </si>
  <si>
    <r>
      <rPr>
        <b/>
        <sz val="8"/>
        <color theme="1"/>
        <rFont val="Tahoma"/>
        <family val="2"/>
      </rPr>
      <t xml:space="preserve">Reporte Recursos Humanos: </t>
    </r>
    <r>
      <rPr>
        <sz val="8"/>
        <color theme="1"/>
        <rFont val="Tahoma"/>
        <family val="2"/>
      </rPr>
      <t xml:space="preserve">Se divulga el manual de inducción con toda la información de la política, además se está adelantando un curso con el Sena con respecto a Análisis del sistema de administración del riesgo y lavado de activos Y financiación del terrorismo Sarlaft y se solicitó a Veeduría Distrital y Personería de Bogotá, apoyo para estas socializaciones dentro de la entidad, sin embargo ellos indican estos temas a capacitar los dictan a partir del mes de Junio 2023.
</t>
    </r>
    <r>
      <rPr>
        <b/>
        <sz val="8"/>
        <color theme="1"/>
        <rFont val="Tahoma"/>
        <family val="2"/>
      </rPr>
      <t xml:space="preserve">
Análisis OCI: </t>
    </r>
    <r>
      <rPr>
        <sz val="8"/>
        <color theme="1"/>
        <rFont val="Tahoma"/>
        <family val="2"/>
      </rPr>
      <t xml:space="preserve">De conformidad con las acciones propuestas se planteó: 
</t>
    </r>
    <r>
      <rPr>
        <b/>
        <sz val="8"/>
        <color theme="1"/>
        <rFont val="Tahoma"/>
        <family val="2"/>
      </rPr>
      <t>-</t>
    </r>
    <r>
      <rPr>
        <sz val="8"/>
        <color theme="1"/>
        <rFont val="Tahoma"/>
        <family val="2"/>
      </rPr>
      <t xml:space="preserve"> Dos (2) capacitaciones en prevención de soborno y fraude: De las cuáles con corte al 30 de abril, se encontraba abierto el proceso de inscripción a una capacitación en SARLAF por parte de los colaboradores de Capital, para iniciar con la capacitación en el mes de junio, por lo tanto esta actividad se encuentra </t>
    </r>
    <r>
      <rPr>
        <b/>
        <sz val="8"/>
        <color theme="1"/>
        <rFont val="Tahoma"/>
        <family val="2"/>
      </rPr>
      <t>en proceso.</t>
    </r>
    <r>
      <rPr>
        <sz val="8"/>
        <color theme="1"/>
        <rFont val="Tahoma"/>
        <family val="2"/>
      </rPr>
      <t xml:space="preserve">
</t>
    </r>
    <r>
      <rPr>
        <b/>
        <sz val="8"/>
        <color theme="1"/>
        <rFont val="Tahoma"/>
        <family val="2"/>
      </rPr>
      <t>-</t>
    </r>
    <r>
      <rPr>
        <sz val="8"/>
        <color theme="1"/>
        <rFont val="Tahoma"/>
        <family val="2"/>
      </rPr>
      <t xml:space="preserve"> dos (2) piezas graficas socializadas en temas de conflicto de interés: De conformidad con el soporte remitido se evidencia la socialización del manual de inducción para contratistas a través de un correo electrónico, lo cual no corresponde a la  elaboración de una pieza gráfica como se planteó en la actividad, por lo tanto esta actividad está </t>
    </r>
    <r>
      <rPr>
        <b/>
        <sz val="8"/>
        <color theme="1"/>
        <rFont val="Tahoma"/>
        <family val="2"/>
      </rPr>
      <t xml:space="preserve">sin iniciar. 
</t>
    </r>
    <r>
      <rPr>
        <sz val="8"/>
        <color theme="1"/>
        <rFont val="Tahoma"/>
        <family val="2"/>
      </rPr>
      <t xml:space="preserve">Teniendo en cuenta que se encontraba en proceso de inscripción el curso de SARLAF con el SENA la acción se califica </t>
    </r>
    <r>
      <rPr>
        <b/>
        <sz val="8"/>
        <color theme="1"/>
        <rFont val="Tahoma"/>
        <family val="2"/>
      </rPr>
      <t>"En Proceso".</t>
    </r>
    <r>
      <rPr>
        <sz val="8"/>
        <color theme="1"/>
        <rFont val="Tahoma"/>
        <family val="2"/>
      </rPr>
      <t xml:space="preserve"> Se debe tener en cuenta las actividades relacionadas con las piezas gráficas que están sin iniciar.</t>
    </r>
  </si>
  <si>
    <r>
      <rPr>
        <b/>
        <sz val="8"/>
        <color theme="1"/>
        <rFont val="Tahoma"/>
        <family val="2"/>
      </rPr>
      <t xml:space="preserve">Reporte Planeación: </t>
    </r>
    <r>
      <rPr>
        <sz val="8"/>
        <color theme="1"/>
        <rFont val="Tahoma"/>
        <family val="2"/>
      </rPr>
      <t xml:space="preserve">En el mes de marzo se llevó a cabo la publicación a través del boletín institucional la política de administración del riesgo y el manual metodológico respectivo.
</t>
    </r>
    <r>
      <rPr>
        <b/>
        <sz val="8"/>
        <color theme="1"/>
        <rFont val="Tahoma"/>
        <family val="2"/>
      </rPr>
      <t xml:space="preserve">Análisis OCI: </t>
    </r>
    <r>
      <rPr>
        <sz val="8"/>
        <color theme="1"/>
        <rFont val="Tahoma"/>
        <family val="2"/>
      </rPr>
      <t xml:space="preserve">Se avisa del cumplimiento de una de tres actividades formuladas en la acción. Se recomienda tener presente la fecha de terminación. Se califica </t>
    </r>
    <r>
      <rPr>
        <b/>
        <sz val="8"/>
        <color theme="1"/>
        <rFont val="Tahoma"/>
        <family val="2"/>
      </rPr>
      <t xml:space="preserve">"En Proceso". </t>
    </r>
  </si>
  <si>
    <t>Revisar y publicar en formato de hoja de cálculo en la página web institucional y en los portales de datos abiertos Bogotá, el documento "Índice de información clasificada y reservada"</t>
  </si>
  <si>
    <t>Documento "Índice de información clasificada y reservada" revisado y publicado en la página web de la entidad y en el portal de datos abiertos Bogotá.</t>
  </si>
  <si>
    <t>1.8</t>
  </si>
  <si>
    <t>Publicar el seguimiento al Plan Anual de Auditoría</t>
  </si>
  <si>
    <t>Dos (2) seguimientos publicados</t>
  </si>
  <si>
    <t>4. Evaluación y retroalimentación a  la gestión institucional</t>
  </si>
  <si>
    <t>Consolidar y publicar dos informes de seguimiento a la gestión a partir de los resultados del plan de acción institucional.</t>
  </si>
  <si>
    <t>Dos (2) informes de seguimiento al plan de acción.</t>
  </si>
  <si>
    <t xml:space="preserve">Revisar y actualizar la estrategia de caracterización  de usuarios del Canal </t>
  </si>
  <si>
    <t>Un (1) documento de caracterización de usuarios y partes interesadas, publicado y divulgado</t>
  </si>
  <si>
    <t>Adelantar seguimientos cuatrimestrales a la estrategia de racionalización de trámites de Capital en el Sistema Único de Información y Trámites - SUIT.</t>
  </si>
  <si>
    <t xml:space="preserve">Tres (3) seguimientos a la estrategia de racionalización en el Sistema Único de Información y Trámites - SUIT </t>
  </si>
  <si>
    <t xml:space="preserve">2. Consulta ciudadana para la mejora de experiencia de los usuarios </t>
  </si>
  <si>
    <t>Aplicar un ejercicio de consulta ciudadana para calificar la mejora implementada en el OPA</t>
  </si>
  <si>
    <t xml:space="preserve">Una (1) evaluación al OPA por parte del grupo de valor realizada. </t>
  </si>
  <si>
    <t>1. Programas gestión de integridad.</t>
  </si>
  <si>
    <t>Hacer seguimiento y reporte posterior al Plan de Integridad a partir de la formulación del mismo para la vigencia 2023</t>
  </si>
  <si>
    <t xml:space="preserve">Dos (2) seguimientos al Plan de Integridad en el año </t>
  </si>
  <si>
    <t>Publicar en la la sede electrónica y en la intranet la actualización de la Matriz de Riesgos de Corrupción de la vigencia 2023, para conocimiento de los grupos de interés.</t>
  </si>
  <si>
    <t>Matriz de riesgos de corrupción actualizada y publicada en la sede electrónica e intranet.</t>
  </si>
  <si>
    <t>Revisar los riesgos de corrupción de la vigencia 2023</t>
  </si>
  <si>
    <t>Una (1) revisión de la matriz de riesgos de corrupción en la vigencia.</t>
  </si>
  <si>
    <t>Planeación.
Líderes y responsables de los procesos de la entidad con riesgos de corrupción identificados.</t>
  </si>
  <si>
    <t>4. Monitoreo o revisión</t>
  </si>
  <si>
    <t>5. Seguimiento</t>
  </si>
  <si>
    <t>Realizar un ejercicio de evaluación de apropiación de la política de administración de riesgos de Capital.</t>
  </si>
  <si>
    <t>Un (1) documento de recomendaciones para el fortalecimiento de la gestión del riesgo.</t>
  </si>
  <si>
    <t>Realizar el seguimiento al Mapa de Riesgos de Corrupción - MRC y a la implementación del Programa de Transparencia y Ética Pública - PTEP, para la vigencia 2023.</t>
  </si>
  <si>
    <t>Tres (3) matrices de seguimiento al PTEP y matriz de riesgos de corrupción -MRC publicadas en el botón de transparencia.</t>
  </si>
  <si>
    <t>RESUMEN PRIMER SEGUIMIENTO 2022</t>
  </si>
  <si>
    <t>31/04/2024</t>
  </si>
  <si>
    <t>31/04/2025</t>
  </si>
  <si>
    <t>31/04/2026</t>
  </si>
  <si>
    <t>31/04/2027</t>
  </si>
  <si>
    <t>31/04/2028</t>
  </si>
  <si>
    <t>31/04/2029</t>
  </si>
  <si>
    <t>31/04/2030</t>
  </si>
  <si>
    <t>31/04/2031</t>
  </si>
  <si>
    <t>31/04/2032</t>
  </si>
  <si>
    <t>31/04/2033</t>
  </si>
  <si>
    <t>31/04/2034</t>
  </si>
  <si>
    <t>31/04/2035</t>
  </si>
  <si>
    <t>31/04/2036</t>
  </si>
  <si>
    <t>31/04/2037</t>
  </si>
  <si>
    <t>31/04/2038</t>
  </si>
  <si>
    <t>31/04/2039</t>
  </si>
  <si>
    <t>31/04/2040</t>
  </si>
  <si>
    <t>31/04/2041</t>
  </si>
  <si>
    <t>31/04/2042</t>
  </si>
  <si>
    <t>31/04/2043</t>
  </si>
  <si>
    <t>31/04/2044</t>
  </si>
  <si>
    <t>31/04/2045</t>
  </si>
  <si>
    <t>31/04/2046</t>
  </si>
  <si>
    <t>31/04/2047</t>
  </si>
  <si>
    <t>31/04/2048</t>
  </si>
  <si>
    <t>31/04/2049</t>
  </si>
  <si>
    <t>31/04/2050</t>
  </si>
  <si>
    <t>31/04/2051</t>
  </si>
  <si>
    <t>31/04/2052</t>
  </si>
  <si>
    <t>31/04/2053</t>
  </si>
  <si>
    <t>31/04/2054</t>
  </si>
  <si>
    <t>31/04/2055</t>
  </si>
  <si>
    <t>31/04/2056</t>
  </si>
  <si>
    <t>31/04/2057</t>
  </si>
  <si>
    <t>31/04/2058</t>
  </si>
  <si>
    <t>31/04/2059</t>
  </si>
  <si>
    <t>31/04/2060</t>
  </si>
  <si>
    <t>31/04/2061</t>
  </si>
  <si>
    <t>31/04/2062</t>
  </si>
  <si>
    <t>31/04/2063</t>
  </si>
  <si>
    <t>31/04/2064</t>
  </si>
  <si>
    <t>31/04/2065</t>
  </si>
  <si>
    <t>31/04/2066</t>
  </si>
  <si>
    <t>31/04/2067</t>
  </si>
  <si>
    <t>31/04/2068</t>
  </si>
  <si>
    <t>31/04/2069</t>
  </si>
  <si>
    <t>31/04/2070</t>
  </si>
  <si>
    <t>31/04/2071</t>
  </si>
  <si>
    <t>31/04/2072</t>
  </si>
  <si>
    <t>31/04/2073</t>
  </si>
  <si>
    <t>31/04/2074</t>
  </si>
  <si>
    <t>31/04/2075</t>
  </si>
  <si>
    <t>31/04/2076</t>
  </si>
  <si>
    <t>31/04/2077</t>
  </si>
  <si>
    <t>31/04/2078</t>
  </si>
  <si>
    <t>31/04/2079</t>
  </si>
  <si>
    <t>31/04/2080</t>
  </si>
  <si>
    <t>31/04/2081</t>
  </si>
  <si>
    <t>31/04/2082</t>
  </si>
  <si>
    <t>SIN INICIAR</t>
  </si>
  <si>
    <t>EN PROCESO</t>
  </si>
  <si>
    <t>INCUMPLIDA</t>
  </si>
  <si>
    <t>Diana Romero
Henry Beltrán</t>
  </si>
  <si>
    <t>SEGUNDO SEGUIMIENTO 2023</t>
  </si>
  <si>
    <t>1. Formulario de permiso de retransmisión: https://docs.google.com/forms/d/e/1FAIpQLSfYSLcT-tny0hNlc3aPZwtmbhMd4QXaWANXZIWo-kouR28Z8A/viewform
2.  Hoja de cálculo con respuestas al formulario.
https://docs.google.com/spreadsheets/d/1mi5a5N9HvjLur8lQEMHy1TMxpXeTrqeJ6NK1bTYhWtM/edit?usp=sharing</t>
  </si>
  <si>
    <r>
      <rPr>
        <b/>
        <sz val="8"/>
        <color rgb="FF000000"/>
        <rFont val="Tahoma"/>
        <family val="2"/>
      </rPr>
      <t xml:space="preserve">Reporte S. Ciudadano: </t>
    </r>
    <r>
      <rPr>
        <sz val="8"/>
        <color rgb="FF000000"/>
        <rFont val="Tahoma"/>
        <family val="2"/>
      </rPr>
      <t xml:space="preserve">Se ha diligenciado por parte de los requirentes el formulario de permiso de retransmisión de la señal.
</t>
    </r>
    <r>
      <rPr>
        <b/>
        <sz val="8"/>
        <color rgb="FF000000"/>
        <rFont val="Tahoma"/>
        <family val="2"/>
      </rPr>
      <t xml:space="preserve">Análisis OCI: </t>
    </r>
    <r>
      <rPr>
        <sz val="8"/>
        <color rgb="FF000000"/>
        <rFont val="Tahoma"/>
        <family val="2"/>
      </rPr>
      <t xml:space="preserve"> Se cuenta con el formulario de retransmisión de señal publicado en la página web de Capital, el cual e viene diligenciando por parte de los interesados. Teniendo en cuenta que a la fecha no se efectuaron ajustes adicionales al formulario, así como la fecha de terminación de la actividad se procede a la calificación de la actividad como </t>
    </r>
    <r>
      <rPr>
        <b/>
        <sz val="8"/>
        <color rgb="FF000000"/>
        <rFont val="Tahoma"/>
        <family val="2"/>
      </rPr>
      <t>"Terminada"</t>
    </r>
    <r>
      <rPr>
        <sz val="8"/>
        <color rgb="FF000000"/>
        <rFont val="Tahoma"/>
        <family val="2"/>
      </rPr>
      <t xml:space="preserve">. </t>
    </r>
  </si>
  <si>
    <t>1. Registro en el SUIT
2. correos de actualización, publicación y socialización</t>
  </si>
  <si>
    <r>
      <t xml:space="preserve">Reporte S. Ciudadano: </t>
    </r>
    <r>
      <rPr>
        <sz val="8"/>
        <color theme="1"/>
        <rFont val="Tahoma"/>
        <family val="2"/>
      </rPr>
      <t xml:space="preserve">Se realiza mensualmente en el SUIT el registro de operaciones (solicitudes de permisos de retransmisión de la señal), así mismo se han venido realizando las acciones establecidas en el cronograma de la estrategia de racionalización de trámites, tales como: 1. Publicación del formulario de solicitud de permisos de retransmisión de la señal así como del banner informativo en la sede electrónica de la entidad.  2. Actualización y publicación de la Política de racionalización de trámites. 3. Actualización, publicación y socialización del Manual de servicio a la ciudadanía.
</t>
    </r>
    <r>
      <rPr>
        <b/>
        <sz val="8"/>
        <color theme="1"/>
        <rFont val="Tahoma"/>
        <family val="2"/>
      </rPr>
      <t xml:space="preserve">Análisis OCI: </t>
    </r>
    <r>
      <rPr>
        <sz val="8"/>
        <color theme="1"/>
        <rFont val="Tahoma"/>
        <family val="2"/>
      </rPr>
      <t xml:space="preserve">Se soporta el registro de las solicitudes de permisos de retransmisión de manera mensual en el SUIT lo cual atiende a la actualización periódica de la actividad formulada, así como la actualización de la política de racionalización de trámites y socialización del Manual de servicio a la ciudadanía. 
Teniendo en cuenta lo anterior, así como la fecha de terminación, se incrementa el porcentaje de cumplimiento y se califica </t>
    </r>
    <r>
      <rPr>
        <b/>
        <sz val="8"/>
        <color theme="1"/>
        <rFont val="Tahoma"/>
        <family val="2"/>
      </rPr>
      <t>"En Proceso".</t>
    </r>
  </si>
  <si>
    <t>1. Correos electrónicos</t>
  </si>
  <si>
    <r>
      <t xml:space="preserve">Reporte S. Ciudadano: </t>
    </r>
    <r>
      <rPr>
        <sz val="8"/>
        <color theme="1"/>
        <rFont val="Tahoma"/>
        <family val="2"/>
      </rPr>
      <t>Se envió a la Dirección Operativa el reporte de las peticiones pendientes, quincenalmente.</t>
    </r>
    <r>
      <rPr>
        <b/>
        <sz val="8"/>
        <color theme="1"/>
        <rFont val="Tahoma"/>
        <family val="2"/>
      </rPr>
      <t xml:space="preserve">
Análisis OCI: </t>
    </r>
    <r>
      <rPr>
        <sz val="8"/>
        <color theme="1"/>
        <rFont val="Tahoma"/>
        <family val="2"/>
      </rPr>
      <t xml:space="preserve">Se remitieron correos de mayo a agosto de 2023 con los recordatorios de las peticiones pendientes para respuesta, de manera que se entreguen a la ciudadanía de manera oportuna, de conformidad con la acción formulada. Teniendo en cuenta lo anterior, así como la fecha de terminación se califica </t>
    </r>
    <r>
      <rPr>
        <b/>
        <sz val="8"/>
        <color theme="1"/>
        <rFont val="Tahoma"/>
        <family val="2"/>
      </rPr>
      <t>"En proceso"</t>
    </r>
    <r>
      <rPr>
        <sz val="8"/>
        <color theme="1"/>
        <rFont val="Tahoma"/>
        <family val="2"/>
      </rPr>
      <t xml:space="preserve">. </t>
    </r>
  </si>
  <si>
    <t>1. https://www.canalcapital.gov.co/content/informe-pqrs
2. Correo de socialización
3. Correo de publicación</t>
  </si>
  <si>
    <r>
      <t xml:space="preserve">Reporte S. Ciudadano: </t>
    </r>
    <r>
      <rPr>
        <sz val="8"/>
        <color theme="1"/>
        <rFont val="Tahoma"/>
        <family val="2"/>
      </rPr>
      <t xml:space="preserve">Se realizaron y publicaron los informes correspondientes a cada período.
</t>
    </r>
    <r>
      <rPr>
        <b/>
        <sz val="8"/>
        <color theme="1"/>
        <rFont val="Tahoma"/>
        <family val="2"/>
      </rPr>
      <t xml:space="preserve">Análisis OCI: </t>
    </r>
    <r>
      <rPr>
        <sz val="8"/>
        <color theme="1"/>
        <rFont val="Tahoma"/>
        <family val="2"/>
      </rPr>
      <t xml:space="preserve">Se remiten los soportes de publicación de los informes en la página web de Capital y socialización a los líderes de proceso de enero a julio de la presente vigencia. Teniendo en cuenta lo anterior, se avanza en el porcentaje de cumplimiento y se califica </t>
    </r>
    <r>
      <rPr>
        <b/>
        <sz val="8"/>
        <color theme="1"/>
        <rFont val="Tahoma"/>
        <family val="2"/>
      </rPr>
      <t>"En Proceso"</t>
    </r>
    <r>
      <rPr>
        <sz val="8"/>
        <color theme="1"/>
        <rFont val="Tahoma"/>
        <family val="2"/>
      </rPr>
      <t xml:space="preserve">. </t>
    </r>
  </si>
  <si>
    <t xml:space="preserve">No se remiten soportes de ejecución para el presente seguimiento. </t>
  </si>
  <si>
    <r>
      <t xml:space="preserve">Reporte S. Ciudadano: </t>
    </r>
    <r>
      <rPr>
        <sz val="8"/>
        <color theme="1"/>
        <rFont val="Tahoma"/>
        <family val="2"/>
      </rPr>
      <t xml:space="preserve">No se han realizado avances sobre esta acción.
</t>
    </r>
    <r>
      <rPr>
        <b/>
        <sz val="8"/>
        <color theme="1"/>
        <rFont val="Tahoma"/>
        <family val="2"/>
      </rPr>
      <t xml:space="preserve">Análisis OCI: </t>
    </r>
    <r>
      <rPr>
        <sz val="8"/>
        <color theme="1"/>
        <rFont val="Tahoma"/>
        <family val="2"/>
      </rPr>
      <t xml:space="preserve">Teniendo en cuenta lo indicado por el área para el presente seguimiento, se califica la acción </t>
    </r>
    <r>
      <rPr>
        <b/>
        <sz val="8"/>
        <color theme="1"/>
        <rFont val="Tahoma"/>
        <family val="2"/>
      </rPr>
      <t xml:space="preserve">"Sin Iniciar" </t>
    </r>
    <r>
      <rPr>
        <sz val="8"/>
        <color theme="1"/>
        <rFont val="Tahoma"/>
        <family val="2"/>
      </rPr>
      <t xml:space="preserve">y se recomienda al área adelantar las actividades correspondientes de manera previa al término de la vigencia. </t>
    </r>
  </si>
  <si>
    <r>
      <t xml:space="preserve">Reporte S. Ciudadano: </t>
    </r>
    <r>
      <rPr>
        <sz val="8"/>
        <color theme="1"/>
        <rFont val="Tahoma"/>
        <family val="2"/>
      </rPr>
      <t xml:space="preserve">Se difundió la infografía por mailing de comunicaciones internas.
</t>
    </r>
    <r>
      <rPr>
        <b/>
        <sz val="8"/>
        <color theme="1"/>
        <rFont val="Tahoma"/>
        <family val="2"/>
      </rPr>
      <t xml:space="preserve">Análisis OCI: </t>
    </r>
    <r>
      <rPr>
        <sz val="8"/>
        <color theme="1"/>
        <rFont val="Tahoma"/>
        <family val="2"/>
      </rPr>
      <t xml:space="preserve">Se adelantó la socialización de la infografía de Tips y buenas prácticas para la atención a la ciudadanía, durante mayo y julio de 2023 por mailing de conformidad con la acción formulada. Teniendo en cuenta lo anterior, así como la fecha de terminación se avanza en el porcentaje de ejecución y se califica </t>
    </r>
    <r>
      <rPr>
        <b/>
        <sz val="8"/>
        <color theme="1"/>
        <rFont val="Tahoma"/>
        <family val="2"/>
      </rPr>
      <t>"En Proceso"</t>
    </r>
    <r>
      <rPr>
        <sz val="8"/>
        <color theme="1"/>
        <rFont val="Tahoma"/>
        <family val="2"/>
      </rPr>
      <t xml:space="preserve">. </t>
    </r>
  </si>
  <si>
    <t>1. https://www.canalcapital.gov.co/institucional/institucional/atencion-y-servicio-a-la-ciudadania/canales-atencion</t>
  </si>
  <si>
    <r>
      <t xml:space="preserve">Reporte S. Ciudadano: </t>
    </r>
    <r>
      <rPr>
        <sz val="8"/>
        <color theme="1"/>
        <rFont val="Tahoma"/>
        <family val="2"/>
      </rPr>
      <t xml:space="preserve">Se publicó en la página web de la entidad las piezas informativas en donde se describe a la ciudadanía lo que puede hacer en cada uno de los canales de atención.
</t>
    </r>
    <r>
      <rPr>
        <b/>
        <sz val="8"/>
        <color theme="1"/>
        <rFont val="Tahoma"/>
        <family val="2"/>
      </rPr>
      <t xml:space="preserve">Reporte Digital: </t>
    </r>
    <r>
      <rPr>
        <sz val="8"/>
        <color theme="1"/>
        <rFont val="Tahoma"/>
        <family val="2"/>
      </rPr>
      <t xml:space="preserve">Durante el cuatrimestre el equipo digital: 1. Se realizó la elaboración de la parrilla de circulación de contenidos en redes sociales y 2. Se elaboraron piezas gráficas. 
</t>
    </r>
    <r>
      <rPr>
        <b/>
        <sz val="8"/>
        <color theme="1"/>
        <rFont val="Tahoma"/>
        <family val="2"/>
      </rPr>
      <t xml:space="preserve">Análisis OCI: </t>
    </r>
    <r>
      <rPr>
        <sz val="8"/>
        <color theme="1"/>
        <rFont val="Tahoma"/>
        <family val="2"/>
      </rPr>
      <t xml:space="preserve">Se adelanta la verificación de los soportes remitidos; sin embargo, no es posible determinar la actualización de las piezas indicadas, teniendo en cuenta que el área Digital no remite soportes de los requerimientos adelantados por el área de Servicio al ciudadano, y en la página web no hay posibilidad de verificar la fecha de modificación de las piezas publicadas. 
Teniendo en cuenta lo anterior, se mantiene la calificación de la actividad </t>
    </r>
    <r>
      <rPr>
        <b/>
        <sz val="8"/>
        <color theme="1"/>
        <rFont val="Tahoma"/>
        <family val="2"/>
      </rPr>
      <t>"En Proceso"</t>
    </r>
    <r>
      <rPr>
        <sz val="8"/>
        <color theme="1"/>
        <rFont val="Tahoma"/>
        <family val="2"/>
      </rPr>
      <t xml:space="preserve">. </t>
    </r>
  </si>
  <si>
    <t>1.https://docs.google.com/spreadsheets/d/1fEyEujrTU1n33jehcMeFspj0c3KfVMsyVffe6XgtCFQ/edit#gid=640219615</t>
  </si>
  <si>
    <t>1.https://docs.google.com/spreadsheets/d/1fEyEujrTU1n33jehcMeFspj0c3KfVMsyVffe6XgtCFQ/edit#gid=0</t>
  </si>
  <si>
    <t>1. Correos de publicación y socialización</t>
  </si>
  <si>
    <r>
      <t xml:space="preserve">Reporte S. Ciudadano: </t>
    </r>
    <r>
      <rPr>
        <sz val="8"/>
        <color theme="1"/>
        <rFont val="Tahoma"/>
        <family val="2"/>
      </rPr>
      <t xml:space="preserve">Se realizó la actualización, publicación y socialización del Manual de Servicio a la Ciudadanía en los meses de julio y agosto.
</t>
    </r>
    <r>
      <rPr>
        <b/>
        <sz val="8"/>
        <color theme="1"/>
        <rFont val="Tahoma"/>
        <family val="2"/>
      </rPr>
      <t xml:space="preserve">Análisis OCI: </t>
    </r>
    <r>
      <rPr>
        <sz val="8"/>
        <color theme="1"/>
        <rFont val="Tahoma"/>
        <family val="2"/>
      </rPr>
      <t xml:space="preserve">Se remiten soportes de la actualización del Manual de servicio a la ciudadanía, así como la socialización vía correo electrónico a los líderes de proceso; sin embargo, sobre el correo remitido de publicación en el botón de transparencia de la página web de la entidad, no es posible verificar que se adelante, teniendo en cuenta que el documento que reposa en la página es de la vigencia 2021. 
Teniendo en cuenta a lo anterior, así como la fecha de terminación se califica la acción </t>
    </r>
    <r>
      <rPr>
        <b/>
        <sz val="8"/>
        <color theme="1"/>
        <rFont val="Tahoma"/>
        <family val="2"/>
      </rPr>
      <t>"En Proceso"</t>
    </r>
    <r>
      <rPr>
        <sz val="8"/>
        <color theme="1"/>
        <rFont val="Tahoma"/>
        <family val="2"/>
      </rPr>
      <t xml:space="preserve"> de manera que se verifique la publicación solicitada. </t>
    </r>
  </si>
  <si>
    <r>
      <t xml:space="preserve">Reporte S. Ciudadano: </t>
    </r>
    <r>
      <rPr>
        <sz val="8"/>
        <color theme="1"/>
        <rFont val="Tahoma"/>
        <family val="2"/>
      </rPr>
      <t xml:space="preserve">Se realizó y publicó en el mes de julio el informe de satisfacción de los usuarios del primer semestre de 2023.
</t>
    </r>
    <r>
      <rPr>
        <b/>
        <sz val="8"/>
        <color theme="1"/>
        <rFont val="Tahoma"/>
        <family val="2"/>
      </rPr>
      <t xml:space="preserve">Análisis OCI: </t>
    </r>
    <r>
      <rPr>
        <sz val="8"/>
        <color theme="1"/>
        <rFont val="Tahoma"/>
        <family val="2"/>
      </rPr>
      <t xml:space="preserve">Se adelantó el informe de satisfacción de los usuarios correspondiente al primer semestre de la vigencia 2023 el cual fue publicado y socializado el 5 de julio de 2023 respectivamente. Teniendo en cuenta lo indicado, se califica la acción como </t>
    </r>
    <r>
      <rPr>
        <b/>
        <sz val="8"/>
        <color theme="1"/>
        <rFont val="Tahoma"/>
        <family val="2"/>
      </rPr>
      <t>"Terminada"</t>
    </r>
    <r>
      <rPr>
        <sz val="8"/>
        <color theme="1"/>
        <rFont val="Tahoma"/>
        <family val="2"/>
      </rPr>
      <t xml:space="preserve">. </t>
    </r>
  </si>
  <si>
    <t>1. https://www.canalcapital.gov.co/content/informe-pqrs</t>
  </si>
  <si>
    <r>
      <t xml:space="preserve">Reporte S. Ciudadano: </t>
    </r>
    <r>
      <rPr>
        <sz val="8"/>
        <color theme="1"/>
        <rFont val="Tahoma"/>
        <family val="2"/>
      </rPr>
      <t xml:space="preserve">Se creó un capítulo en el informe de PQRS mensual sobre denuncias de corrupción con enfoque de género desde el mes de febrero.
</t>
    </r>
    <r>
      <rPr>
        <b/>
        <sz val="8"/>
        <color theme="1"/>
        <rFont val="Tahoma"/>
        <family val="2"/>
      </rPr>
      <t xml:space="preserve">Análisis OCI: </t>
    </r>
    <r>
      <rPr>
        <sz val="8"/>
        <color theme="1"/>
        <rFont val="Tahoma"/>
        <family val="2"/>
      </rPr>
      <t xml:space="preserve">Se procede a la verificación de los informes publicados mensualmente en el botón de transparencia de la página web de la entidad, dentro de los cuales se incluyó el numeral 4.  Denuncias de posibles actos de corrupción con enfoque de genero. Teniendo en cuenta lo formulado, así como lo soportado se califica la acción </t>
    </r>
    <r>
      <rPr>
        <b/>
        <sz val="8"/>
        <color theme="1"/>
        <rFont val="Tahoma"/>
        <family val="2"/>
      </rPr>
      <t>"En Proceso"</t>
    </r>
    <r>
      <rPr>
        <sz val="8"/>
        <color theme="1"/>
        <rFont val="Tahoma"/>
        <family val="2"/>
      </rPr>
      <t xml:space="preserve">. </t>
    </r>
  </si>
  <si>
    <t>1. Correo electrónico</t>
  </si>
  <si>
    <t xml:space="preserve">1. Presentación y listado de asistencia
2. Memorando Interno
3. Correos electrónicos de las áreas
Para el efecto, se solicita remitirse a las evidencias cargadas por el equipo de Sistemas en la respectiva actividad 1.3.: https://drive.google.com/drive/folders/1aXS1ZMNXQzfc99Wd8SPklCcqCEuv2op1 </t>
  </si>
  <si>
    <r>
      <t xml:space="preserve">Análisis OCI: </t>
    </r>
    <r>
      <rPr>
        <sz val="8"/>
        <color theme="1"/>
        <rFont val="Tahoma"/>
        <family val="2"/>
      </rPr>
      <t xml:space="preserve">Teniendo en cuenta que el área no adelanta reporte de avances y soportes para el presente seguimiento, se califica la acción </t>
    </r>
    <r>
      <rPr>
        <b/>
        <sz val="8"/>
        <color theme="1"/>
        <rFont val="Tahoma"/>
        <family val="2"/>
      </rPr>
      <t>"Sin Iniciar"</t>
    </r>
    <r>
      <rPr>
        <sz val="8"/>
        <color theme="1"/>
        <rFont val="Tahoma"/>
        <family val="2"/>
      </rPr>
      <t xml:space="preserve"> y se recomienda adelantar las actividades formuladas, de manera previa al cierre de la vigencia. </t>
    </r>
  </si>
  <si>
    <t>1. Evidencia citación reunion 23 de junio de 2023 - Google Calendar 
2. Carpeta comprimida - Formato en avance de las nuevas TRD  de las áreas de la entidad, en cuya columna: "Estado" se evidencian las casillas P, C, R (correspondientes a información Pública, Clasificada y Reservada)</t>
  </si>
  <si>
    <r>
      <t xml:space="preserve">Reporte G. Documental: </t>
    </r>
    <r>
      <rPr>
        <sz val="8"/>
        <color theme="1"/>
        <rFont val="Tahoma"/>
        <family val="2"/>
      </rPr>
      <t xml:space="preserve">Para avanzar en esta actividad, se adelantó una reunión en donde se abarcaron dudas mayoritariamente jurídicas, relacionadas con el contenido del índice de información clasificada y reservada. Se prevé dar continuidad a las mesas de trabajo para complementar el contenido del índice, con base en la información que se ha ido consignando en el nuevo formato de Tablas de Retención Documental, el cual será presentado para trámite de convalidación ante el Archivo de Bogotá.
</t>
    </r>
    <r>
      <rPr>
        <b/>
        <sz val="8"/>
        <color theme="1"/>
        <rFont val="Tahoma"/>
        <family val="2"/>
      </rPr>
      <t xml:space="preserve">Análisis OCI: </t>
    </r>
    <r>
      <rPr>
        <sz val="8"/>
        <color theme="1"/>
        <rFont val="Tahoma"/>
        <family val="2"/>
      </rPr>
      <t xml:space="preserve">Se adelanta la citación de la mesa de trabajo entre el área de sistemas y el área de gestión documental el 23 de junio de 2023; sin embargo, no se evidencia acta de reunión en la que se consignen los temas indicados en el reporte. Teniendo en cuenta lo anterior, se recomienda documentar las decisiones tomadas, así como la terminación de las actividades, previo al cierre de la vigencia. Por lo cual, se califica la acción </t>
    </r>
    <r>
      <rPr>
        <b/>
        <sz val="8"/>
        <color theme="1"/>
        <rFont val="Tahoma"/>
        <family val="2"/>
      </rPr>
      <t>"En Proceso"</t>
    </r>
    <r>
      <rPr>
        <sz val="8"/>
        <color theme="1"/>
        <rFont val="Tahoma"/>
        <family val="2"/>
      </rPr>
      <t xml:space="preserve">. </t>
    </r>
  </si>
  <si>
    <t>1. Correo electronico, de fecha 4 de julio de 2023, en cual se ajustan los comentarios realizado al PGD.</t>
  </si>
  <si>
    <r>
      <t xml:space="preserve">Reporte G. Documental: </t>
    </r>
    <r>
      <rPr>
        <sz val="8"/>
        <color theme="1"/>
        <rFont val="Tahoma"/>
        <family val="2"/>
      </rPr>
      <t xml:space="preserve">Se remitió correo en el mes de julio para adelantar la revisión por parte de la Oficina de Control Interno y así dar continuidad a la actualización en conjunto con la nueva líder de Gestión Documental.
</t>
    </r>
    <r>
      <rPr>
        <b/>
        <sz val="8"/>
        <color theme="1"/>
        <rFont val="Tahoma"/>
        <family val="2"/>
      </rPr>
      <t xml:space="preserve">Análisis OCI: </t>
    </r>
    <r>
      <rPr>
        <sz val="8"/>
        <color theme="1"/>
        <rFont val="Tahoma"/>
        <family val="2"/>
      </rPr>
      <t xml:space="preserve">Teniendo en cuenta que el documento se mantiene en revisión y actualización del área, se mantiene la calificación de la actividad </t>
    </r>
    <r>
      <rPr>
        <b/>
        <sz val="8"/>
        <color theme="1"/>
        <rFont val="Tahoma"/>
        <family val="2"/>
      </rPr>
      <t>"En Proceso"</t>
    </r>
    <r>
      <rPr>
        <sz val="8"/>
        <color theme="1"/>
        <rFont val="Tahoma"/>
        <family val="2"/>
      </rPr>
      <t xml:space="preserve"> y se recomienda al área finalizar las actividades formuladas, de manera previa al término de la presente vigencia. </t>
    </r>
  </si>
  <si>
    <t xml:space="preserve">1. Se anexa carpeta en donde obran diferentes evidencias relacionadas con el avance del proceso de actualización para convalidación de las TRD, incluyendo comunicaciones oficiales, reuniones, carpeta Google Drive </t>
  </si>
  <si>
    <r>
      <t xml:space="preserve">Reporte G. Documental: </t>
    </r>
    <r>
      <rPr>
        <sz val="8"/>
        <color theme="1"/>
        <rFont val="Tahoma"/>
        <family val="2"/>
      </rPr>
      <t xml:space="preserve">Tras la radicación en el mes de diciembre de 2022 de la solicitud de inicio del trámite de convalidación de las Tablas de Retención Documental (TRD) de la entidad ante el Archivo de Bogotá, el 09 de mayo de 2023 se recibió el primer concepto técnico por parte del Archivo Distrital, en el cual se señalan distintas observaciones y recomendaciones frente a la revisión de todos los documentos remitidos.
Desde entonces, el equipo de Gestión Documental ha venido realizando los ajustes solicitados por el Archivo de Bogotá, de manera tal que se organizó una Unidad Compartida en Google Drive: https://drive.google.com/drive/folders/0ACL-Hg_i5KKMUk9PVA en donde constan los documentos y archivos que solicitó Archivo de Bogotá, de conformidad con el artículo 11 y siguientes del Acuerdo 004 de 2019 para poder radicar nuevamente.  Para ello, se han realizado reuniones internas, mesas de trabajo con el Archivo General de la Nación -entidad que facilita de mejor manera la atención para esta clase de consultas- y reuniones con las áreas de la entidad para ajustar las TRD según los requerimientos y necesidades de cada una de estas, todo durante los meses de mayo, junio y julio de 2023, a pesar de que en el mes de mayo uno de los apoyos de Gestión Documental salió de la entidad y de que en el mes de junio se dieron por terminados 2 contratos más del líder y de un apoyo del equipo de trabajo. No obstante lo anterior, se dio continuidad en los meses de junio, julio y agosto (en estos dos últimos meses se reconformó el equipo) para avanzar en los ajustes y reuniones con las áreas. En este orden de ideas, el día 20 de junio del 2023, se envió una solicitud al Archivo de Bogotá para acumular el trámite radicado en diciembre de 2022 junto con las TRD que tendrán origen en los Acuerdos 006 y 007 del 31 de mayo de 2023 a través de los cuales se modificó la estructura orgánica y la planta de Canal Capital. Sin embargo, esta solicitud no fue aceptada por el Archivo a través de oficio recibido el 29 de junio de 2023 y frente a ello el 19 de julio se radicó respuesta la mismo en el que se indica que dentro del menor tiempo posible se radicará la subsanación de las observaciones recibidas en el citado Concepto técnico y que posteriormente y en atención al principio de procedencia de los trámites documentales, se presentará de forma independiente la solicitud de convalidación de las TRD producto de la reciente modificación de la estructura de la entidad.
</t>
    </r>
    <r>
      <rPr>
        <b/>
        <sz val="8"/>
        <color theme="1"/>
        <rFont val="Tahoma"/>
        <family val="2"/>
      </rPr>
      <t xml:space="preserve">Análisis OCI: </t>
    </r>
    <r>
      <rPr>
        <sz val="8"/>
        <color theme="1"/>
        <rFont val="Tahoma"/>
        <family val="2"/>
      </rPr>
      <t xml:space="preserve">Teniendo en cuenta el trámite que se viene adelantando en el marco de la actualización de las TRD de Capital, se califica la acción </t>
    </r>
    <r>
      <rPr>
        <b/>
        <sz val="8"/>
        <color theme="1"/>
        <rFont val="Tahoma"/>
        <family val="2"/>
      </rPr>
      <t>"En Proceso"</t>
    </r>
    <r>
      <rPr>
        <sz val="8"/>
        <color theme="1"/>
        <rFont val="Tahoma"/>
        <family val="2"/>
      </rPr>
      <t xml:space="preserve"> y se recomienda al área revisar la acción formulada de manera que se dé cabal cumplimiento, previo al cierre de la presente vigencia. </t>
    </r>
  </si>
  <si>
    <t>Mónica Virgüéz</t>
  </si>
  <si>
    <t>1. "Documento que consolida los aportes del equipo digital con relación a la estrategia de rendición de cuentas 2023: Correos electrónicos de solicitud de información, Parrilla de circulación se realizó a través de redes sociales, en ella se incluyen link de publicaciones y Piezas gráficas realizadas"</t>
  </si>
  <si>
    <t>Se relacionan las evidencias de la ejecución de la acción: 
PDF del correo del 9/02/2023 evidencia de la publiación de la ejecución de enero de 2023
PDF del correo del 14/03/2023 evidencia de la publiación de la ejecución de febrero de 2023
PDF del correo del 13/04/2023 evidencia de la publiación de la ejecución de marzo de 2023
PDF del correo del 15/05/2023 evidencia de la publiación de la ejecución de abril de 2023
PDF del correo del 09/06/2023 evidencia de la publiación de la ejecución de mayo de 2023
PDF del correo del 18/07/2023 evidencia de la publiación de la ejecución de junio de 2023
PDF del correo del 09/08/2023 evidencia de la publiación de la ejecución de julio de 2023</t>
  </si>
  <si>
    <t>Diana Romero
Jizeth González</t>
  </si>
  <si>
    <r>
      <t xml:space="preserve">Reporte Sistemas: </t>
    </r>
    <r>
      <rPr>
        <sz val="8"/>
        <color theme="1"/>
        <rFont val="Tahoma"/>
        <family val="2"/>
      </rPr>
      <t>Este instrumento será actualizado cuando se finalice el proceso de actualización de la matriz de Registro de activos de información, ya que es la fuente principal para el tipo de información.</t>
    </r>
    <r>
      <rPr>
        <b/>
        <sz val="8"/>
        <color theme="1"/>
        <rFont val="Tahoma"/>
        <family val="2"/>
      </rPr>
      <t xml:space="preserve">
Análisis OCI: </t>
    </r>
    <r>
      <rPr>
        <sz val="8"/>
        <color theme="1"/>
        <rFont val="Tahoma"/>
        <family val="2"/>
      </rPr>
      <t xml:space="preserve">Teniendo en cuenta que el área no adelanta reporte de avances y soportes para el presente seguimiento, se califica la acción </t>
    </r>
    <r>
      <rPr>
        <b/>
        <sz val="8"/>
        <color theme="1"/>
        <rFont val="Tahoma"/>
        <family val="2"/>
      </rPr>
      <t>"Sin Iniciar"</t>
    </r>
    <r>
      <rPr>
        <sz val="8"/>
        <color theme="1"/>
        <rFont val="Tahoma"/>
        <family val="2"/>
      </rPr>
      <t xml:space="preserve"> y se recomienda adelantar las actividades formuladas, de manera previa al cierre de la vigencia. </t>
    </r>
  </si>
  <si>
    <r>
      <t xml:space="preserve">Reporte Sistemas: </t>
    </r>
    <r>
      <rPr>
        <sz val="8"/>
        <color theme="1"/>
        <rFont val="Tahoma"/>
        <family val="2"/>
      </rPr>
      <t xml:space="preserve">Este instrumento será actualizado cuando se finalice el proceso de actualización de la matriz de Registro de activos de información, ya que es la fuente principal para el tipo de información. Sin embargo la responsabilidad directa del instrumento es digital, sistemas será insumo para el proceso.
</t>
    </r>
    <r>
      <rPr>
        <b/>
        <sz val="8"/>
        <color theme="1"/>
        <rFont val="Tahoma"/>
        <family val="2"/>
      </rPr>
      <t xml:space="preserve">
Análisis OCI: </t>
    </r>
    <r>
      <rPr>
        <sz val="8"/>
        <color theme="1"/>
        <rFont val="Tahoma"/>
        <family val="2"/>
      </rPr>
      <t xml:space="preserve">Teniendo en cuenta que el área no adelanta reporte de avances y soportes para el presente seguimiento, se califica la acción </t>
    </r>
    <r>
      <rPr>
        <b/>
        <sz val="8"/>
        <color theme="1"/>
        <rFont val="Tahoma"/>
        <family val="2"/>
      </rPr>
      <t>"Sin Iniciar"</t>
    </r>
    <r>
      <rPr>
        <sz val="8"/>
        <color theme="1"/>
        <rFont val="Tahoma"/>
        <family val="2"/>
      </rPr>
      <t xml:space="preserve"> y se recomienda adelantar las actividades formuladas, de manera previa al cierre de la vigencia. </t>
    </r>
  </si>
  <si>
    <t>Los avances se evidencia con la trazabilidad de la comunicación con Veeduría Distrital, respuesta y reiteración de solicitud en el mes de septiembre donde ellos proponen dictar los temas.</t>
  </si>
  <si>
    <t>Se adjuntan presentaciones de los temas abordados y correo trazabilidad de entrega de evidencias de parte de Dirección Distrital de Calidad del Servicio.</t>
  </si>
  <si>
    <r>
      <t xml:space="preserve">Reporte Sistemas: </t>
    </r>
    <r>
      <rPr>
        <sz val="8"/>
        <color theme="1"/>
        <rFont val="Tahoma"/>
        <family val="2"/>
      </rPr>
      <t>El día 23 de mayo del 2023, se realizó reunión para la revisión de datos abiertos entre las áreas de planeación, control interno y sistemas como parte de la del PTEP.</t>
    </r>
    <r>
      <rPr>
        <b/>
        <sz val="8"/>
        <color theme="1"/>
        <rFont val="Tahoma"/>
        <family val="2"/>
      </rPr>
      <t xml:space="preserve">
Análisis OCI: </t>
    </r>
    <r>
      <rPr>
        <sz val="8"/>
        <color theme="1"/>
        <rFont val="Tahoma"/>
        <family val="2"/>
      </rPr>
      <t>De conformidad con lo indicado por los responsables esta actividad se califica</t>
    </r>
    <r>
      <rPr>
        <b/>
        <sz val="8"/>
        <color theme="1"/>
        <rFont val="Tahoma"/>
        <family val="2"/>
      </rPr>
      <t xml:space="preserve"> Sin Iniciar.</t>
    </r>
  </si>
  <si>
    <r>
      <t xml:space="preserve">Reporte Sistemas: </t>
    </r>
    <r>
      <rPr>
        <sz val="8"/>
        <color theme="1"/>
        <rFont val="Tahoma"/>
        <family val="2"/>
      </rPr>
      <t>El día 23 de mayo del 2023, se realizó reunión para la revisión de datos abiertos entre las áreas de planeación, control interno y sistemas como parte de la del PTEP.</t>
    </r>
    <r>
      <rPr>
        <b/>
        <sz val="8"/>
        <color theme="1"/>
        <rFont val="Tahoma"/>
        <family val="2"/>
      </rPr>
      <t xml:space="preserve">
Análisis OCI: </t>
    </r>
    <r>
      <rPr>
        <sz val="8"/>
        <color theme="1"/>
        <rFont val="Tahoma"/>
        <family val="2"/>
      </rPr>
      <t xml:space="preserve">De conformidad con la actividad propuesta y la actividad realizada se evidencia una mesa de trabajo entre las áreas de Planeación, Sistemas y Control Interno para analizar posibles temas a incluir en la sección de datos abiertos. Teniendo en cuenta que se cumplió con la actividad propuesta en el tiempo definido, se califica como </t>
    </r>
    <r>
      <rPr>
        <b/>
        <sz val="8"/>
        <color theme="1"/>
        <rFont val="Tahoma"/>
        <family val="2"/>
      </rPr>
      <t>Terminada.</t>
    </r>
  </si>
  <si>
    <r>
      <rPr>
        <b/>
        <sz val="8"/>
        <color theme="1"/>
        <rFont val="Tahoma"/>
        <family val="2"/>
      </rPr>
      <t>Reporte Sistemas:</t>
    </r>
    <r>
      <rPr>
        <sz val="8"/>
        <color theme="1"/>
        <rFont val="Tahoma"/>
        <family val="2"/>
      </rPr>
      <t xml:space="preserve">Archivo datos abiertos
</t>
    </r>
    <r>
      <rPr>
        <b/>
        <sz val="8"/>
        <color theme="1"/>
        <rFont val="Tahoma"/>
        <family val="2"/>
      </rPr>
      <t xml:space="preserve">
</t>
    </r>
  </si>
  <si>
    <r>
      <rPr>
        <b/>
        <sz val="8"/>
        <color theme="1"/>
        <rFont val="Tahoma"/>
        <family val="2"/>
      </rPr>
      <t xml:space="preserve">Reporte Sistemas: </t>
    </r>
    <r>
      <rPr>
        <sz val="8"/>
        <color theme="1"/>
        <rFont val="Tahoma"/>
        <family val="2"/>
      </rPr>
      <t xml:space="preserve">Se adjunta el reporte de seguimiento de publicación de los set de datos abiertos en el portal de datos abiertos de la página web de la entidad.
</t>
    </r>
    <r>
      <rPr>
        <b/>
        <sz val="8"/>
        <color theme="1"/>
        <rFont val="Tahoma"/>
        <family val="2"/>
      </rPr>
      <t xml:space="preserve">
Análisis OCI: </t>
    </r>
    <r>
      <rPr>
        <sz val="8"/>
        <color theme="1"/>
        <rFont val="Tahoma"/>
        <family val="2"/>
      </rPr>
      <t xml:space="preserve">De conformidad con la actividad propuesta se espera un reporte mensual del uso y descarga de los set de datos publicados mensualmente, sin embargo, como evidencia solo se cargo un documento, donde no es posible verificar los 8 reportes que indica el área que se han realizado con corte el 31 de agosto.
En el archivo remitido no es posible evidenciar el cumplimiento de la acción de acuerdo a como está propuesta (un reporte mensual)
Por lo anterior la acción se califica </t>
    </r>
    <r>
      <rPr>
        <b/>
        <sz val="8"/>
        <color theme="1"/>
        <rFont val="Tahoma"/>
        <family val="2"/>
      </rPr>
      <t>"En Proceso"</t>
    </r>
    <r>
      <rPr>
        <sz val="8"/>
        <color theme="1"/>
        <rFont val="Tahoma"/>
        <family val="2"/>
      </rPr>
      <t>, y se recomienda al área cargar cada reporte de manera individual, ya que al final del seguimiento y de conformidad con el universo propuesto se esperan un total de doce (12) reportes.</t>
    </r>
  </si>
  <si>
    <t>Se adjunta evidencia del Boletín Interno llamando a la acción para consultar planes y documentos de interés en la Intranet de Capital donde se realiza el cargue del Plan de integridad actualizado y el cronograma, los cuales se adjuntan como soporte con el pantallazo de la publicación en la Intranet.</t>
  </si>
  <si>
    <t xml:space="preserve">Se adjunta matriz debidamente diligenciada. </t>
  </si>
  <si>
    <t xml:space="preserve">Se adjunta la solicitud y trazabilidad para la actualización del documento y la versión del documento adjunta en la solicitud, donde nos indican respuesta afirmativa de la solicitud.
</t>
  </si>
  <si>
    <t xml:space="preserve">
Se adjunta correo enviado a la entidad, hoja de respuestas y modelo del formulario para conocer las preguntas que se realizan en este proceso.</t>
  </si>
  <si>
    <r>
      <rPr>
        <b/>
        <sz val="8"/>
        <color theme="1"/>
        <rFont val="Tahoma"/>
        <family val="2"/>
      </rPr>
      <t xml:space="preserve">Reporte Recursos Humanos: </t>
    </r>
    <r>
      <rPr>
        <sz val="8"/>
        <color theme="1"/>
        <rFont val="Tahoma"/>
        <family val="2"/>
      </rPr>
      <t xml:space="preserve">Para esta actividad, se aplicó la encuesta del Código de integridad el día 29 de mayo de 2023, a partir de la cual se  validaron las respuestas con las gestoras para el desarrollo de las actividades periodo 2023.
</t>
    </r>
    <r>
      <rPr>
        <b/>
        <sz val="8"/>
        <color theme="1"/>
        <rFont val="Tahoma"/>
        <family val="2"/>
      </rPr>
      <t xml:space="preserve">Análisis OCI: </t>
    </r>
    <r>
      <rPr>
        <sz val="8"/>
        <color theme="1"/>
        <rFont val="Tahoma"/>
        <family val="2"/>
      </rPr>
      <t xml:space="preserve">De conformidad con las evidencias remitidas, se evidencia la aplicación de una encuesta a los colaboradores de Capital sobre temas relacionados con el código de integridad. Por lo anterior, se califica como </t>
    </r>
    <r>
      <rPr>
        <b/>
        <sz val="8"/>
        <color theme="1"/>
        <rFont val="Tahoma"/>
        <family val="2"/>
      </rPr>
      <t>Terminada.</t>
    </r>
  </si>
  <si>
    <t>Se adjuntan evidencias de la capacitación realizada el día 28 de junio de 2023, además el boletín interno número 21 divulgado el 14 de junio.</t>
  </si>
  <si>
    <t>Se adjuntan los correos enviados desde el área de Talento Humano haciendo la invitación para participar en los cursos gratuitos y certificados ofrecidos por el IDPAC y Función Pública.</t>
  </si>
  <si>
    <t>Soporte de capacitaciones</t>
  </si>
  <si>
    <t>Se adjuntan evidencias de las capacitaciones realizadas: fotográficas, listas asistencia, entre otras.</t>
  </si>
  <si>
    <t>Se adjunta evidencia de la divulgación del ABC de conflictos de interés, evidencias de la gestión para el desarrollo del curso gratuito y certificado SARLAFT con el SENA y evidencias de las capacitaciónes orientadas por la Oficina de Control Interno.</t>
  </si>
  <si>
    <t>1. Correo Memorando 499 - Resultados del primer seguimiento adelantado a las acciones establecidas en el marco de la administración del riesgo, vigencia 2023.
2. Memorando 499 - Resultados del primer seguimiento adelantado a las acciones establecidas en el marco de la administración del riesgo, vigencia 2023.</t>
  </si>
  <si>
    <r>
      <t xml:space="preserve">Análisis OCI: </t>
    </r>
    <r>
      <rPr>
        <sz val="8"/>
        <color theme="1"/>
        <rFont val="Tahoma"/>
        <family val="2"/>
      </rPr>
      <t xml:space="preserve">Se adelanta la remisión del informe a la gestión del riesgos con las recomendaciones para el fortalecimiento a la gestión del riesgo en Capital, se remite de igual manera, el correo con el Memorando 499 del 30 de junio de 2023 adjunto para socialización a los líderes de proceso. Teniendo en cuenta lo anterior, se califica la acción </t>
    </r>
    <r>
      <rPr>
        <b/>
        <sz val="8"/>
        <color theme="1"/>
        <rFont val="Tahoma"/>
        <family val="2"/>
      </rPr>
      <t xml:space="preserve">"Terminada". </t>
    </r>
  </si>
  <si>
    <t>1. 20230502_MATRIZ SEGUIMIENTO PTEP_1CUAT2023
2. Correo de Bogotá es TIC - Solicitud publicación varios_P</t>
  </si>
  <si>
    <r>
      <t xml:space="preserve">Análisis OCI: </t>
    </r>
    <r>
      <rPr>
        <sz val="8"/>
        <color theme="1"/>
        <rFont val="Tahoma"/>
        <family val="2"/>
      </rPr>
      <t xml:space="preserve">Se adelanta el seguimiento correspondiente al Programa de Transparencia y Ética Pública con corte a 31 de abril de 2023, la cual se remitió a publicación el 19 de junio de 2023 en el botón de transparencia. De igual manera, se remitieron los resultados para conocimiento de los líderes de proceso mediante Memorandos 411 y 412 del 01 de junio de 2023. Teniendo en cuenta lo anterior, así como la fecha de terminación de la actividad formulada se califica la acción </t>
    </r>
    <r>
      <rPr>
        <b/>
        <sz val="8"/>
        <color theme="1"/>
        <rFont val="Tahoma"/>
        <family val="2"/>
      </rPr>
      <t>"En Proceso"</t>
    </r>
    <r>
      <rPr>
        <sz val="8"/>
        <color theme="1"/>
        <rFont val="Tahoma"/>
        <family val="2"/>
      </rPr>
      <t xml:space="preserve">. </t>
    </r>
  </si>
  <si>
    <t>1. 20230731_Seguimiento al PAA v2 Segundo Semestre 2023
2. Correo de Bogotá es TIC - Solicitud publicación página Web - Seguimiento PAA</t>
  </si>
  <si>
    <r>
      <t xml:space="preserve">Análisis OCI: </t>
    </r>
    <r>
      <rPr>
        <sz val="8"/>
        <color theme="1"/>
        <rFont val="Tahoma"/>
        <family val="2"/>
      </rPr>
      <t xml:space="preserve">Se adelantó la solicitud de publicación del seguimiento al Plan Anual de Auditoría con corte a 30 de junio de 2023, el cual se adelantó en el botón de transparencia de la página web de Capital el 18 de agosto de 2023. Teniendo en cuenta lo formulado, así como la fecha de terminación de la actividad se califica </t>
    </r>
    <r>
      <rPr>
        <b/>
        <sz val="8"/>
        <color theme="1"/>
        <rFont val="Tahoma"/>
        <family val="2"/>
      </rPr>
      <t>"En Proceso"</t>
    </r>
    <r>
      <rPr>
        <sz val="8"/>
        <color theme="1"/>
        <rFont val="Tahoma"/>
        <family val="2"/>
      </rPr>
      <t xml:space="preserve">. </t>
    </r>
  </si>
  <si>
    <r>
      <rPr>
        <b/>
        <sz val="8"/>
        <color theme="1"/>
        <rFont val="Tahoma"/>
        <family val="2"/>
      </rPr>
      <t xml:space="preserve">Análisis OCI: </t>
    </r>
    <r>
      <rPr>
        <sz val="8"/>
        <color theme="1"/>
        <rFont val="Tahoma"/>
        <family val="2"/>
      </rPr>
      <t xml:space="preserve">Teniendo en cuenta el cronograma de actividades del área, el ejercicio pendiente se adelantará durante octubre de la presente vigencia. Teniendo en cuenta lo anterior, se califica la actividad </t>
    </r>
    <r>
      <rPr>
        <b/>
        <sz val="8"/>
        <color theme="1"/>
        <rFont val="Tahoma"/>
        <family val="2"/>
      </rPr>
      <t>"Sin Iniciar"</t>
    </r>
    <r>
      <rPr>
        <sz val="8"/>
        <color theme="1"/>
        <rFont val="Tahoma"/>
        <family val="2"/>
      </rPr>
      <t xml:space="preserve">. </t>
    </r>
  </si>
  <si>
    <t>1. Pantallazo seguimiento SUIT a corte abril 2023
2. Consolidado resultado de seguimiento a abril de 2023</t>
  </si>
  <si>
    <r>
      <t xml:space="preserve">Análisis OCI: </t>
    </r>
    <r>
      <rPr>
        <sz val="8"/>
        <color theme="1"/>
        <rFont val="Tahoma"/>
        <family val="2"/>
      </rPr>
      <t xml:space="preserve">Se adelantó el seguimiento a la estrategia de racionalización inscrito en el SUIT con corte a abril de 2023, lo anterior, se adelantó durante mayo de 2023. Teniendo en cuenta lo anterior, se califica la acción </t>
    </r>
    <r>
      <rPr>
        <b/>
        <sz val="8"/>
        <color theme="1"/>
        <rFont val="Tahoma"/>
        <family val="2"/>
      </rPr>
      <t>"En Proceso"</t>
    </r>
    <r>
      <rPr>
        <sz val="8"/>
        <color theme="1"/>
        <rFont val="Tahoma"/>
        <family val="2"/>
      </rPr>
      <t xml:space="preserve">. </t>
    </r>
  </si>
  <si>
    <t>1. Documento borrador asociado a la debida diligencia
2. Acta de reunión de revisión del avance de revisión y documentación de la debida diligencia</t>
  </si>
  <si>
    <t>Henry Beltran</t>
  </si>
  <si>
    <t>Acta de reunión de revisión del avance de revisión y documentación de la debida diligencia</t>
  </si>
  <si>
    <t>1. Correo electrónico de revisión del formato "Anexo 4"
2. Link de revisión del formato "Anexo 4"
3. Solicitud de creación del formato "Anexo 4"</t>
  </si>
  <si>
    <t>No se remiten soportes de ejecución para el presente seguimiento. 
Planeacion: Publicación realizada en el boletín institucional del 10 de mayo.</t>
  </si>
  <si>
    <t>Mónica Virgüéz
Henry Beltran</t>
  </si>
  <si>
    <t>Mónica Virgüéz 
Henry Beltran</t>
  </si>
  <si>
    <t>Herramienta de recolección de información 
 Correos electrónicos de gestión de actualización de la caracterización
 Documento en word con actualizaciones parciales.</t>
  </si>
  <si>
    <t>No aplica</t>
  </si>
  <si>
    <r>
      <rPr>
        <b/>
        <sz val="8"/>
        <color theme="1"/>
        <rFont val="Tahoma"/>
        <family val="2"/>
      </rPr>
      <t xml:space="preserve">Reporte Planeación:  </t>
    </r>
    <r>
      <rPr>
        <sz val="8"/>
        <color theme="1"/>
        <rFont val="Tahoma"/>
        <family val="2"/>
      </rPr>
      <t>Correos electrónicos remitidos al área de sistemas para el desarrollo de la mesa de trabajo 
 Acta de la reunión efectuad</t>
    </r>
    <r>
      <rPr>
        <b/>
        <sz val="8"/>
        <color theme="1"/>
        <rFont val="Tahoma"/>
        <family val="2"/>
      </rPr>
      <t>a.
Reporte Sistemas:</t>
    </r>
    <r>
      <rPr>
        <sz val="8"/>
        <color theme="1"/>
        <rFont val="Tahoma"/>
        <family val="2"/>
      </rPr>
      <t xml:space="preserve"> Acta de reunión 23.05.2023</t>
    </r>
  </si>
  <si>
    <t>Reportes realizados por la dirección operativa a la Política Institucional de Participación Ciudadana</t>
  </si>
  <si>
    <t>Socialización de los instrumentos para la gestión del riesgo del mes de julio y agosto</t>
  </si>
  <si>
    <t>"Agenda de la actividad. 
 Listado de asistencia a la actividad"</t>
  </si>
  <si>
    <t>"Matriz de riesgos de corrupción versión 3
 Solicitud de publicación en página web y correo de respuesta de publicación efectivamente realizada."</t>
  </si>
  <si>
    <r>
      <rPr>
        <b/>
        <sz val="8"/>
        <color theme="1"/>
        <rFont val="Tahoma"/>
        <family val="2"/>
      </rPr>
      <t xml:space="preserve">Reporte planeación: </t>
    </r>
    <r>
      <rPr>
        <sz val="8"/>
        <color theme="1"/>
        <rFont val="Tahoma"/>
        <family val="2"/>
      </rPr>
      <t xml:space="preserve">Entre los meses de junio y julio se llevó a cabo la actualización de la matriz de riesgos de corrupción la cual fue publicada en el botón de transparencia de la sede electrónica de la entidad.
</t>
    </r>
    <r>
      <rPr>
        <b/>
        <sz val="8"/>
        <color theme="1"/>
        <rFont val="Tahoma"/>
        <family val="2"/>
      </rPr>
      <t xml:space="preserve">Analisis OCI: </t>
    </r>
    <r>
      <rPr>
        <sz val="8"/>
        <color theme="1"/>
        <rFont val="Tahoma"/>
        <family val="2"/>
      </rPr>
      <t xml:space="preserve">Se da cuenta del cumplimiento de la acción formulada. Se califica </t>
    </r>
    <r>
      <rPr>
        <b/>
        <sz val="8"/>
        <color theme="1"/>
        <rFont val="Tahoma"/>
        <family val="2"/>
      </rPr>
      <t xml:space="preserve">terminada. </t>
    </r>
  </si>
  <si>
    <t>* Presentación de información de gestión en el Comité Institucional de Gestión y Desempeño.
* Correo electrónico de socialización
* Informe consolidado de resultados del plan de acción, proyectos de inversión y ODS.
* Correo electrónico de solicitud de publicación en la sede electrónica del informe y sus anexos.</t>
  </si>
  <si>
    <t xml:space="preserve">No se remiten soportes para el presente seguimiento. </t>
  </si>
  <si>
    <r>
      <t xml:space="preserve">Reporte G. Documental / Sistemas: </t>
    </r>
    <r>
      <rPr>
        <sz val="8"/>
        <color theme="1"/>
        <rFont val="Tahoma"/>
        <family val="2"/>
      </rPr>
      <t xml:space="preserve">El registro de activos de información se encuentra en proceso de actualización con las diferentes áreas del Canal, donde se han realizado las siguientes actividades: 1. En el mes de mayo se realizó capacitación sobre el tema del inventario y clasificación de los activos de información. 2. En el mes de junio se proyectó memorando interno hacia los Directores de la entidad, con solicitud de apoyo en la actualización de los activos de información. 3. En el mes de julio se iniciaron mesas de trabajo con las áreas del canal, para llevar a cabo el proceso de actualización de los activos de información.
</t>
    </r>
    <r>
      <rPr>
        <b/>
        <sz val="8"/>
        <color theme="1"/>
        <rFont val="Tahoma"/>
        <family val="2"/>
      </rPr>
      <t xml:space="preserve">Análisis OCI: </t>
    </r>
    <r>
      <rPr>
        <sz val="8"/>
        <color theme="1"/>
        <rFont val="Tahoma"/>
        <family val="2"/>
      </rPr>
      <t xml:space="preserve">Se verifican los soportes remitidos por el área, relacionando el reporte de soportes del área de Sistemas, dentro de los cuales se evidencian los correos de socialización de actualización de los activos de información, así como el listado de asistencia de la capacitación en materia de activos de información adelantada durante mayo. 
Teniendo en cuenta lo indicado, así como la fecha de terminación se califica </t>
    </r>
    <r>
      <rPr>
        <b/>
        <sz val="8"/>
        <color theme="1"/>
        <rFont val="Tahoma"/>
        <family val="2"/>
      </rPr>
      <t>"En Proceso"</t>
    </r>
    <r>
      <rPr>
        <sz val="8"/>
        <color theme="1"/>
        <rFont val="Tahoma"/>
        <family val="2"/>
      </rPr>
      <t xml:space="preserve"> y se recomienda al área adelantar las actividades pendientes, de manera previa al cierre de la presente vigencia. </t>
    </r>
  </si>
  <si>
    <r>
      <t xml:space="preserve">Reporte G. Documental: </t>
    </r>
    <r>
      <rPr>
        <sz val="8"/>
        <color theme="1"/>
        <rFont val="Tahoma"/>
        <family val="2"/>
      </rPr>
      <t xml:space="preserve">El registro de activos de información se encuentra en proceso de actualización con las diferentes áreas del Canal, donde se han realizado las siguientes actividades: 1. En el mes de mayo se realizó capacitación sobre el tema del inventario y clasificación de los activos de información. 2. En el mes de junio se proyectó memorando interno hacia los Directores de la entidad, con solicitud de apoyo en la actualización de los activos de información. 3. En el mes de julio se iniciaron mesas de trabajo con las áreas del canal, para llevar a cabo el proceso de actualización de los activos de información.
</t>
    </r>
    <r>
      <rPr>
        <b/>
        <sz val="8"/>
        <color theme="1"/>
        <rFont val="Tahoma"/>
        <family val="2"/>
      </rPr>
      <t xml:space="preserve">Análisis OCI: </t>
    </r>
    <r>
      <rPr>
        <sz val="8"/>
        <color theme="1"/>
        <rFont val="Tahoma"/>
        <family val="2"/>
      </rPr>
      <t xml:space="preserve">Se verifican los soportes remitidos por el área, relacionando el reporte de soportes del área de Sistemas, dentro de los cuales se evidencian los correos de socialización de actualización de los activos de información, así como el listado de asistencia de la capacitación en materia de activos de información adelantada durante mayo. 
Teniendo en cuenta lo indicado, así como la fecha de terminación se califica </t>
    </r>
    <r>
      <rPr>
        <b/>
        <sz val="8"/>
        <color theme="1"/>
        <rFont val="Tahoma"/>
        <family val="2"/>
      </rPr>
      <t>"En Proceso"</t>
    </r>
    <r>
      <rPr>
        <sz val="8"/>
        <color theme="1"/>
        <rFont val="Tahoma"/>
        <family val="2"/>
      </rPr>
      <t xml:space="preserve"> y se recomienda al área adelantar las actividades pendientes, de manera previa al cierre de la presente vigencia. </t>
    </r>
  </si>
  <si>
    <r>
      <rPr>
        <b/>
        <sz val="8"/>
        <color theme="1"/>
        <rFont val="Tahoma"/>
        <family val="2"/>
      </rPr>
      <t xml:space="preserve">Reporte Recursos Humanos: </t>
    </r>
    <r>
      <rPr>
        <sz val="8"/>
        <color theme="1"/>
        <rFont val="Tahoma"/>
        <family val="2"/>
      </rPr>
      <t xml:space="preserve">Para esta actividad se viene adelantando comunicación con Veeduría Distrital para una capacitación en rendición de cuentas, sobre lo cual nos indican que estos temas se apoyarán a partir del mes de septiembre. Frente a ello, se reiteró la solicitud en este mes para adelantar este tema pendiente.
</t>
    </r>
    <r>
      <rPr>
        <b/>
        <sz val="8"/>
        <color theme="1"/>
        <rFont val="Tahoma"/>
        <family val="2"/>
      </rPr>
      <t xml:space="preserve">Análisis OCI: </t>
    </r>
    <r>
      <rPr>
        <sz val="8"/>
        <color theme="1"/>
        <rFont val="Tahoma"/>
        <family val="2"/>
      </rPr>
      <t xml:space="preserve">De conformidad con los soportes remitidos se evidencia la solicitud a la Veeduría Distrital para realizar la capacitación específica en rendición de cuentas a los colaboradores del Capital. De conformidad con lo indicado esta actividad se realizará en el mes de septiembre, por lo cual se verificará el cumplimiento de la acción durante el próximo seguimiento al PTEP. Por lo anterior, se califica como </t>
    </r>
    <r>
      <rPr>
        <b/>
        <sz val="8"/>
        <color theme="1"/>
        <rFont val="Tahoma"/>
        <family val="2"/>
      </rPr>
      <t>"En Proceso".</t>
    </r>
  </si>
  <si>
    <r>
      <t xml:space="preserve">Reporte S. Ciudadano: </t>
    </r>
    <r>
      <rPr>
        <sz val="8"/>
        <color theme="1"/>
        <rFont val="Tahoma"/>
        <family val="2"/>
      </rPr>
      <t xml:space="preserve">Se difundió la pieza informativa por las redes sociales de la entidad.
</t>
    </r>
    <r>
      <rPr>
        <b/>
        <sz val="8"/>
        <color theme="1"/>
        <rFont val="Tahoma"/>
        <family val="2"/>
      </rPr>
      <t xml:space="preserve">Reporte Digital: </t>
    </r>
    <r>
      <rPr>
        <sz val="8"/>
        <color theme="1"/>
        <rFont val="Tahoma"/>
        <family val="2"/>
      </rPr>
      <t xml:space="preserve">Durante el cuatrimestre el equipo digital: 1. Se realizó la elaboración de la parrilla de circulación de contenidos en redes sociales y 2. Se elaboraron piezas gráficas. 
</t>
    </r>
    <r>
      <rPr>
        <b/>
        <sz val="8"/>
        <color theme="1"/>
        <rFont val="Tahoma"/>
        <family val="2"/>
      </rPr>
      <t xml:space="preserve">Análisis OCI: </t>
    </r>
    <r>
      <rPr>
        <sz val="8"/>
        <color theme="1"/>
        <rFont val="Tahoma"/>
        <family val="2"/>
      </rPr>
      <t xml:space="preserve">Se adelanta la verificación de los soportes remitidos por las áreas responsables, en las cuales se registra la fecha y enlace de publicación de las piezas diseñadas en facebook. Teniendo en cuenta lo anterior, así como la fecha de finalización de la actividad, se mantiene la calificación de la actividad </t>
    </r>
    <r>
      <rPr>
        <b/>
        <sz val="8"/>
        <color theme="1"/>
        <rFont val="Tahoma"/>
        <family val="2"/>
      </rPr>
      <t>"En Proceso"</t>
    </r>
    <r>
      <rPr>
        <sz val="8"/>
        <color theme="1"/>
        <rFont val="Tahoma"/>
        <family val="2"/>
      </rPr>
      <t xml:space="preserve">. </t>
    </r>
  </si>
  <si>
    <r>
      <t xml:space="preserve">Reporte S. Ciudadano: </t>
    </r>
    <r>
      <rPr>
        <sz val="8"/>
        <color theme="1"/>
        <rFont val="Tahoma"/>
        <family val="2"/>
      </rPr>
      <t>La pieza se encuentra en rediseño para empezar su rotación desde este mes</t>
    </r>
    <r>
      <rPr>
        <b/>
        <sz val="8"/>
        <color theme="1"/>
        <rFont val="Tahoma"/>
        <family val="2"/>
      </rPr>
      <t xml:space="preserve">. 
Análisis OCI: </t>
    </r>
    <r>
      <rPr>
        <sz val="8"/>
        <color theme="1"/>
        <rFont val="Tahoma"/>
        <family val="2"/>
      </rPr>
      <t xml:space="preserve">Se remite el enlace en el cual reposa la pieza gráfica diseñada para circulación en las redes, de conformidad con la actividad formulada. Teniendo en cuenta el reporte adelantado por el área, así como la fecha de terminación se mantiene la calificación </t>
    </r>
    <r>
      <rPr>
        <b/>
        <sz val="8"/>
        <color theme="1"/>
        <rFont val="Tahoma"/>
        <family val="2"/>
      </rPr>
      <t>"En Proceso"</t>
    </r>
    <r>
      <rPr>
        <sz val="8"/>
        <color theme="1"/>
        <rFont val="Tahoma"/>
        <family val="2"/>
      </rPr>
      <t xml:space="preserve">. Importante tener en cuenta que la meta establecida para el cumplimiento de la acción son </t>
    </r>
    <r>
      <rPr>
        <i/>
        <sz val="8"/>
        <color theme="1"/>
        <rFont val="Tahoma"/>
        <family val="2"/>
      </rPr>
      <t xml:space="preserve">Cuatro (4) mensajes, </t>
    </r>
    <r>
      <rPr>
        <sz val="8"/>
        <color theme="1"/>
        <rFont val="Tahoma"/>
        <family val="2"/>
      </rPr>
      <t>y ya estamos cursando el último cuatrimestre de la vigencia.</t>
    </r>
  </si>
  <si>
    <r>
      <t xml:space="preserve">Reporte S. Ciudadano: </t>
    </r>
    <r>
      <rPr>
        <sz val="8"/>
        <color theme="1"/>
        <rFont val="Tahoma"/>
        <family val="2"/>
      </rPr>
      <t>La pieza se encuentra en rediseño para empezar su rotación desde este mes</t>
    </r>
    <r>
      <rPr>
        <b/>
        <sz val="8"/>
        <color theme="1"/>
        <rFont val="Tahoma"/>
        <family val="2"/>
      </rPr>
      <t xml:space="preserve">. 
Análisis OCI: </t>
    </r>
    <r>
      <rPr>
        <sz val="8"/>
        <color theme="1"/>
        <rFont val="Tahoma"/>
        <family val="2"/>
      </rPr>
      <t xml:space="preserve">Se remite el enlace en el cual reposa la pieza gráfica diseñada para circulación en las redes, de conformidad con la actividad formulada. Teniendo en cuenta el reporte adelantado por el área, así como la fecha de terminación se mantiene la calificación </t>
    </r>
    <r>
      <rPr>
        <b/>
        <sz val="8"/>
        <color theme="1"/>
        <rFont val="Tahoma"/>
        <family val="2"/>
      </rPr>
      <t>"En Proceso"</t>
    </r>
    <r>
      <rPr>
        <sz val="8"/>
        <color theme="1"/>
        <rFont val="Tahoma"/>
        <family val="2"/>
      </rPr>
      <t xml:space="preserve">. Importante tener en cuenta que la meta establecida para el cumplimiento de la acción son </t>
    </r>
    <r>
      <rPr>
        <i/>
        <sz val="8"/>
        <color theme="1"/>
        <rFont val="Tahoma"/>
        <family val="2"/>
      </rPr>
      <t>Cuatro (4) mensajes</t>
    </r>
    <r>
      <rPr>
        <sz val="8"/>
        <color theme="1"/>
        <rFont val="Tahoma"/>
        <family val="2"/>
      </rPr>
      <t>, y ya estamos cursando el último cuatrimestre de la vigencia.</t>
    </r>
  </si>
  <si>
    <r>
      <t xml:space="preserve">Reporte S. Ciudadano: </t>
    </r>
    <r>
      <rPr>
        <sz val="8"/>
        <color theme="1"/>
        <rFont val="Tahoma"/>
        <family val="2"/>
      </rPr>
      <t xml:space="preserve">Se han venido realizando las acciones establecidas en el cronograma de la estrategia de racionalización de trámites, tales como: 1. Publicación del formulario de solicitud de permisos de retransmisión de la señal así como del banner informativo en la sede electrónica de la entidad. 2. Actualización, publicación y socialización de la Política de racionalización de trámites. 3. Actualización, publicación y socialización del Manual de servicio a la ciudadanía.
</t>
    </r>
    <r>
      <rPr>
        <b/>
        <sz val="8"/>
        <color theme="1"/>
        <rFont val="Tahoma"/>
        <family val="2"/>
      </rPr>
      <t xml:space="preserve">Análisis OCI: </t>
    </r>
    <r>
      <rPr>
        <sz val="8"/>
        <color theme="1"/>
        <rFont val="Tahoma"/>
        <family val="2"/>
      </rPr>
      <t xml:space="preserve">Se adelanta la verificación de los soportes remitidos, observando la actualización de la política de racionalización de trámites, así como la estrategia anexa al Programa de Ética y Transparencia Pública de la vigencia; de manera adicional, se observa la socialización de la política y el registro de las solicitudes de retransmisión en el SUIT. 
Teniendo en cuenta lo anterior, así como lo formulado y la fecha de terminación se califica la acción </t>
    </r>
    <r>
      <rPr>
        <b/>
        <sz val="8"/>
        <color theme="1"/>
        <rFont val="Tahoma"/>
        <family val="2"/>
      </rPr>
      <t>"En Proceso"</t>
    </r>
    <r>
      <rPr>
        <sz val="8"/>
        <color theme="1"/>
        <rFont val="Tahoma"/>
        <family val="2"/>
      </rPr>
      <t xml:space="preserve">. </t>
    </r>
  </si>
  <si>
    <r>
      <rPr>
        <b/>
        <sz val="8"/>
        <color theme="1"/>
        <rFont val="Tahoma"/>
        <family val="2"/>
      </rPr>
      <t xml:space="preserve">Reporte Recursos Humanos: </t>
    </r>
    <r>
      <rPr>
        <sz val="8"/>
        <color theme="1"/>
        <rFont val="Tahoma"/>
        <family val="2"/>
      </rPr>
      <t xml:space="preserve">Para esta acción se adelantó una reunión con los gestores donde se pactaron estrategias para su labor en el periodo 2023. Dentro de estas acciones ellos van a programar unas sensibilizaciones dictadas por ellos mismos y se va a enviar al área de Comunicaciones para la creación de una pieza grafica dando a conocer los gestores de la entidad, estas acciones están en proceso solo se adjunta el acta de reunión.
</t>
    </r>
    <r>
      <rPr>
        <b/>
        <sz val="8"/>
        <color theme="1"/>
        <rFont val="Tahoma"/>
        <family val="2"/>
      </rPr>
      <t xml:space="preserve">Análisis OCI: </t>
    </r>
    <r>
      <rPr>
        <sz val="8"/>
        <color theme="1"/>
        <rFont val="Tahoma"/>
        <family val="2"/>
      </rPr>
      <t xml:space="preserve">De conformidad con los soportes remitidos, se evidencia la socialización de las gestoras de integridad en el boletín interno N° 21. Por lo anterior, se califica como </t>
    </r>
    <r>
      <rPr>
        <b/>
        <sz val="8"/>
        <color theme="1"/>
        <rFont val="Tahoma"/>
        <family val="2"/>
      </rPr>
      <t xml:space="preserve">En Proceso, </t>
    </r>
    <r>
      <rPr>
        <sz val="8"/>
        <color theme="1"/>
        <rFont val="Tahoma"/>
        <family val="2"/>
      </rPr>
      <t>tendiendo en cuenta que la meta propuesta esta dirigida a  realizar dos socializaciones para dar a conocer a las gestoras de integridad durante la vigencia 2023.</t>
    </r>
  </si>
  <si>
    <r>
      <rPr>
        <b/>
        <sz val="8"/>
        <color theme="1"/>
        <rFont val="Tahoma"/>
        <family val="2"/>
      </rPr>
      <t xml:space="preserve">Reporte Recursos Humanos: </t>
    </r>
    <r>
      <rPr>
        <sz val="8"/>
        <color theme="1"/>
        <rFont val="Tahoma"/>
        <family val="2"/>
      </rPr>
      <t xml:space="preserve">Se dictó una capacitación por la Secretaría General el día 04 de mayo llamada Gestión preventiva de conflictos de interés.
</t>
    </r>
    <r>
      <rPr>
        <b/>
        <sz val="8"/>
        <color theme="1"/>
        <rFont val="Tahoma"/>
        <family val="2"/>
      </rPr>
      <t xml:space="preserve">Análisis OCI: </t>
    </r>
    <r>
      <rPr>
        <sz val="8"/>
        <color theme="1"/>
        <rFont val="Tahoma"/>
        <family val="2"/>
      </rPr>
      <t xml:space="preserve">De conformidad con las acciones propuestas se planteó: 
</t>
    </r>
    <r>
      <rPr>
        <b/>
        <sz val="8"/>
        <color theme="1"/>
        <rFont val="Tahoma"/>
        <family val="2"/>
      </rPr>
      <t>-</t>
    </r>
    <r>
      <rPr>
        <sz val="8"/>
        <color theme="1"/>
        <rFont val="Tahoma"/>
        <family val="2"/>
      </rPr>
      <t xml:space="preserve"> Una (1) capacitación en conflicto de interés, la cuál se realizó el día 04 de mayo, por lo tanto esta actividad se encuentra </t>
    </r>
    <r>
      <rPr>
        <b/>
        <sz val="8"/>
        <color theme="1"/>
        <rFont val="Tahoma"/>
        <family val="2"/>
      </rPr>
      <t>Terminada.</t>
    </r>
    <r>
      <rPr>
        <sz val="8"/>
        <color theme="1"/>
        <rFont val="Tahoma"/>
        <family val="2"/>
      </rPr>
      <t xml:space="preserve">
</t>
    </r>
    <r>
      <rPr>
        <b/>
        <sz val="8"/>
        <color theme="1"/>
        <rFont val="Tahoma"/>
        <family val="2"/>
      </rPr>
      <t>-</t>
    </r>
    <r>
      <rPr>
        <sz val="8"/>
        <color theme="1"/>
        <rFont val="Tahoma"/>
        <family val="2"/>
      </rPr>
      <t xml:space="preserve"> Dos (2) piezas gráficas socializadas en temas de conflicto de interés, se cuenta con soporte de una pieza gráfica en conflicto de intereses socializada el día 17 de julio de 2023 a través del correo institucional, por lo tanto esta actividad está </t>
    </r>
    <r>
      <rPr>
        <b/>
        <sz val="8"/>
        <color theme="1"/>
        <rFont val="Tahoma"/>
        <family val="2"/>
      </rPr>
      <t xml:space="preserve">En proceso, </t>
    </r>
    <r>
      <rPr>
        <sz val="8"/>
        <color theme="1"/>
        <rFont val="Tahoma"/>
        <family val="2"/>
      </rPr>
      <t>haciendo falta una pieza gráfica en conflicto de intereses.</t>
    </r>
    <r>
      <rPr>
        <b/>
        <sz val="8"/>
        <color theme="1"/>
        <rFont val="Tahoma"/>
        <family val="2"/>
      </rPr>
      <t xml:space="preserve">
</t>
    </r>
    <r>
      <rPr>
        <sz val="8"/>
        <color theme="1"/>
        <rFont val="Tahoma"/>
        <family val="2"/>
      </rPr>
      <t xml:space="preserve">
Teniendo en cuenta la piezas gráfica pendiente de elaborar y socializar  la acción se califica </t>
    </r>
    <r>
      <rPr>
        <b/>
        <sz val="8"/>
        <color theme="1"/>
        <rFont val="Tahoma"/>
        <family val="2"/>
      </rPr>
      <t>"En Proceso"</t>
    </r>
    <r>
      <rPr>
        <sz val="8"/>
        <color theme="1"/>
        <rFont val="Tahoma"/>
        <family val="2"/>
      </rPr>
      <t xml:space="preserve"> </t>
    </r>
  </si>
  <si>
    <t>Llevar a cabo capacitaciones relacionadas con la prevención de soborno y fraude, socialización de piezas grafica.</t>
  </si>
  <si>
    <r>
      <rPr>
        <b/>
        <sz val="8"/>
        <color theme="1"/>
        <rFont val="Tahoma"/>
        <family val="2"/>
      </rPr>
      <t xml:space="preserve">Reporte Recursos Humanos: </t>
    </r>
    <r>
      <rPr>
        <sz val="8"/>
        <color theme="1"/>
        <rFont val="Tahoma"/>
        <family val="2"/>
      </rPr>
      <t xml:space="preserve">Se realiza la publicación de las piezas gráficas sobre la Guía de Conflictos de interés el 17 de julio de 2023 y se replica el día 06 de septiembre de 2023. Se ejecuta y finaliza el curso SARLAFT certificado con el SENA el día 05 de septiembre de 2023, el cual tuvo inicio durante el mes de agosto de 2023. Se alinea con la oficina de Control Interno capacitaciones relacionadas con la gestión de prevención de riesgos de lavados de activos y financiación del terrorismo SARLAFT.
</t>
    </r>
    <r>
      <rPr>
        <b/>
        <sz val="8"/>
        <color theme="1"/>
        <rFont val="Tahoma"/>
        <family val="2"/>
      </rPr>
      <t xml:space="preserve">
Análisis OCI: </t>
    </r>
    <r>
      <rPr>
        <sz val="8"/>
        <color theme="1"/>
        <rFont val="Tahoma"/>
        <family val="2"/>
      </rPr>
      <t xml:space="preserve">De conformidad con las acciones propuestas se planteó: 
</t>
    </r>
    <r>
      <rPr>
        <b/>
        <sz val="8"/>
        <color theme="1"/>
        <rFont val="Tahoma"/>
        <family val="2"/>
      </rPr>
      <t>- Dos (2) capacitaciones en prevención de soborno y fraude:</t>
    </r>
    <r>
      <rPr>
        <sz val="8"/>
        <color theme="1"/>
        <rFont val="Tahoma"/>
        <family val="2"/>
      </rPr>
      <t xml:space="preserve"> Se evidencia la gestión realizada por el área de recursos humanos para llevar a cabo el curso de SARLAFT, el cual dictó el SENA.
El soporte remitido de la capacitación fue gestionada por la OCI con la Secretaría General de la Alcaldía Mayor, sin embargo la responsabilidad de la gestión y ejecución de la capacitación esta como responsabilidad del área de Talento Humano, por lo tanto antes del cierre del periodo es importante que el área adelante gestiones que permitan ejecutar la capacitación pendiente. </t>
    </r>
    <r>
      <rPr>
        <b/>
        <sz val="8"/>
        <color theme="1"/>
        <rFont val="Tahoma"/>
        <family val="2"/>
      </rPr>
      <t xml:space="preserve">
</t>
    </r>
    <r>
      <rPr>
        <sz val="8"/>
        <color theme="1"/>
        <rFont val="Tahoma"/>
        <family val="2"/>
      </rPr>
      <t xml:space="preserve">
</t>
    </r>
    <r>
      <rPr>
        <b/>
        <sz val="8"/>
        <color theme="1"/>
        <rFont val="Tahoma"/>
        <family val="2"/>
      </rPr>
      <t>-</t>
    </r>
    <r>
      <rPr>
        <sz val="8"/>
        <color theme="1"/>
        <rFont val="Tahoma"/>
        <family val="2"/>
      </rPr>
      <t xml:space="preserve"> Dos (2) piezas graficas socializadas:  De conformidad con el soporte remitido se evidencia la socialización de una pieza sobre la guía de conflicto de intereses, no son piezas alusivas al tema de este componente que es fraude y antisoborno,  por lo tanto esta actividad está </t>
    </r>
    <r>
      <rPr>
        <b/>
        <sz val="8"/>
        <color theme="1"/>
        <rFont val="Tahoma"/>
        <family val="2"/>
      </rPr>
      <t xml:space="preserve">sin iniciar. 
</t>
    </r>
    <r>
      <rPr>
        <sz val="8"/>
        <color theme="1"/>
        <rFont val="Tahoma"/>
        <family val="2"/>
      </rPr>
      <t xml:space="preserve">Teniendo en cuenta lo indicado la acción se califica </t>
    </r>
    <r>
      <rPr>
        <b/>
        <sz val="8"/>
        <color theme="1"/>
        <rFont val="Tahoma"/>
        <family val="2"/>
      </rPr>
      <t>"En Proceso".</t>
    </r>
    <r>
      <rPr>
        <sz val="8"/>
        <color theme="1"/>
        <rFont val="Tahoma"/>
        <family val="2"/>
      </rPr>
      <t xml:space="preserve"> Se debe tener en cuenta que la actividad relacionadas con las piezas gráficas está sin iniciar y que falta una capacitación en SARLAFT que se gestione por parte de recursos humanos como área responsable de la actividad.</t>
    </r>
  </si>
  <si>
    <r>
      <t xml:space="preserve">Reporte planeación: </t>
    </r>
    <r>
      <rPr>
        <sz val="8"/>
        <color theme="1"/>
        <rFont val="Tahoma"/>
        <family val="2"/>
      </rPr>
      <t xml:space="preserve">En el mes de mayo se realizó la socialización a través del correo institucional de la guía para la publicación de información de la sede electrónica de la entidad
</t>
    </r>
    <r>
      <rPr>
        <b/>
        <sz val="8"/>
        <color theme="1"/>
        <rFont val="Tahoma"/>
        <family val="2"/>
      </rPr>
      <t xml:space="preserve">
Análisis OCI: </t>
    </r>
    <r>
      <rPr>
        <sz val="8"/>
        <color theme="1"/>
        <rFont val="Tahoma"/>
        <family val="2"/>
      </rPr>
      <t xml:space="preserve">Si bien el área de comunicaciones no reporto ni remitió soportes de la actividad, el área de planeación si presento avances. Se pudo consultar soporte documental de la divulgación de una pieza comunicativa donde mencionan los lineamientos de publicación de información. Teniendo presente que la meta son dos piezas comunicativas publicadas y de acuerdo a la fecha programada, se califica la acción </t>
    </r>
    <r>
      <rPr>
        <b/>
        <sz val="8"/>
        <color theme="1"/>
        <rFont val="Tahoma"/>
        <family val="2"/>
      </rPr>
      <t>"en proceso"</t>
    </r>
    <r>
      <rPr>
        <sz val="8"/>
        <color theme="1"/>
        <rFont val="Tahoma"/>
        <family val="2"/>
      </rPr>
      <t xml:space="preserve"> y se recomienda adelantar las actividades formuladas, de manera previa al cierre de la vigencia. </t>
    </r>
  </si>
  <si>
    <r>
      <rPr>
        <b/>
        <sz val="8"/>
        <color rgb="FF000000"/>
        <rFont val="Tahoma"/>
        <family val="2"/>
      </rPr>
      <t xml:space="preserve">Reporte Digital: </t>
    </r>
    <r>
      <rPr>
        <sz val="8"/>
        <color rgb="FF000000"/>
        <rFont val="Tahoma"/>
        <family val="2"/>
      </rPr>
      <t xml:space="preserve">Durante el cuatrimestre el equipo digital: 1. Recibió por parte de Planeación la solicitud de diseño de piezas gráficas y divulgación a través de redes sociales 2. Elaboró las piezas gráficas solicitadas y realizó la divulgación a través de redes sociales.
</t>
    </r>
    <r>
      <rPr>
        <b/>
        <sz val="8"/>
        <color rgb="FF000000"/>
        <rFont val="Tahoma"/>
        <family val="2"/>
      </rPr>
      <t xml:space="preserve">Análisis OCI: </t>
    </r>
    <r>
      <rPr>
        <sz val="8"/>
        <color rgb="FF000000"/>
        <rFont val="Tahoma"/>
        <family val="2"/>
      </rPr>
      <t xml:space="preserve"> Conforme a lo reportado y evidenciado, se califica </t>
    </r>
    <r>
      <rPr>
        <b/>
        <sz val="8"/>
        <color rgb="FF000000"/>
        <rFont val="Tahoma"/>
        <family val="2"/>
      </rPr>
      <t>"Terminada"</t>
    </r>
    <r>
      <rPr>
        <sz val="8"/>
        <color rgb="FF000000"/>
        <rFont val="Tahoma"/>
        <family val="2"/>
      </rPr>
      <t>.</t>
    </r>
  </si>
  <si>
    <r>
      <t xml:space="preserve">Reporte planeación: </t>
    </r>
    <r>
      <rPr>
        <sz val="8"/>
        <color theme="1"/>
        <rFont val="Tahoma"/>
        <family val="2"/>
      </rPr>
      <t xml:space="preserve">En el mes de mayo se realizó la socialización a través del correo institucional de la guía para la publicación de información de la sede electrónica de la entidad. 
</t>
    </r>
    <r>
      <rPr>
        <b/>
        <sz val="8"/>
        <color theme="1"/>
        <rFont val="Tahoma"/>
        <family val="2"/>
      </rPr>
      <t xml:space="preserve">
Análisis OCI: </t>
    </r>
    <r>
      <rPr>
        <sz val="8"/>
        <color theme="1"/>
        <rFont val="Tahoma"/>
        <family val="2"/>
      </rPr>
      <t xml:space="preserve">Se evidencia de acuerdo al reporte del área de planeación y los soportes presentados que se dio la socialización de la estrategia de rendición de cuentas. Se califica la acción </t>
    </r>
    <r>
      <rPr>
        <b/>
        <sz val="8"/>
        <color theme="1"/>
        <rFont val="Tahoma"/>
        <family val="2"/>
      </rPr>
      <t xml:space="preserve">"Terminada". </t>
    </r>
    <r>
      <rPr>
        <sz val="8"/>
        <color theme="1"/>
        <rFont val="Tahoma"/>
        <family val="2"/>
      </rPr>
      <t xml:space="preserve">Sin embargo se observa que la actividad tenia dos áreas responsables (planeación y comunicaciones) pero se recibió únicamente reporte de planeación. Se recomienda que previo al reporte de las actividades se adelante mesas de coordinación entre las áreas para efectos de reportes correspondientes. </t>
    </r>
  </si>
  <si>
    <r>
      <rPr>
        <b/>
        <sz val="8"/>
        <color theme="1"/>
        <rFont val="Tahoma"/>
        <family val="2"/>
      </rPr>
      <t xml:space="preserve">Reporte planeación: </t>
    </r>
    <r>
      <rPr>
        <sz val="8"/>
        <color theme="1"/>
        <rFont val="Tahoma"/>
        <family val="2"/>
      </rPr>
      <t xml:space="preserve">Los resultados de seguimiento a la gestión institucional del primer semestre fueron socializados inicialmente en el marco del Comité Institucional de Gestión y Desempeño y posteriormente en informe consolidado que fue compartido mediante correo electrónico. Para el mismo se adelantó la gestión de su publicación en la intranet institucional y se requirió al equipo digital su publicación en el botón de transparencia de la sede electrónica.
</t>
    </r>
    <r>
      <rPr>
        <b/>
        <sz val="8"/>
        <color theme="1"/>
        <rFont val="Tahoma"/>
        <family val="2"/>
      </rPr>
      <t xml:space="preserve">Analisis OCI: </t>
    </r>
    <r>
      <rPr>
        <sz val="8"/>
        <color theme="1"/>
        <rFont val="Tahoma"/>
        <family val="2"/>
      </rPr>
      <t xml:space="preserve">Se avisa del cumplimiento de una de las dos actividades y metas propuestas. Queda pendiente un segundo informe de seguimiento al plan de acción institucional. Se califica </t>
    </r>
    <r>
      <rPr>
        <b/>
        <sz val="8"/>
        <color theme="1"/>
        <rFont val="Tahoma"/>
        <family val="2"/>
      </rPr>
      <t xml:space="preserve">en proceso. </t>
    </r>
  </si>
  <si>
    <r>
      <rPr>
        <b/>
        <sz val="8"/>
        <color theme="1"/>
        <rFont val="Tahoma"/>
        <family val="2"/>
      </rPr>
      <t xml:space="preserve">Reporte Recursos Humanos: </t>
    </r>
    <r>
      <rPr>
        <sz val="8"/>
        <color theme="1"/>
        <rFont val="Tahoma"/>
        <family val="2"/>
      </rPr>
      <t xml:space="preserve">Para esta actividad se realizaron un total de cuatro (4) cualificaciones en atención a la ciudadanía con los siguientes temas; (Introducción a lo público, introducción al servicio a la ciudadanía, introducción a las políticas públicas y gestión de peticiones ciudadanas), adicionalmente se adopta y divulga las cartillas de lenguaje incluyente a todos los colaboradores de la entidad.
</t>
    </r>
    <r>
      <rPr>
        <b/>
        <sz val="8"/>
        <color theme="1"/>
        <rFont val="Tahoma"/>
        <family val="2"/>
      </rPr>
      <t xml:space="preserve">Análisis OCI: </t>
    </r>
    <r>
      <rPr>
        <sz val="8"/>
        <color theme="1"/>
        <rFont val="Tahoma"/>
        <family val="2"/>
      </rPr>
      <t>De conformidad con los soportes remitidos se evidencia un segundo  taller realizado por la Dirección Distrital de Calidad,  sobre formación y cualificación de los servidores en temáticas relacionadas con comunicación asertiva, lenguaje claro e incluyente y resolución de conflictos. Teniendo en cuenta que las actividades propuestas se cumplieron en el tiempo definido, se califica  como</t>
    </r>
    <r>
      <rPr>
        <b/>
        <sz val="8"/>
        <color theme="1"/>
        <rFont val="Tahoma"/>
        <family val="2"/>
      </rPr>
      <t xml:space="preserve"> "Terminada"</t>
    </r>
    <r>
      <rPr>
        <sz val="8"/>
        <color theme="1"/>
        <rFont val="Tahoma"/>
        <family val="2"/>
      </rPr>
      <t>.</t>
    </r>
  </si>
  <si>
    <r>
      <t xml:space="preserve">Reporte planeación: </t>
    </r>
    <r>
      <rPr>
        <sz val="8"/>
        <color theme="1"/>
        <rFont val="Tahoma"/>
        <family val="2"/>
      </rPr>
      <t xml:space="preserve">Se avanzó en la revisión y actualización del instrumento de recolección de la información, redacción inicial del documento así como en la solicitud de los datos a las diferentes áreas responsables.
</t>
    </r>
    <r>
      <rPr>
        <b/>
        <sz val="8"/>
        <color theme="1"/>
        <rFont val="Tahoma"/>
        <family val="2"/>
      </rPr>
      <t xml:space="preserve">Analisis OCI: </t>
    </r>
    <r>
      <rPr>
        <sz val="8"/>
        <color theme="1"/>
        <rFont val="Tahoma"/>
        <family val="2"/>
      </rPr>
      <t xml:space="preserve">La actividad se encuentra en desarrollo de conformidad con lo reportado y los soportes presentados por el área. Así las cosas se califica </t>
    </r>
    <r>
      <rPr>
        <b/>
        <sz val="8"/>
        <color theme="1"/>
        <rFont val="Tahoma"/>
        <family val="2"/>
      </rPr>
      <t xml:space="preserve">en proceso. </t>
    </r>
  </si>
  <si>
    <r>
      <rPr>
        <b/>
        <sz val="8"/>
        <color theme="1"/>
        <rFont val="Tahoma"/>
        <family val="2"/>
      </rPr>
      <t xml:space="preserve">Reporte planeación: </t>
    </r>
    <r>
      <rPr>
        <sz val="8"/>
        <color theme="1"/>
        <rFont val="Tahoma"/>
        <family val="2"/>
      </rPr>
      <t xml:space="preserve">El ejercicio de monitoreo a la estrategia de racionalización se adelantará en el último cuatrimestre de la vigencia, una vez se avance con las actividades definidas en el cronograma de implementación de la estrategia (anexo 4.2 del PTEP).
</t>
    </r>
    <r>
      <rPr>
        <b/>
        <sz val="8"/>
        <color theme="1"/>
        <rFont val="Tahoma"/>
        <family val="2"/>
      </rPr>
      <t xml:space="preserve">Analisis OCI: </t>
    </r>
    <r>
      <rPr>
        <sz val="8"/>
        <color theme="1"/>
        <rFont val="Tahoma"/>
        <family val="2"/>
      </rPr>
      <t xml:space="preserve">Se califica en el segundo seguimiento realizado como </t>
    </r>
    <r>
      <rPr>
        <b/>
        <sz val="8"/>
        <color theme="1"/>
        <rFont val="Tahoma"/>
        <family val="2"/>
      </rPr>
      <t xml:space="preserve">sin iniciar. </t>
    </r>
    <r>
      <rPr>
        <sz val="8"/>
        <color theme="1"/>
        <rFont val="Tahoma"/>
        <family val="2"/>
      </rPr>
      <t xml:space="preserve">Se recomienda por parte del Equipo de la Oficina de Control Interno establecer periodicidades de seguimiento a esta estrategia con el fin de establecer alertas de segunda línea de manera oportuna a los lideres de ejecutar estas acciones. </t>
    </r>
  </si>
  <si>
    <r>
      <t xml:space="preserve">Reporte S. Ciudadano: </t>
    </r>
    <r>
      <rPr>
        <sz val="8"/>
        <color theme="1"/>
        <rFont val="Tahoma"/>
        <family val="2"/>
      </rPr>
      <t xml:space="preserve">Se tradujeron los documentos enviados en febrero y de acuerdo a las observaciones se actualizaron. (Política de racionalización de trámites, registro en el SUIT del OPA), Se realizó en mayo el taller ¿Como redactar textos administrativos y legales? y Se envió para traducción de documentos el lineamiento de PQRS en la segunda convocatoria de la Veeduría. Así mismo, se programó para septiembre el segundo taller de lenguaje claro Comunicación empática para hablar.
</t>
    </r>
    <r>
      <rPr>
        <b/>
        <sz val="8"/>
        <color theme="1"/>
        <rFont val="Tahoma"/>
        <family val="2"/>
      </rPr>
      <t xml:space="preserve">Análisis OCI: </t>
    </r>
    <r>
      <rPr>
        <sz val="8"/>
        <color theme="1"/>
        <rFont val="Tahoma"/>
        <family val="2"/>
      </rPr>
      <t xml:space="preserve">Durante mayo de 2023 se adelantó el taller de redacción de textos administrativos y legales, así como la remisión de la traducción de los documentos de política de racionalización de trámites, así como el documento de retransmisión de señal por parte de la Veeduría Distrital. Sin embargo, teniendo en cuenta que se encuentra pendiente un taller de lenguaje claro [de conformidad con el reporte del área] se califica la acción </t>
    </r>
    <r>
      <rPr>
        <b/>
        <sz val="8"/>
        <color theme="1"/>
        <rFont val="Tahoma"/>
        <family val="2"/>
      </rPr>
      <t>"En Proceso"</t>
    </r>
    <r>
      <rPr>
        <sz val="8"/>
        <color theme="1"/>
        <rFont val="Tahoma"/>
        <family val="2"/>
      </rPr>
      <t xml:space="preserve">. </t>
    </r>
  </si>
  <si>
    <r>
      <t xml:space="preserve">Reporte S. Ciudadano: </t>
    </r>
    <r>
      <rPr>
        <sz val="8"/>
        <color theme="1"/>
        <rFont val="Tahoma"/>
        <family val="2"/>
      </rPr>
      <t xml:space="preserve">Se continuará con la difusión de la pieza a partir de septiembre. Sin embargo, desde atención al ciudadano se socializó la Guía de lenguaje claro. 
</t>
    </r>
    <r>
      <rPr>
        <b/>
        <sz val="8"/>
        <color theme="1"/>
        <rFont val="Tahoma"/>
        <family val="2"/>
      </rPr>
      <t xml:space="preserve">Análisis OCI: </t>
    </r>
    <r>
      <rPr>
        <sz val="8"/>
        <color theme="1"/>
        <rFont val="Tahoma"/>
        <family val="2"/>
      </rPr>
      <t xml:space="preserve">Se adelanta la verificación de los soportes remitidos, dentro de los cuales se observa la socialización de la guía de lenguaje claro, más no la pieza diseñada. Teniendo en cuenta lo relacionado por el área, así como la fecha de terminación se califica la actividad </t>
    </r>
    <r>
      <rPr>
        <b/>
        <sz val="8"/>
        <color theme="1"/>
        <rFont val="Tahoma"/>
        <family val="2"/>
      </rPr>
      <t>"En Proceso"</t>
    </r>
    <r>
      <rPr>
        <sz val="8"/>
        <color theme="1"/>
        <rFont val="Tahoma"/>
        <family val="2"/>
      </rPr>
      <t xml:space="preserve"> y se recomienda al área adelantar las comunicaciones pendientes, de manera previa al cierre de la vigencia, ya que se evidencia rezago en el cumplimiento de la acción frente a lo corrido de la vigencia. </t>
    </r>
  </si>
  <si>
    <r>
      <t xml:space="preserve">Reporte Subdirección Financiera: </t>
    </r>
    <r>
      <rPr>
        <sz val="8"/>
        <color theme="1"/>
        <rFont val="Tahoma"/>
        <family val="2"/>
      </rPr>
      <t xml:space="preserve"> El área de presupuesto mensualmente solicita al Web master de la Entidad la publicación de la ejecución  presupuestal del mes que corresponde al cierre.
</t>
    </r>
    <r>
      <rPr>
        <b/>
        <sz val="8"/>
        <color theme="1"/>
        <rFont val="Tahoma"/>
        <family val="2"/>
      </rPr>
      <t xml:space="preserve">
Análisis OCI: S</t>
    </r>
    <r>
      <rPr>
        <sz val="8"/>
        <color theme="1"/>
        <rFont val="Tahoma"/>
        <family val="2"/>
      </rPr>
      <t xml:space="preserve">e adjuntaron soportes de solicitud de publicación de los reportes mensuales de ejecución presupuestal. Sin embargo, no corresponden con la actividad propuesta: </t>
    </r>
    <r>
      <rPr>
        <i/>
        <sz val="8"/>
        <color theme="1"/>
        <rFont val="Tahoma"/>
        <family val="2"/>
      </rPr>
      <t>"Revisar los parámetros para publicación de la ejecución presupuestal de la entidad"</t>
    </r>
    <r>
      <rPr>
        <sz val="8"/>
        <color theme="1"/>
        <rFont val="Tahoma"/>
        <family val="2"/>
      </rPr>
      <t xml:space="preserve"> ni las metas. De acuerdo con lo anterior, y el plazo para su ejecución con lo indicado por los responsables esta actividad se califica como </t>
    </r>
    <r>
      <rPr>
        <b/>
        <sz val="8"/>
        <color theme="1"/>
        <rFont val="Tahoma"/>
        <family val="2"/>
      </rPr>
      <t xml:space="preserve">Incumplida, </t>
    </r>
    <r>
      <rPr>
        <sz val="8"/>
        <color theme="1"/>
        <rFont val="Tahoma"/>
        <family val="2"/>
      </rPr>
      <t>debido a que no se ha realizado ninguna actividad y tenia como fecha de finalización el 31/03/2023.</t>
    </r>
  </si>
  <si>
    <r>
      <rPr>
        <b/>
        <sz val="8"/>
        <color theme="1"/>
        <rFont val="Tahoma"/>
        <family val="2"/>
      </rPr>
      <t xml:space="preserve">Reporte Planeación:  </t>
    </r>
    <r>
      <rPr>
        <sz val="8"/>
        <color theme="1"/>
        <rFont val="Tahoma"/>
        <family val="2"/>
      </rPr>
      <t xml:space="preserve">Se cumplió la meta de solicitud del espacio de asesoría y la mesa de trabajo los cuales se realizaron en el mes de mayo con el equipo de sistemas y control interno, esto con  el fin de analizar la posibilidad identificar y publicar en formato de datos abiertos, información relacionada con la gestión de los proyectos de inversión
</t>
    </r>
    <r>
      <rPr>
        <b/>
        <sz val="8"/>
        <color theme="1"/>
        <rFont val="Tahoma"/>
        <family val="2"/>
      </rPr>
      <t xml:space="preserve">
Reporte Sistemas:</t>
    </r>
    <r>
      <rPr>
        <sz val="8"/>
        <color theme="1"/>
        <rFont val="Tahoma"/>
        <family val="2"/>
      </rPr>
      <t xml:space="preserve"> El día 23 de mayo del 2023, se realizó reunión para la revisión de datos abiertos entre las áreas de planeación, control interno y sistemas como parte de la del PTEP.
</t>
    </r>
    <r>
      <rPr>
        <b/>
        <sz val="8"/>
        <color theme="1"/>
        <rFont val="Tahoma"/>
        <family val="2"/>
      </rPr>
      <t xml:space="preserve">Análisis OCI: </t>
    </r>
    <r>
      <rPr>
        <sz val="8"/>
        <color theme="1"/>
        <rFont val="Tahoma"/>
        <family val="2"/>
      </rPr>
      <t xml:space="preserve"> De conformidad con los soportes remitidos, se evidencian los correos solicitando la mesa trabajo,  así como la mesa de trabajo entre las áreas de Planeación, Sistemas y Control Interno para analizar la posible información a incluir de los proyectos de inversión de Capital. Teniendo en cuenta que se cumplió con la actividad propuesta en el tiempo definido, se califica como </t>
    </r>
    <r>
      <rPr>
        <b/>
        <sz val="8"/>
        <color theme="1"/>
        <rFont val="Tahoma"/>
        <family val="2"/>
      </rPr>
      <t>Terminada.</t>
    </r>
  </si>
  <si>
    <r>
      <rPr>
        <b/>
        <sz val="8"/>
        <color theme="1"/>
        <rFont val="Tahoma"/>
        <family val="2"/>
      </rPr>
      <t xml:space="preserve">Reporte planeación: </t>
    </r>
    <r>
      <rPr>
        <sz val="8"/>
        <color theme="1"/>
        <rFont val="Tahoma"/>
        <family val="2"/>
      </rPr>
      <t xml:space="preserve">Desde el área de Planeación se realiza seguimiento a las acciones relacionadas con procesos de creación y participación ciudadana en contenidos de Capital, que para el caso de la Dirección Operativa reposan principalmente en el proyecto Eureka. Desde dicha dirección, para el segundo trimestre de 2023, reportan avances en procesos de programación, ejecución de contenidos, espacios de reunión con "Generación Eureka" y procesos de difusión de la parrilla de contenidos. Estos avances pueden ser verificados en la matriz adjunta a este ítem. 
 Actividades A-3.2, A-3.3 y A-4.2
</t>
    </r>
    <r>
      <rPr>
        <b/>
        <sz val="8"/>
        <color theme="1"/>
        <rFont val="Tahoma"/>
        <family val="2"/>
      </rPr>
      <t xml:space="preserve">Analisis OCI: </t>
    </r>
    <r>
      <rPr>
        <sz val="8"/>
        <color theme="1"/>
        <rFont val="Tahoma"/>
        <family val="2"/>
      </rPr>
      <t>Se reitera lo avisado en el anterior seguimiento</t>
    </r>
    <r>
      <rPr>
        <b/>
        <sz val="8"/>
        <color theme="1"/>
        <rFont val="Tahoma"/>
        <family val="2"/>
      </rPr>
      <t xml:space="preserve"> </t>
    </r>
    <r>
      <rPr>
        <i/>
        <sz val="8"/>
        <color theme="1"/>
        <rFont val="Tahoma"/>
        <family val="2"/>
      </rPr>
      <t xml:space="preserve">Sin embargo, queda pendiente la elaboración de la estrategia que incluya de manera activa la población infantil en el diseño de contenidos. . </t>
    </r>
    <r>
      <rPr>
        <sz val="8"/>
        <color theme="1"/>
        <rFont val="Tahoma"/>
        <family val="2"/>
      </rPr>
      <t xml:space="preserve">Se califica como </t>
    </r>
    <r>
      <rPr>
        <b/>
        <sz val="8"/>
        <color theme="1"/>
        <rFont val="Tahoma"/>
        <family val="2"/>
      </rPr>
      <t>en proceso.</t>
    </r>
  </si>
  <si>
    <r>
      <rPr>
        <b/>
        <sz val="8"/>
        <color theme="1"/>
        <rFont val="Tahoma"/>
        <family val="2"/>
      </rPr>
      <t xml:space="preserve">Reporte planeación: </t>
    </r>
    <r>
      <rPr>
        <sz val="8"/>
        <color theme="1"/>
        <rFont val="Tahoma"/>
        <family val="2"/>
      </rPr>
      <t xml:space="preserve">Esta actividad se llevará a cabo a partir del mes de septiembre en el marco de la rendición de cuentas.
</t>
    </r>
    <r>
      <rPr>
        <b/>
        <sz val="8"/>
        <color theme="1"/>
        <rFont val="Tahoma"/>
        <family val="2"/>
      </rPr>
      <t xml:space="preserve">Analisis OCI: </t>
    </r>
    <r>
      <rPr>
        <sz val="8"/>
        <color theme="1"/>
        <rFont val="Tahoma"/>
        <family val="2"/>
      </rPr>
      <t xml:space="preserve">Se califica </t>
    </r>
    <r>
      <rPr>
        <b/>
        <sz val="8"/>
        <color theme="1"/>
        <rFont val="Tahoma"/>
        <family val="2"/>
      </rPr>
      <t xml:space="preserve">en proceso. </t>
    </r>
  </si>
  <si>
    <r>
      <rPr>
        <b/>
        <sz val="8"/>
        <color theme="1"/>
        <rFont val="Tahoma"/>
        <family val="2"/>
      </rPr>
      <t xml:space="preserve">Reporte Recursos Humanos: </t>
    </r>
    <r>
      <rPr>
        <sz val="8"/>
        <color theme="1"/>
        <rFont val="Tahoma"/>
        <family val="2"/>
      </rPr>
      <t xml:space="preserve">Teniendo en cuenta la sugerencia de la oficina OCI, se realiza el cargue del plan de gestión de la integridad actualizado versión 2023, se carga el plan y adicionalmente el cronograma del mismo a la intranet de Capital botón Recursos Humanos, Publicaciones. 
Adicionalmente, con el apoyo de Comunicaciones Internas se llama a la acción a los colaboradores para consultar planes, resoluciones y documentos de interés por medio del boletín interno # 22.
</t>
    </r>
    <r>
      <rPr>
        <b/>
        <sz val="8"/>
        <color theme="1"/>
        <rFont val="Tahoma"/>
        <family val="2"/>
      </rPr>
      <t xml:space="preserve">Análisis OCI: </t>
    </r>
    <r>
      <rPr>
        <sz val="8"/>
        <color theme="1"/>
        <rFont val="Tahoma"/>
        <family val="2"/>
      </rPr>
      <t xml:space="preserve">De conformidad con el reporte y los soportes entregados por los responsables, se evidencia que se actualizó en plan de integridad de la vigencia 2023, y se invitó a través del boletín interno N° 22 a consultar los planes de recursos humanos en la sección de publicaciones del ERP: https://intranet.canalcapital.gov.co/intranet/rrhh/publicaciones/  sin embargo, se recomienda actualiza el plan de integridad publicado en el espacio de la intranet dispuesto para el proceso de Recursos Humanos en la ruta:  Inicio &gt; Apoyo &gt; 8. Gestión del Talento Humano &gt; Planes, ya que allí sigue publicado el plan de la vigencia 2021. </t>
    </r>
  </si>
  <si>
    <r>
      <rPr>
        <b/>
        <sz val="8"/>
        <color theme="1"/>
        <rFont val="Tahoma"/>
        <family val="2"/>
      </rPr>
      <t xml:space="preserve">Reporte Recursos Humanos: </t>
    </r>
    <r>
      <rPr>
        <sz val="8"/>
        <color theme="1"/>
        <rFont val="Tahoma"/>
        <family val="2"/>
      </rPr>
      <t xml:space="preserve">Se realiza seguimiento y reporte de las actividades de integridad en la matriz correspondiente donde se evidencia los diferentes avances y actividades ejecutadas y pendientes a la fecha
</t>
    </r>
    <r>
      <rPr>
        <b/>
        <sz val="8"/>
        <color theme="1"/>
        <rFont val="Tahoma"/>
        <family val="2"/>
      </rPr>
      <t xml:space="preserve">Análisis OCI: </t>
    </r>
    <r>
      <rPr>
        <sz val="8"/>
        <color theme="1"/>
        <rFont val="Tahoma"/>
        <family val="2"/>
      </rPr>
      <t xml:space="preserve">De conformidad con el reporte y los soportes entregados por los responsables, se evidencia el diligenciamiento de una matriz de seguimiento a las actividades definida en el plan de  integridad de la vigencia 2023, esta matriz tiene varias debilidades que se recomienda fortalecer para el segundo seguimiento a realizar: Las fechas de columnas I y K dicen 2022, si bien se indica que se cumple con la actividad es necesario ampliar la información reportada e indicar que soporte se tiene como evidencia del cumplimiento, por ejemplo: En la actividad 1 de sesión del código de integridad se indica que "se realizó una mesa de trabajo" sin embargo no se indica la fecha en la cuál se realizó, los temas tratados, los asistentes, si se cuenta con un acta para evidenciar el cumplimiento de la acción.  
Por lo anterior, la acción se califica como </t>
    </r>
    <r>
      <rPr>
        <b/>
        <sz val="8"/>
        <color theme="1"/>
        <rFont val="Tahoma"/>
        <family val="2"/>
      </rPr>
      <t xml:space="preserve">"En proceso", </t>
    </r>
    <r>
      <rPr>
        <sz val="8"/>
        <color theme="1"/>
        <rFont val="Tahoma"/>
        <family val="2"/>
      </rPr>
      <t>y se recomienda hacer las mejoras indicadas en la herramienta de seguimiento.</t>
    </r>
  </si>
  <si>
    <r>
      <rPr>
        <b/>
        <sz val="8"/>
        <color theme="1"/>
        <rFont val="Tahoma"/>
        <family val="2"/>
      </rPr>
      <t>Reporte Recursos Humanos:</t>
    </r>
    <r>
      <rPr>
        <sz val="8"/>
        <color theme="1"/>
        <rFont val="Tahoma"/>
        <family val="2"/>
      </rPr>
      <t xml:space="preserve"> Atendiendo esta solicitud se procede con la solicitud de actualización en el cargue del documento Manual de convivencia laboral e integridad en la web de Capital donde se evidencie la última versión actualizada con los grupos de valor.
</t>
    </r>
    <r>
      <rPr>
        <b/>
        <sz val="8"/>
        <color theme="1"/>
        <rFont val="Tahoma"/>
        <family val="2"/>
      </rPr>
      <t>Análisis OCI:</t>
    </r>
    <r>
      <rPr>
        <sz val="8"/>
        <color theme="1"/>
        <rFont val="Tahoma"/>
        <family val="2"/>
      </rPr>
      <t xml:space="preserve"> Si bien se remiten soportes de que se solicitó la actualización del documento al web master, al consultar en el botón de transparencia de Capital el día 11 de septiembre de 2023, en el numeral  2.1.5 Políticas, lineamientos y manuales, se evidencia que el MANUAL DE CONVIVENCIA LABORAL Y CÓDIGO DE INTEGRIDAD DEL CANAL publicado no es la versión actualizada del documento, ya que, el documento publicado en la versión del año 2019 y el documento vigente es de la vigencia 2022: https://files.conexioncapital.co/assets/public/politicas-lineamientos-manuales/agth-mn-002-manual-de-covivencia-laboral-e-integridad.pdf   
Adicionalmente, el Manual esta cargado tres veces en el mismo numeral (2.1.5) y dos documentos con la versión del años 2019 y la versión del 2022.
Por lo anterior, se califica como </t>
    </r>
    <r>
      <rPr>
        <b/>
        <sz val="8"/>
        <color theme="1"/>
        <rFont val="Tahoma"/>
        <family val="2"/>
      </rPr>
      <t xml:space="preserve">En proceso. </t>
    </r>
    <r>
      <rPr>
        <sz val="8"/>
        <color theme="1"/>
        <rFont val="Tahoma"/>
        <family val="2"/>
      </rPr>
      <t xml:space="preserve"> Se recomienda a los responsables hacer seguimiento, entrar al numeral a verificar la información, una vez desde el área Digital se confirme su publicación, y solicitar el ajuste de los documentos publicados en este espacio. </t>
    </r>
  </si>
  <si>
    <r>
      <rPr>
        <b/>
        <sz val="8"/>
        <color theme="1"/>
        <rFont val="Tahoma"/>
        <family val="2"/>
      </rPr>
      <t>Reporte Recursos Humanos:</t>
    </r>
    <r>
      <rPr>
        <sz val="8"/>
        <color theme="1"/>
        <rFont val="Tahoma"/>
        <family val="2"/>
      </rPr>
      <t xml:space="preserve"> Se procedió con la divulgación de unos cursos gratuitos y certificados del IDPAC Instituto Distrital de la Participación y Acción Comunal, donde se invita a un curso de Mecanismos de participación ciudadana, Calidad de vida: un asunto de participación ciudadana y con Función Pública Distrital se remite vía correo electrónico y comunicado de capacitaciones, invitando a la inscripción de un curso de Veedurías Ciudadanas.
</t>
    </r>
    <r>
      <rPr>
        <b/>
        <sz val="8"/>
        <color theme="1"/>
        <rFont val="Tahoma"/>
        <family val="2"/>
      </rPr>
      <t xml:space="preserve">Análisis OCI: </t>
    </r>
    <r>
      <rPr>
        <sz val="8"/>
        <color theme="1"/>
        <rFont val="Tahoma"/>
        <family val="2"/>
      </rPr>
      <t>De conformidad con la meta propuesta el área de Recursos Humanos debe: "Llevar a cabo capacitaciones en materia de veedurías ciudadanas (Decreto distrital 1712 de 2014 artículo 4) con el apoyo de las entidades correspondientes", los soportes remitidos no dan cuenta de la gestión del área de Recursos Humanos, teniendo en cuenta que son cursos abiertos y permanentes ofrecidos por otras entidades, de los cuáles el área remite información, más no realiza ninguna gestión como remitir solicitudes para realizar estas capacitaciones específicamente al Equipo de Capital.</t>
    </r>
    <r>
      <rPr>
        <b/>
        <sz val="8"/>
        <color theme="1"/>
        <rFont val="Tahoma"/>
        <family val="2"/>
      </rPr>
      <t xml:space="preserve">
</t>
    </r>
    <r>
      <rPr>
        <sz val="8"/>
        <color theme="1"/>
        <rFont val="Tahoma"/>
        <family val="2"/>
      </rPr>
      <t xml:space="preserve">Por lo anterior, no se evidencian avances adicionales a los remitidos en el primer seguimiento al PTEP, por lo anterior la acción se califica como </t>
    </r>
    <r>
      <rPr>
        <b/>
        <sz val="8"/>
        <color theme="1"/>
        <rFont val="Tahoma"/>
        <family val="2"/>
      </rPr>
      <t>"En Proceso".</t>
    </r>
  </si>
  <si>
    <r>
      <rPr>
        <b/>
        <sz val="8"/>
        <color theme="1"/>
        <rFont val="Tahoma"/>
        <family val="2"/>
      </rPr>
      <t xml:space="preserve">Reporte Recursos Humanos: </t>
    </r>
    <r>
      <rPr>
        <sz val="8"/>
        <color theme="1"/>
        <rFont val="Tahoma"/>
        <family val="2"/>
      </rPr>
      <t xml:space="preserve">
Para dar cumplimiento a esta actividad se ejecutaron dos actividades: (i) una capacitación dictada por la Secretaría General el día 04 de mayo llamada Gestión preventiva de conflictos de interés y  (ii) otra realizada por las Gestoras de Integridad: Socialización de integridad realizada el día 28 de junio de 2023.
</t>
    </r>
    <r>
      <rPr>
        <b/>
        <sz val="8"/>
        <color theme="1"/>
        <rFont val="Tahoma"/>
        <family val="2"/>
      </rPr>
      <t xml:space="preserve">Análisis OCI: </t>
    </r>
    <r>
      <rPr>
        <sz val="8"/>
        <color theme="1"/>
        <rFont val="Tahoma"/>
        <family val="2"/>
      </rPr>
      <t>De conformidad con los soportes remitidos se evidencia  una capacitación dictada el día 04 de mayo  por la Secretaría General de la alcaldía mayor de Bogotá en Gestión preventiva de conflictos de interés, donde se convocó a varias entidades del Distrito ahí participaron colaboradores de Capital. Por lo anterior la acción se califica  como "</t>
    </r>
    <r>
      <rPr>
        <b/>
        <sz val="8"/>
        <color theme="1"/>
        <rFont val="Tahoma"/>
        <family val="2"/>
      </rPr>
      <t>Terminada"</t>
    </r>
    <r>
      <rPr>
        <sz val="8"/>
        <color theme="1"/>
        <rFont val="Tahoma"/>
        <family val="2"/>
      </rPr>
      <t xml:space="preserve">
</t>
    </r>
  </si>
  <si>
    <r>
      <rPr>
        <b/>
        <sz val="8"/>
        <color theme="1"/>
        <rFont val="Tahoma"/>
        <family val="2"/>
      </rPr>
      <t xml:space="preserve">Reporte planeación: </t>
    </r>
    <r>
      <rPr>
        <sz val="8"/>
        <color theme="1"/>
        <rFont val="Tahoma"/>
        <family val="2"/>
      </rPr>
      <t xml:space="preserve">En los meses de julio y agosto se llevó a cabo la socialización a través del boletín institucional de los instrumentos para la gestión del riesgo de la entidad.
</t>
    </r>
    <r>
      <rPr>
        <b/>
        <sz val="8"/>
        <color theme="1"/>
        <rFont val="Tahoma"/>
        <family val="2"/>
      </rPr>
      <t xml:space="preserve">Analisis OCI: </t>
    </r>
    <r>
      <rPr>
        <sz val="8"/>
        <color theme="1"/>
        <rFont val="Tahoma"/>
        <family val="2"/>
      </rPr>
      <t xml:space="preserve">Se da cuenta de las tres actividades y del soporte documental de la meta propuesta. Se califica </t>
    </r>
    <r>
      <rPr>
        <b/>
        <sz val="8"/>
        <color theme="1"/>
        <rFont val="Tahoma"/>
        <family val="2"/>
      </rPr>
      <t>terminada.</t>
    </r>
  </si>
  <si>
    <r>
      <rPr>
        <b/>
        <sz val="8"/>
        <color theme="1"/>
        <rFont val="Tahoma"/>
        <family val="2"/>
      </rPr>
      <t xml:space="preserve">Reporte planeación: </t>
    </r>
    <r>
      <rPr>
        <sz val="8"/>
        <color theme="1"/>
        <rFont val="Tahoma"/>
        <family val="2"/>
      </rPr>
      <t xml:space="preserve">En este contexto se llevó coordinó con la Oficina de Control Interno la capacitación sobre Lavado de Activos y Financiación del Terrorismo la cual fue realizada por la Secretaría General de la Alcaldía Mayor.
</t>
    </r>
    <r>
      <rPr>
        <b/>
        <sz val="8"/>
        <color theme="1"/>
        <rFont val="Tahoma"/>
        <family val="2"/>
      </rPr>
      <t xml:space="preserve">Analisis OCI: </t>
    </r>
    <r>
      <rPr>
        <sz val="8"/>
        <color theme="1"/>
        <rFont val="Tahoma"/>
        <family val="2"/>
      </rPr>
      <t>Según los documentos soportes presentados se da cuenta de la charla que recibieron los colaboradores de capital sobre SARLAFT y el riesgo de lavado de activos y financiación del terrorismo. Si bien esto consiste en un acción para el fortalecimiento de la entidad sobre esos temas, también es cierto que la acción propuesta contempla</t>
    </r>
    <r>
      <rPr>
        <i/>
        <sz val="8"/>
        <color theme="1"/>
        <rFont val="Tahoma"/>
        <family val="2"/>
      </rPr>
      <t xml:space="preserve"> Adelantar ejercicios internos para la identificación y documentación de riesgos asociados. </t>
    </r>
    <r>
      <rPr>
        <sz val="8"/>
        <color theme="1"/>
        <rFont val="Tahoma"/>
        <family val="2"/>
      </rPr>
      <t xml:space="preserve">Esto quiere decir que esta pendiente o adelantar esos ejercicios internos o aportar los soportes documentales que permitan evidenciarlos. Por lo anterior se califica </t>
    </r>
    <r>
      <rPr>
        <b/>
        <sz val="8"/>
        <color theme="1"/>
        <rFont val="Tahoma"/>
        <family val="2"/>
      </rPr>
      <t>en proceso.</t>
    </r>
  </si>
  <si>
    <r>
      <t xml:space="preserve">Reporte Jurídica: </t>
    </r>
    <r>
      <rPr>
        <sz val="8"/>
        <color theme="1"/>
        <rFont val="Tahoma"/>
        <family val="2"/>
      </rPr>
      <t xml:space="preserve">Durante el cuatrimestre se inició la edición de un documento borrador que describe la debida diligencia, así mismo se realizó la revisión de documentos existentes que atienen a esta temática tales como:
1. Política integral de transparencia, acceso a la información lucha contra la corrupción y gestión antisoborno
2. Revisión de la "GUÍA DE LINEAMIENTOS PARA LA GESTIÓN DE CONFLICTOS DE INTERÉS"
3. Anexo 4 Compromiso de integridad, transparencia, anticorrupción y prevención de LA/FT
</t>
    </r>
    <r>
      <rPr>
        <b/>
        <sz val="8"/>
        <color theme="1"/>
        <rFont val="Tahoma"/>
        <family val="2"/>
      </rPr>
      <t xml:space="preserve">Analisis OCI: </t>
    </r>
    <r>
      <rPr>
        <sz val="8"/>
        <color theme="1"/>
        <rFont val="Tahoma"/>
        <family val="2"/>
      </rPr>
      <t xml:space="preserve">Revisados los documentos aportados por el área se avisa que la actividad se encuentra en proceso. Se recuerda que el documento esperado es un acto administrativo en el cual se impartan los lineamientos de la debida diligencia al interior de Capital. Se califica </t>
    </r>
    <r>
      <rPr>
        <b/>
        <sz val="8"/>
        <color theme="1"/>
        <rFont val="Tahoma"/>
        <family val="2"/>
      </rPr>
      <t xml:space="preserve">en proceso </t>
    </r>
  </si>
  <si>
    <r>
      <rPr>
        <b/>
        <sz val="8"/>
        <color theme="1"/>
        <rFont val="Tahoma"/>
        <family val="2"/>
      </rPr>
      <t>Reporte Juridica:</t>
    </r>
    <r>
      <rPr>
        <sz val="8"/>
        <color theme="1"/>
        <rFont val="Tahoma"/>
        <family val="2"/>
      </rPr>
      <t xml:space="preserve"> Durante el periodo de reporte se realizó una reunión de análisis y definición de ruta de trabajo para la normalización de los lineamientos de debida
</t>
    </r>
    <r>
      <rPr>
        <b/>
        <sz val="8"/>
        <color theme="1"/>
        <rFont val="Tahoma"/>
        <family val="2"/>
      </rPr>
      <t xml:space="preserve">Analisis OCI: </t>
    </r>
    <r>
      <rPr>
        <sz val="8"/>
        <color theme="1"/>
        <rFont val="Tahoma"/>
        <family val="2"/>
      </rPr>
      <t xml:space="preserve">Según el acta de reunión aportada por el área se acordaron actividades iniciales </t>
    </r>
    <r>
      <rPr>
        <i/>
        <sz val="8"/>
        <color theme="1"/>
        <rFont val="Tahoma"/>
        <family val="2"/>
      </rPr>
      <t xml:space="preserve"> que permitirá establecer la ruta de trabajo para la normalización de los lineamientos de la debida diligencia, para la cual se propone avanzar en el segundo semestre de 2023</t>
    </r>
    <r>
      <rPr>
        <sz val="8"/>
        <color theme="1"/>
        <rFont val="Tahoma"/>
        <family val="2"/>
      </rPr>
      <t xml:space="preserve">.  No obstante la actividad y meta esperada es una ruta de trabajo. Por lo tanto se califica </t>
    </r>
    <r>
      <rPr>
        <b/>
        <sz val="8"/>
        <color theme="1"/>
        <rFont val="Tahoma"/>
        <family val="2"/>
      </rPr>
      <t xml:space="preserve">en proceso. </t>
    </r>
  </si>
  <si>
    <r>
      <rPr>
        <b/>
        <sz val="8"/>
        <color theme="1"/>
        <rFont val="Tahoma"/>
        <family val="2"/>
      </rPr>
      <t xml:space="preserve">Reporte Jurídica: </t>
    </r>
    <r>
      <rPr>
        <sz val="8"/>
        <color theme="1"/>
        <rFont val="Tahoma"/>
        <family val="2"/>
      </rPr>
      <t xml:space="preserve">Durante el cuatrimestre se realizó la gestión de revisión y gestión de formalización del formato Anexo 4 Compromiso de integridad, transparencia, anticorrupción y prevención de LA/FT, el proceso se detuvo por una observación adicional realizada por Control Interno que fue allegada posterior a la solicitud de formalización del documento en la intranet, la formalización se realizará una vez se analicen durante el mes de septiembre.
Así mismo, conforme se genere el lineamiento de manera formal, se estará realizando la edición instrumento para la implementación de los lineamientos de debida diligencia según corresponda y si hay lugar a ello.
</t>
    </r>
    <r>
      <rPr>
        <b/>
        <sz val="8"/>
        <color theme="1"/>
        <rFont val="Tahoma"/>
        <family val="2"/>
      </rPr>
      <t xml:space="preserve">Analisis OCI: </t>
    </r>
    <r>
      <rPr>
        <sz val="8"/>
        <color theme="1"/>
        <rFont val="Tahoma"/>
        <family val="2"/>
      </rPr>
      <t xml:space="preserve"> De acuerdo a lo reportado por el área y en atención que la actividad se encuentra en desarrollo, se califica </t>
    </r>
    <r>
      <rPr>
        <b/>
        <sz val="8"/>
        <color theme="1"/>
        <rFont val="Tahoma"/>
        <family val="2"/>
      </rPr>
      <t xml:space="preserve">en proceso.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</si>
</sst>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25">
    <font>
      <sz val="11"/>
      <color theme="1"/>
      <name val="Calibri"/>
      <family val="2"/>
      <scheme val="minor"/>
    </font>
    <font>
      <sz val="11"/>
      <color theme="1"/>
      <name val="Calibri"/>
      <family val="2"/>
      <scheme val="minor"/>
    </font>
    <font>
      <sz val="10"/>
      <name val="Arial"/>
      <family val="2"/>
    </font>
    <font>
      <u/>
      <sz val="10"/>
      <color theme="10"/>
      <name val="Times New Roman"/>
      <family val="1"/>
    </font>
    <font>
      <b/>
      <sz val="9"/>
      <color theme="0"/>
      <name val="Tahoma"/>
      <family val="2"/>
    </font>
    <font>
      <b/>
      <sz val="8"/>
      <color theme="1"/>
      <name val="Tahoma"/>
      <family val="2"/>
    </font>
    <font>
      <b/>
      <i/>
      <sz val="8"/>
      <color theme="1"/>
      <name val="Tahoma"/>
      <family val="2"/>
    </font>
    <font>
      <sz val="8"/>
      <name val="Tahoma"/>
      <family val="2"/>
    </font>
    <font>
      <b/>
      <i/>
      <sz val="8"/>
      <color rgb="FF000000"/>
      <name val="Tahoma"/>
      <family val="2"/>
    </font>
    <font>
      <b/>
      <i/>
      <sz val="8"/>
      <name val="Tahoma"/>
      <family val="2"/>
    </font>
    <font>
      <sz val="8"/>
      <color theme="1"/>
      <name val="Tahoma"/>
      <family val="2"/>
    </font>
    <font>
      <b/>
      <sz val="8"/>
      <name val="Tahoma"/>
      <family val="2"/>
    </font>
    <font>
      <b/>
      <sz val="10"/>
      <color theme="1"/>
      <name val="Tahoma"/>
      <family val="2"/>
    </font>
    <font>
      <b/>
      <sz val="8"/>
      <color indexed="59"/>
      <name val="Tahoma"/>
      <family val="2"/>
    </font>
    <font>
      <sz val="8"/>
      <color indexed="8"/>
      <name val="Tahoma"/>
      <family val="2"/>
    </font>
    <font>
      <b/>
      <u/>
      <sz val="8"/>
      <color theme="0"/>
      <name val="Tahoma"/>
      <family val="2"/>
    </font>
    <font>
      <b/>
      <sz val="8"/>
      <color indexed="8"/>
      <name val="Tahoma"/>
      <family val="2"/>
    </font>
    <font>
      <b/>
      <sz val="11"/>
      <color theme="0"/>
      <name val="Calibri"/>
      <family val="2"/>
      <scheme val="minor"/>
    </font>
    <font>
      <b/>
      <sz val="11"/>
      <color theme="1"/>
      <name val="Calibri"/>
      <family val="2"/>
      <scheme val="minor"/>
    </font>
    <font>
      <b/>
      <sz val="12"/>
      <color theme="1"/>
      <name val="Calibri"/>
      <family val="2"/>
      <scheme val="minor"/>
    </font>
    <font>
      <sz val="8"/>
      <color rgb="FF000000"/>
      <name val="Tahoma"/>
      <family val="2"/>
    </font>
    <font>
      <b/>
      <sz val="8"/>
      <color rgb="FF000000"/>
      <name val="Tahoma"/>
      <family val="2"/>
    </font>
    <font>
      <i/>
      <sz val="8"/>
      <color theme="1"/>
      <name val="Tahoma"/>
      <family val="2"/>
    </font>
    <font>
      <b/>
      <sz val="8"/>
      <color theme="0"/>
      <name val="Tahoma"/>
      <family val="2"/>
    </font>
    <font>
      <sz val="7"/>
      <color rgb="FF000000"/>
      <name val="Docs-Tahoma"/>
    </font>
  </fonts>
  <fills count="14">
    <fill>
      <patternFill patternType="none"/>
    </fill>
    <fill>
      <patternFill patternType="gray125"/>
    </fill>
    <fill>
      <patternFill patternType="solid">
        <fgColor indexed="9"/>
        <bgColor indexed="64"/>
      </patternFill>
    </fill>
    <fill>
      <patternFill patternType="solid">
        <fgColor rgb="FF24193F"/>
        <bgColor indexed="64"/>
      </patternFill>
    </fill>
    <fill>
      <patternFill patternType="solid">
        <fgColor rgb="FFA693D5"/>
        <bgColor indexed="64"/>
      </patternFill>
    </fill>
    <fill>
      <patternFill patternType="solid">
        <fgColor rgb="FF422E76"/>
        <bgColor indexed="64"/>
      </patternFill>
    </fill>
    <fill>
      <patternFill patternType="solid">
        <fgColor rgb="FFFFC000"/>
        <bgColor indexed="64"/>
      </patternFill>
    </fill>
    <fill>
      <patternFill patternType="solid">
        <fgColor rgb="FF00206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5" tint="-0.49998474074526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theme="9" tint="-0.249977111117893"/>
        <bgColor indexed="64"/>
      </patternFill>
    </fill>
  </fills>
  <borders count="58">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5">
    <xf numFmtId="0" fontId="0" fillId="0" borderId="0"/>
    <xf numFmtId="9" fontId="1" fillId="0" borderId="0" applyFont="0" applyFill="0" applyBorder="0" applyAlignment="0" applyProtection="0"/>
    <xf numFmtId="0" fontId="2" fillId="0" borderId="0"/>
    <xf numFmtId="0" fontId="3" fillId="0" borderId="0" applyNumberFormat="0" applyFill="0" applyBorder="0" applyAlignment="0" applyProtection="0"/>
    <xf numFmtId="0" fontId="1" fillId="0" borderId="0"/>
  </cellStyleXfs>
  <cellXfs count="244">
    <xf numFmtId="0" fontId="0" fillId="0" borderId="0" xfId="0"/>
    <xf numFmtId="0" fontId="7" fillId="0" borderId="5" xfId="0" applyFont="1" applyBorder="1" applyAlignment="1">
      <alignment horizontal="center" vertical="center" wrapText="1"/>
    </xf>
    <xf numFmtId="165" fontId="7" fillId="0" borderId="5" xfId="0" applyNumberFormat="1" applyFont="1" applyBorder="1" applyAlignment="1">
      <alignment horizontal="center" vertical="center" wrapText="1"/>
    </xf>
    <xf numFmtId="165" fontId="7" fillId="0" borderId="6" xfId="0" applyNumberFormat="1" applyFont="1" applyBorder="1" applyAlignment="1">
      <alignment horizontal="center" vertical="center" wrapText="1"/>
    </xf>
    <xf numFmtId="14" fontId="7" fillId="0" borderId="5" xfId="0" applyNumberFormat="1" applyFont="1" applyBorder="1" applyAlignment="1">
      <alignment horizontal="center" vertical="center" wrapText="1"/>
    </xf>
    <xf numFmtId="14" fontId="7" fillId="0" borderId="6" xfId="0" applyNumberFormat="1" applyFont="1" applyBorder="1" applyAlignment="1">
      <alignment horizontal="center" vertical="center" wrapText="1"/>
    </xf>
    <xf numFmtId="0" fontId="7" fillId="0" borderId="13" xfId="0" applyFont="1" applyBorder="1" applyAlignment="1">
      <alignment horizontal="center" vertical="center" wrapText="1"/>
    </xf>
    <xf numFmtId="165" fontId="7" fillId="0" borderId="13" xfId="0" applyNumberFormat="1" applyFont="1" applyBorder="1" applyAlignment="1">
      <alignment horizontal="center" vertical="center" wrapText="1"/>
    </xf>
    <xf numFmtId="165" fontId="7" fillId="0" borderId="14" xfId="0" applyNumberFormat="1" applyFont="1" applyBorder="1" applyAlignment="1">
      <alignment horizontal="center" vertical="center" wrapText="1"/>
    </xf>
    <xf numFmtId="0" fontId="10" fillId="0" borderId="0" xfId="0" applyFont="1" applyAlignment="1">
      <alignment horizontal="center"/>
    </xf>
    <xf numFmtId="0" fontId="10" fillId="0" borderId="0" xfId="0" applyFont="1"/>
    <xf numFmtId="0" fontId="10" fillId="0" borderId="0" xfId="0" applyFont="1" applyAlignment="1">
      <alignment horizontal="center" vertical="center"/>
    </xf>
    <xf numFmtId="0" fontId="12" fillId="0" borderId="10" xfId="0" applyFont="1" applyBorder="1" applyAlignment="1">
      <alignment vertical="center"/>
    </xf>
    <xf numFmtId="0" fontId="10" fillId="0" borderId="10" xfId="0" applyFont="1" applyBorder="1"/>
    <xf numFmtId="0" fontId="10" fillId="0" borderId="5" xfId="0" applyFont="1" applyBorder="1" applyAlignment="1">
      <alignment horizontal="center" vertical="center"/>
    </xf>
    <xf numFmtId="0" fontId="7" fillId="4" borderId="5" xfId="0" applyFont="1" applyFill="1" applyBorder="1" applyAlignment="1">
      <alignment horizontal="center" vertical="center" wrapText="1"/>
    </xf>
    <xf numFmtId="164" fontId="6" fillId="0" borderId="5" xfId="0" applyNumberFormat="1" applyFont="1" applyBorder="1" applyAlignment="1">
      <alignment horizontal="center" vertical="center" wrapText="1"/>
    </xf>
    <xf numFmtId="164" fontId="5" fillId="0" borderId="5" xfId="0" applyNumberFormat="1" applyFont="1" applyBorder="1" applyAlignment="1">
      <alignment horizontal="center" vertical="center" wrapText="1"/>
    </xf>
    <xf numFmtId="164" fontId="8" fillId="0" borderId="5" xfId="0" applyNumberFormat="1" applyFont="1" applyBorder="1" applyAlignment="1">
      <alignment horizontal="center" vertical="center" wrapText="1"/>
    </xf>
    <xf numFmtId="164" fontId="9" fillId="0" borderId="5" xfId="0" applyNumberFormat="1" applyFont="1" applyBorder="1" applyAlignment="1">
      <alignment horizontal="center" vertical="center" wrapText="1"/>
    </xf>
    <xf numFmtId="0" fontId="7" fillId="4" borderId="13" xfId="0" applyFont="1" applyFill="1" applyBorder="1" applyAlignment="1">
      <alignment horizontal="center" vertical="center" wrapText="1"/>
    </xf>
    <xf numFmtId="164" fontId="6" fillId="0" borderId="13" xfId="0" applyNumberFormat="1" applyFont="1" applyBorder="1" applyAlignment="1">
      <alignment horizontal="center" vertical="center" wrapText="1"/>
    </xf>
    <xf numFmtId="0" fontId="10" fillId="0" borderId="12"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0" xfId="0" applyFont="1" applyBorder="1" applyAlignment="1">
      <alignment horizontal="center" vertical="center"/>
    </xf>
    <xf numFmtId="15" fontId="10" fillId="0" borderId="12" xfId="0" applyNumberFormat="1" applyFont="1" applyBorder="1" applyAlignment="1">
      <alignment horizontal="center" vertical="center"/>
    </xf>
    <xf numFmtId="0" fontId="0" fillId="0" borderId="0" xfId="0" applyAlignment="1">
      <alignment horizontal="center" vertical="center"/>
    </xf>
    <xf numFmtId="0" fontId="10" fillId="0" borderId="13" xfId="0" applyFont="1" applyBorder="1" applyAlignment="1">
      <alignment horizontal="center" vertical="center"/>
    </xf>
    <xf numFmtId="9" fontId="10" fillId="0" borderId="0" xfId="1" applyFont="1" applyAlignment="1">
      <alignment horizontal="center" vertical="center"/>
    </xf>
    <xf numFmtId="9" fontId="10" fillId="0" borderId="13" xfId="1" applyFont="1" applyBorder="1" applyAlignment="1">
      <alignment horizontal="center" vertical="center"/>
    </xf>
    <xf numFmtId="0" fontId="13" fillId="2" borderId="0" xfId="2" applyFont="1" applyFill="1" applyAlignment="1">
      <alignment horizontal="center" vertical="center" wrapText="1"/>
    </xf>
    <xf numFmtId="0" fontId="7" fillId="0" borderId="0" xfId="2" applyFont="1" applyAlignment="1">
      <alignment horizontal="center"/>
    </xf>
    <xf numFmtId="0" fontId="14" fillId="2" borderId="0" xfId="2" applyFont="1" applyFill="1" applyAlignment="1">
      <alignment horizontal="center" vertical="top" wrapText="1"/>
    </xf>
    <xf numFmtId="0" fontId="1" fillId="0" borderId="0" xfId="4"/>
    <xf numFmtId="0" fontId="17" fillId="3" borderId="7" xfId="4" applyFont="1" applyFill="1" applyBorder="1"/>
    <xf numFmtId="0" fontId="17" fillId="3" borderId="17" xfId="4" applyFont="1" applyFill="1" applyBorder="1"/>
    <xf numFmtId="0" fontId="17" fillId="3" borderId="18" xfId="4" applyFont="1" applyFill="1" applyBorder="1"/>
    <xf numFmtId="0" fontId="18" fillId="0" borderId="2" xfId="4" applyFont="1" applyBorder="1" applyAlignment="1">
      <alignment horizontal="center" vertical="center" wrapText="1"/>
    </xf>
    <xf numFmtId="0" fontId="1" fillId="0" borderId="3" xfId="4" applyBorder="1" applyAlignment="1">
      <alignment vertical="center" wrapText="1"/>
    </xf>
    <xf numFmtId="0" fontId="1" fillId="0" borderId="42" xfId="4" applyBorder="1"/>
    <xf numFmtId="0" fontId="1" fillId="0" borderId="13" xfId="4" applyBorder="1"/>
    <xf numFmtId="0" fontId="1" fillId="5" borderId="13" xfId="4" applyFill="1" applyBorder="1"/>
    <xf numFmtId="0" fontId="1" fillId="0" borderId="14" xfId="4" applyBorder="1"/>
    <xf numFmtId="0" fontId="1" fillId="0" borderId="40" xfId="4" applyBorder="1"/>
    <xf numFmtId="0" fontId="1" fillId="0" borderId="2" xfId="4" applyBorder="1"/>
    <xf numFmtId="0" fontId="1" fillId="0" borderId="43" xfId="4" applyBorder="1"/>
    <xf numFmtId="0" fontId="1" fillId="0" borderId="44" xfId="4" applyBorder="1" applyAlignment="1">
      <alignment vertical="center"/>
    </xf>
    <xf numFmtId="0" fontId="18" fillId="0" borderId="5" xfId="4" applyFont="1" applyBorder="1" applyAlignment="1">
      <alignment horizontal="center" vertical="center" wrapText="1"/>
    </xf>
    <xf numFmtId="0" fontId="1" fillId="0" borderId="6" xfId="4" applyBorder="1" applyAlignment="1">
      <alignment vertical="center" wrapText="1"/>
    </xf>
    <xf numFmtId="0" fontId="1" fillId="0" borderId="41" xfId="4" applyBorder="1"/>
    <xf numFmtId="0" fontId="1" fillId="0" borderId="5" xfId="4" applyBorder="1"/>
    <xf numFmtId="0" fontId="1" fillId="5" borderId="5" xfId="4" applyFill="1" applyBorder="1"/>
    <xf numFmtId="0" fontId="1" fillId="0" borderId="6" xfId="4" applyBorder="1"/>
    <xf numFmtId="0" fontId="1" fillId="0" borderId="45" xfId="4" applyBorder="1"/>
    <xf numFmtId="0" fontId="1" fillId="0" borderId="46" xfId="4" applyBorder="1" applyAlignment="1">
      <alignment vertical="center" wrapText="1"/>
    </xf>
    <xf numFmtId="0" fontId="18" fillId="0" borderId="20" xfId="4" applyFont="1" applyBorder="1" applyAlignment="1">
      <alignment horizontal="center" vertical="center" wrapText="1"/>
    </xf>
    <xf numFmtId="0" fontId="1" fillId="0" borderId="21" xfId="4" applyBorder="1" applyAlignment="1">
      <alignment vertical="center" wrapText="1"/>
    </xf>
    <xf numFmtId="0" fontId="1" fillId="0" borderId="19" xfId="4" applyBorder="1"/>
    <xf numFmtId="0" fontId="1" fillId="0" borderId="20" xfId="4" applyBorder="1"/>
    <xf numFmtId="0" fontId="1" fillId="5" borderId="20" xfId="4" applyFill="1" applyBorder="1"/>
    <xf numFmtId="0" fontId="1" fillId="0" borderId="21" xfId="4" applyBorder="1"/>
    <xf numFmtId="0" fontId="1" fillId="0" borderId="31" xfId="4" applyBorder="1"/>
    <xf numFmtId="0" fontId="1" fillId="0" borderId="47" xfId="4" applyBorder="1" applyAlignment="1">
      <alignment vertical="center"/>
    </xf>
    <xf numFmtId="0" fontId="1" fillId="5" borderId="2" xfId="4" applyFill="1" applyBorder="1"/>
    <xf numFmtId="0" fontId="1" fillId="0" borderId="3" xfId="4" applyBorder="1"/>
    <xf numFmtId="0" fontId="1" fillId="0" borderId="33" xfId="4" applyBorder="1"/>
    <xf numFmtId="0" fontId="1" fillId="0" borderId="46" xfId="4" applyBorder="1" applyAlignment="1">
      <alignment vertical="center"/>
    </xf>
    <xf numFmtId="0" fontId="1" fillId="0" borderId="46" xfId="4" applyBorder="1" applyAlignment="1">
      <alignment horizontal="left" vertical="center" wrapText="1"/>
    </xf>
    <xf numFmtId="0" fontId="18" fillId="0" borderId="17" xfId="4" applyFont="1" applyBorder="1" applyAlignment="1">
      <alignment horizontal="center" vertical="center" wrapText="1"/>
    </xf>
    <xf numFmtId="0" fontId="1" fillId="0" borderId="18" xfId="4" applyBorder="1" applyAlignment="1">
      <alignment vertical="center" wrapText="1"/>
    </xf>
    <xf numFmtId="0" fontId="1" fillId="0" borderId="48" xfId="4" applyBorder="1"/>
    <xf numFmtId="0" fontId="1" fillId="0" borderId="17" xfId="4" applyBorder="1"/>
    <xf numFmtId="0" fontId="1" fillId="5" borderId="17" xfId="4" applyFill="1" applyBorder="1"/>
    <xf numFmtId="0" fontId="1" fillId="0" borderId="18" xfId="4" applyBorder="1"/>
    <xf numFmtId="0" fontId="1" fillId="0" borderId="49" xfId="4" applyBorder="1"/>
    <xf numFmtId="0" fontId="1" fillId="0" borderId="50" xfId="4" applyBorder="1" applyAlignment="1">
      <alignment vertical="center" wrapText="1"/>
    </xf>
    <xf numFmtId="0" fontId="1" fillId="0" borderId="38" xfId="4" applyBorder="1"/>
    <xf numFmtId="0" fontId="1" fillId="0" borderId="50" xfId="4" applyBorder="1" applyAlignment="1">
      <alignment vertical="center"/>
    </xf>
    <xf numFmtId="0" fontId="1" fillId="5" borderId="3" xfId="4" applyFill="1" applyBorder="1"/>
    <xf numFmtId="0" fontId="1" fillId="5" borderId="18" xfId="4" applyFill="1" applyBorder="1"/>
    <xf numFmtId="0" fontId="1" fillId="5" borderId="48" xfId="4" applyFill="1" applyBorder="1"/>
    <xf numFmtId="0" fontId="1" fillId="5" borderId="49" xfId="4" applyFill="1" applyBorder="1"/>
    <xf numFmtId="0" fontId="1" fillId="0" borderId="0" xfId="4" applyAlignment="1">
      <alignment horizontal="center"/>
    </xf>
    <xf numFmtId="0" fontId="1" fillId="0" borderId="0" xfId="4" applyAlignment="1">
      <alignment vertical="center"/>
    </xf>
    <xf numFmtId="0" fontId="10" fillId="0" borderId="5" xfId="0" applyFont="1" applyBorder="1" applyAlignment="1">
      <alignment vertical="center"/>
    </xf>
    <xf numFmtId="0" fontId="10" fillId="0" borderId="6" xfId="0" applyFont="1" applyBorder="1" applyAlignment="1">
      <alignment horizontal="center" vertical="center"/>
    </xf>
    <xf numFmtId="0" fontId="10" fillId="0" borderId="0" xfId="0" applyFont="1" applyAlignment="1">
      <alignment wrapText="1"/>
    </xf>
    <xf numFmtId="0" fontId="10" fillId="0" borderId="5" xfId="0" applyFont="1" applyBorder="1" applyAlignment="1">
      <alignment vertical="center" wrapText="1"/>
    </xf>
    <xf numFmtId="0" fontId="10" fillId="0" borderId="5"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0" xfId="0" applyFont="1" applyAlignment="1">
      <alignment vertical="center"/>
    </xf>
    <xf numFmtId="0" fontId="10" fillId="0" borderId="5" xfId="0" applyFont="1" applyBorder="1" applyAlignment="1">
      <alignment wrapText="1"/>
    </xf>
    <xf numFmtId="0" fontId="10" fillId="0" borderId="5" xfId="0" applyFont="1" applyBorder="1" applyAlignment="1">
      <alignment horizontal="left" vertical="center" wrapText="1"/>
    </xf>
    <xf numFmtId="15" fontId="10" fillId="0" borderId="13" xfId="0" applyNumberFormat="1" applyFont="1" applyBorder="1" applyAlignment="1">
      <alignment horizontal="center" vertical="center"/>
    </xf>
    <xf numFmtId="0" fontId="14" fillId="2" borderId="13" xfId="2" applyFont="1" applyFill="1" applyBorder="1" applyAlignment="1">
      <alignment horizontal="center" vertical="center" wrapText="1"/>
    </xf>
    <xf numFmtId="9" fontId="14" fillId="2" borderId="13" xfId="1" applyFont="1" applyFill="1" applyBorder="1" applyAlignment="1">
      <alignment horizontal="center" vertical="center" wrapText="1"/>
    </xf>
    <xf numFmtId="14" fontId="14" fillId="2" borderId="13" xfId="2" applyNumberFormat="1" applyFont="1" applyFill="1" applyBorder="1" applyAlignment="1">
      <alignment horizontal="center" vertical="center" wrapText="1"/>
    </xf>
    <xf numFmtId="0" fontId="16" fillId="6" borderId="13" xfId="2" applyFont="1" applyFill="1" applyBorder="1" applyAlignment="1">
      <alignment horizontal="center" vertical="center" wrapText="1"/>
    </xf>
    <xf numFmtId="0" fontId="14" fillId="2" borderId="13" xfId="2" applyFont="1" applyFill="1" applyBorder="1" applyAlignment="1">
      <alignment horizontal="left" vertical="center" wrapText="1"/>
    </xf>
    <xf numFmtId="0" fontId="16" fillId="2" borderId="13" xfId="2" applyFont="1" applyFill="1" applyBorder="1" applyAlignment="1">
      <alignment horizontal="left" vertical="center" wrapText="1"/>
    </xf>
    <xf numFmtId="0" fontId="14" fillId="2" borderId="13" xfId="2" applyFont="1" applyFill="1" applyBorder="1" applyAlignment="1">
      <alignment horizontal="center" vertical="center" wrapText="1"/>
    </xf>
    <xf numFmtId="0" fontId="10"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14" fontId="7" fillId="0" borderId="5" xfId="0" applyNumberFormat="1" applyFont="1" applyFill="1" applyBorder="1" applyAlignment="1">
      <alignment horizontal="center" vertical="center" wrapText="1"/>
    </xf>
    <xf numFmtId="14" fontId="7" fillId="0" borderId="6" xfId="0" applyNumberFormat="1" applyFont="1" applyFill="1" applyBorder="1" applyAlignment="1">
      <alignment horizontal="center" vertical="center" wrapText="1"/>
    </xf>
    <xf numFmtId="0" fontId="10" fillId="0" borderId="5"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0" xfId="0" applyFont="1" applyFill="1"/>
    <xf numFmtId="165" fontId="7" fillId="0" borderId="5" xfId="0" applyNumberFormat="1" applyFont="1" applyFill="1" applyBorder="1" applyAlignment="1">
      <alignment horizontal="center" vertical="center" wrapText="1"/>
    </xf>
    <xf numFmtId="165" fontId="7" fillId="0" borderId="6" xfId="0" applyNumberFormat="1" applyFont="1" applyFill="1" applyBorder="1" applyAlignment="1">
      <alignment horizontal="center" vertical="center" wrapText="1"/>
    </xf>
    <xf numFmtId="0" fontId="10" fillId="0" borderId="0" xfId="0" applyFont="1" applyFill="1" applyAlignment="1">
      <alignment vertical="center"/>
    </xf>
    <xf numFmtId="0" fontId="10" fillId="0" borderId="13" xfId="0" applyFont="1" applyFill="1" applyBorder="1" applyAlignment="1">
      <alignment horizontal="justify" vertical="center" wrapText="1"/>
    </xf>
    <xf numFmtId="0" fontId="5" fillId="0" borderId="5" xfId="0" applyFont="1" applyFill="1" applyBorder="1" applyAlignment="1">
      <alignment horizontal="justify" vertical="center" wrapText="1"/>
    </xf>
    <xf numFmtId="0" fontId="10" fillId="0" borderId="5" xfId="0" applyFont="1" applyFill="1" applyBorder="1" applyAlignment="1">
      <alignment horizontal="justify" vertical="center" wrapText="1"/>
    </xf>
    <xf numFmtId="164" fontId="9" fillId="0" borderId="5" xfId="0" applyNumberFormat="1" applyFont="1" applyFill="1" applyBorder="1" applyAlignment="1">
      <alignment horizontal="center" vertical="center" wrapText="1"/>
    </xf>
    <xf numFmtId="164" fontId="8" fillId="0" borderId="5" xfId="0" applyNumberFormat="1" applyFont="1" applyFill="1" applyBorder="1" applyAlignment="1">
      <alignment horizontal="center" vertical="center" wrapText="1"/>
    </xf>
    <xf numFmtId="15" fontId="5" fillId="8" borderId="24" xfId="0" applyNumberFormat="1" applyFont="1" applyFill="1" applyBorder="1" applyAlignment="1">
      <alignment horizontal="center" vertical="center" wrapText="1"/>
    </xf>
    <xf numFmtId="0" fontId="5" fillId="8" borderId="15" xfId="0" applyFont="1" applyFill="1" applyBorder="1" applyAlignment="1">
      <alignment horizontal="center" vertical="center" wrapText="1"/>
    </xf>
    <xf numFmtId="0" fontId="5" fillId="8" borderId="29" xfId="0" applyFont="1" applyFill="1" applyBorder="1" applyAlignment="1">
      <alignment horizontal="center" vertical="center" wrapText="1"/>
    </xf>
    <xf numFmtId="0" fontId="10" fillId="9" borderId="5" xfId="0" applyFont="1" applyFill="1" applyBorder="1" applyAlignment="1">
      <alignment horizontal="justify" vertical="center" wrapText="1"/>
    </xf>
    <xf numFmtId="15" fontId="10" fillId="0" borderId="42" xfId="0" applyNumberFormat="1" applyFont="1" applyBorder="1" applyAlignment="1">
      <alignment horizontal="center" vertical="center"/>
    </xf>
    <xf numFmtId="165" fontId="7" fillId="9" borderId="5" xfId="0" applyNumberFormat="1" applyFont="1" applyFill="1" applyBorder="1" applyAlignment="1">
      <alignment horizontal="center" vertical="center" wrapText="1"/>
    </xf>
    <xf numFmtId="165" fontId="7" fillId="0" borderId="56" xfId="0" applyNumberFormat="1" applyFont="1" applyBorder="1" applyAlignment="1">
      <alignment horizontal="center" vertical="center" wrapText="1"/>
    </xf>
    <xf numFmtId="165" fontId="7" fillId="9" borderId="6" xfId="0" applyNumberFormat="1" applyFont="1" applyFill="1" applyBorder="1" applyAlignment="1">
      <alignment horizontal="center" vertical="center" wrapText="1"/>
    </xf>
    <xf numFmtId="14" fontId="7" fillId="0" borderId="56" xfId="0" applyNumberFormat="1" applyFont="1" applyBorder="1" applyAlignment="1">
      <alignment horizontal="center" vertical="center" wrapText="1"/>
    </xf>
    <xf numFmtId="165" fontId="7" fillId="0" borderId="56" xfId="0" applyNumberFormat="1" applyFont="1" applyFill="1" applyBorder="1" applyAlignment="1">
      <alignment horizontal="center" vertical="center" wrapText="1"/>
    </xf>
    <xf numFmtId="15" fontId="10" fillId="0" borderId="4" xfId="0" applyNumberFormat="1" applyFont="1" applyBorder="1" applyAlignment="1">
      <alignment horizontal="center" vertical="center"/>
    </xf>
    <xf numFmtId="165" fontId="7" fillId="0" borderId="57" xfId="0" applyNumberFormat="1" applyFont="1" applyBorder="1" applyAlignment="1">
      <alignment horizontal="center" vertical="center" wrapText="1"/>
    </xf>
    <xf numFmtId="9" fontId="7" fillId="0" borderId="2" xfId="1" applyFont="1" applyBorder="1" applyAlignment="1">
      <alignment horizontal="center" vertical="center" wrapText="1"/>
    </xf>
    <xf numFmtId="9" fontId="7" fillId="0" borderId="5" xfId="1" applyFont="1" applyBorder="1" applyAlignment="1">
      <alignment horizontal="center" vertical="center" wrapText="1"/>
    </xf>
    <xf numFmtId="9" fontId="10" fillId="0" borderId="0" xfId="1" applyFont="1"/>
    <xf numFmtId="9" fontId="5" fillId="8" borderId="15" xfId="1" applyFont="1" applyFill="1" applyBorder="1" applyAlignment="1">
      <alignment horizontal="center" vertical="center" wrapText="1"/>
    </xf>
    <xf numFmtId="9" fontId="7" fillId="9" borderId="5" xfId="1" applyFont="1" applyFill="1" applyBorder="1" applyAlignment="1">
      <alignment horizontal="center" vertical="center" wrapText="1"/>
    </xf>
    <xf numFmtId="9" fontId="10" fillId="9" borderId="5" xfId="1" applyFont="1" applyFill="1" applyBorder="1" applyAlignment="1">
      <alignment horizontal="justify" vertical="center" wrapText="1"/>
    </xf>
    <xf numFmtId="9" fontId="10" fillId="0" borderId="5" xfId="1" applyFont="1" applyBorder="1" applyAlignment="1">
      <alignment horizontal="center" vertical="center"/>
    </xf>
    <xf numFmtId="9" fontId="10" fillId="0" borderId="5" xfId="1" applyFont="1" applyBorder="1" applyAlignment="1">
      <alignment horizontal="center" vertical="center" wrapText="1"/>
    </xf>
    <xf numFmtId="9" fontId="10" fillId="0" borderId="5" xfId="1" applyFont="1" applyFill="1" applyBorder="1" applyAlignment="1">
      <alignment horizontal="center" vertical="center"/>
    </xf>
    <xf numFmtId="0" fontId="10" fillId="0" borderId="5" xfId="0" applyFont="1" applyFill="1" applyBorder="1" applyAlignment="1">
      <alignment horizontal="center" vertical="center" wrapText="1"/>
    </xf>
    <xf numFmtId="15" fontId="5" fillId="11" borderId="55" xfId="0" applyNumberFormat="1" applyFont="1" applyFill="1" applyBorder="1" applyAlignment="1">
      <alignment horizontal="center" vertical="center" wrapText="1"/>
    </xf>
    <xf numFmtId="0" fontId="5" fillId="11" borderId="15" xfId="0" applyFont="1" applyFill="1" applyBorder="1" applyAlignment="1">
      <alignment horizontal="center" vertical="center" wrapText="1"/>
    </xf>
    <xf numFmtId="9" fontId="5" fillId="11" borderId="15" xfId="1" applyFont="1" applyFill="1" applyBorder="1" applyAlignment="1">
      <alignment horizontal="center" vertical="center" wrapText="1"/>
    </xf>
    <xf numFmtId="0" fontId="5" fillId="11" borderId="15" xfId="0" applyFont="1" applyFill="1" applyBorder="1" applyAlignment="1">
      <alignment horizontal="center" vertical="center"/>
    </xf>
    <xf numFmtId="0" fontId="5" fillId="11" borderId="29" xfId="0" applyFont="1" applyFill="1" applyBorder="1" applyAlignment="1">
      <alignment horizontal="center" vertical="center" wrapText="1"/>
    </xf>
    <xf numFmtId="0" fontId="16" fillId="12" borderId="7" xfId="2" applyFont="1" applyFill="1" applyBorder="1" applyAlignment="1">
      <alignment horizontal="center" vertical="center" wrapText="1"/>
    </xf>
    <xf numFmtId="0" fontId="16" fillId="12" borderId="17" xfId="2" applyFont="1" applyFill="1" applyBorder="1" applyAlignment="1">
      <alignment horizontal="center" vertical="center" wrapText="1"/>
    </xf>
    <xf numFmtId="0" fontId="16" fillId="12" borderId="18" xfId="2" applyFont="1" applyFill="1" applyBorder="1" applyAlignment="1">
      <alignment horizontal="center" vertical="center" wrapText="1"/>
    </xf>
    <xf numFmtId="0" fontId="16" fillId="11" borderId="7" xfId="2" applyFont="1" applyFill="1" applyBorder="1" applyAlignment="1">
      <alignment horizontal="center" vertical="center" wrapText="1"/>
    </xf>
    <xf numFmtId="0" fontId="16" fillId="11" borderId="17" xfId="2" applyFont="1" applyFill="1" applyBorder="1" applyAlignment="1">
      <alignment horizontal="center" vertical="center" wrapText="1"/>
    </xf>
    <xf numFmtId="0" fontId="16" fillId="11" borderId="18" xfId="2" applyFont="1" applyFill="1" applyBorder="1" applyAlignment="1">
      <alignment horizontal="center" vertical="center" wrapText="1"/>
    </xf>
    <xf numFmtId="0" fontId="23" fillId="13" borderId="13" xfId="2" applyFont="1" applyFill="1" applyBorder="1" applyAlignment="1">
      <alignment horizontal="center" vertical="center" wrapText="1"/>
    </xf>
    <xf numFmtId="0" fontId="20" fillId="2" borderId="13" xfId="2" applyFont="1" applyFill="1" applyBorder="1" applyAlignment="1">
      <alignment horizontal="justify" vertical="justify" wrapText="1"/>
    </xf>
    <xf numFmtId="0" fontId="20" fillId="0" borderId="13" xfId="0" applyFont="1" applyBorder="1" applyAlignment="1">
      <alignment horizontal="left" vertical="center" wrapText="1"/>
    </xf>
    <xf numFmtId="0" fontId="5" fillId="0" borderId="5" xfId="0" applyFont="1" applyBorder="1" applyAlignment="1">
      <alignment horizontal="justify" vertical="center" wrapText="1"/>
    </xf>
    <xf numFmtId="0" fontId="10" fillId="0" borderId="5" xfId="0" applyFont="1" applyBorder="1" applyAlignment="1">
      <alignment horizontal="justify" vertical="center" wrapText="1"/>
    </xf>
    <xf numFmtId="0" fontId="24" fillId="0" borderId="0" xfId="0" applyFont="1" applyAlignment="1">
      <alignment vertical="center" wrapText="1"/>
    </xf>
    <xf numFmtId="0" fontId="10" fillId="0" borderId="13" xfId="0" applyFont="1" applyBorder="1" applyAlignment="1">
      <alignment vertical="center" wrapText="1"/>
    </xf>
    <xf numFmtId="0" fontId="10" fillId="0" borderId="14"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7" xfId="0" applyFont="1" applyBorder="1" applyAlignment="1">
      <alignment horizontal="center" vertical="center" wrapText="1"/>
    </xf>
    <xf numFmtId="0" fontId="4" fillId="10" borderId="28" xfId="0" applyFont="1" applyFill="1" applyBorder="1" applyAlignment="1">
      <alignment horizontal="center" vertical="center"/>
    </xf>
    <xf numFmtId="0" fontId="4" fillId="10" borderId="28" xfId="0" applyFont="1" applyFill="1" applyBorder="1" applyAlignment="1">
      <alignment horizontal="center" vertical="center" wrapText="1"/>
    </xf>
    <xf numFmtId="0" fontId="4" fillId="10" borderId="29" xfId="0" applyFont="1" applyFill="1" applyBorder="1" applyAlignment="1">
      <alignment horizontal="center" vertical="center"/>
    </xf>
    <xf numFmtId="0" fontId="12" fillId="0" borderId="22"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18" xfId="0" applyFont="1" applyBorder="1" applyAlignment="1">
      <alignment horizontal="center" vertical="center" wrapText="1"/>
    </xf>
    <xf numFmtId="0" fontId="4" fillId="7" borderId="22" xfId="0" applyFont="1" applyFill="1" applyBorder="1" applyAlignment="1">
      <alignment horizontal="center" vertical="center"/>
    </xf>
    <xf numFmtId="0" fontId="4" fillId="7" borderId="28" xfId="0" applyFont="1" applyFill="1" applyBorder="1" applyAlignment="1">
      <alignment horizontal="center" vertical="center"/>
    </xf>
    <xf numFmtId="0" fontId="4" fillId="7" borderId="29" xfId="0" applyFont="1" applyFill="1" applyBorder="1" applyAlignment="1">
      <alignment horizontal="center" vertical="center"/>
    </xf>
    <xf numFmtId="0" fontId="16" fillId="2" borderId="0" xfId="2" applyFont="1" applyFill="1" applyAlignment="1">
      <alignment horizontal="center" vertical="center" wrapText="1"/>
    </xf>
    <xf numFmtId="0" fontId="16" fillId="2" borderId="5" xfId="2" applyFont="1" applyFill="1" applyBorder="1" applyAlignment="1">
      <alignment horizontal="center" vertical="center" wrapText="1"/>
    </xf>
    <xf numFmtId="0" fontId="13" fillId="2" borderId="24" xfId="2" applyFont="1" applyFill="1" applyBorder="1" applyAlignment="1">
      <alignment horizontal="center" vertical="center" wrapText="1"/>
    </xf>
    <xf numFmtId="0" fontId="13" fillId="2" borderId="15" xfId="2" applyFont="1" applyFill="1" applyBorder="1" applyAlignment="1">
      <alignment horizontal="center" vertical="center" wrapText="1"/>
    </xf>
    <xf numFmtId="0" fontId="11" fillId="2" borderId="15" xfId="2" applyFont="1" applyFill="1" applyBorder="1" applyAlignment="1">
      <alignment horizontal="center" vertical="center" wrapText="1"/>
    </xf>
    <xf numFmtId="0" fontId="15" fillId="3" borderId="25" xfId="3" applyFont="1" applyFill="1" applyBorder="1" applyAlignment="1">
      <alignment horizontal="center" vertical="center" wrapText="1"/>
    </xf>
    <xf numFmtId="0" fontId="15" fillId="3" borderId="26" xfId="3" applyFont="1" applyFill="1" applyBorder="1" applyAlignment="1">
      <alignment horizontal="center" vertical="center" wrapText="1"/>
    </xf>
    <xf numFmtId="0" fontId="13" fillId="2" borderId="0" xfId="2" applyFont="1" applyFill="1" applyAlignment="1">
      <alignment horizontal="center" vertical="center" wrapText="1"/>
    </xf>
    <xf numFmtId="0" fontId="16" fillId="2" borderId="51" xfId="2" applyFont="1" applyFill="1" applyBorder="1" applyAlignment="1">
      <alignment horizontal="center" vertical="center" wrapText="1"/>
    </xf>
    <xf numFmtId="0" fontId="16" fillId="2" borderId="16" xfId="2" applyFont="1" applyFill="1" applyBorder="1" applyAlignment="1">
      <alignment horizontal="center" vertical="center" wrapText="1"/>
    </xf>
    <xf numFmtId="0" fontId="16" fillId="2" borderId="52" xfId="2" applyFont="1" applyFill="1" applyBorder="1" applyAlignment="1">
      <alignment horizontal="center" vertical="center" wrapText="1"/>
    </xf>
    <xf numFmtId="0" fontId="16" fillId="2" borderId="23" xfId="2" applyFont="1" applyFill="1" applyBorder="1" applyAlignment="1">
      <alignment horizontal="center" vertical="center" wrapText="1"/>
    </xf>
    <xf numFmtId="0" fontId="16" fillId="2" borderId="53" xfId="2" applyFont="1" applyFill="1" applyBorder="1" applyAlignment="1">
      <alignment horizontal="center" vertical="center" wrapText="1"/>
    </xf>
    <xf numFmtId="0" fontId="16" fillId="2" borderId="30" xfId="2" applyFont="1" applyFill="1" applyBorder="1" applyAlignment="1">
      <alignment horizontal="center" vertical="center" wrapText="1"/>
    </xf>
    <xf numFmtId="0" fontId="16" fillId="2" borderId="11" xfId="2" applyFont="1" applyFill="1" applyBorder="1" applyAlignment="1">
      <alignment horizontal="center" vertical="center" wrapText="1"/>
    </xf>
    <xf numFmtId="0" fontId="16" fillId="2" borderId="8" xfId="2" applyFont="1" applyFill="1" applyBorder="1" applyAlignment="1">
      <alignment horizontal="center" vertical="center" wrapText="1"/>
    </xf>
    <xf numFmtId="0" fontId="4" fillId="7" borderId="25" xfId="2" applyFont="1" applyFill="1" applyBorder="1" applyAlignment="1">
      <alignment horizontal="center" vertical="center" wrapText="1"/>
    </xf>
    <xf numFmtId="0" fontId="4" fillId="7" borderId="26" xfId="2" applyFont="1" applyFill="1" applyBorder="1" applyAlignment="1">
      <alignment horizontal="center" vertical="center" wrapText="1"/>
    </xf>
    <xf numFmtId="0" fontId="4" fillId="7" borderId="27" xfId="2" applyFont="1" applyFill="1" applyBorder="1" applyAlignment="1">
      <alignment horizontal="center" vertical="center" wrapText="1"/>
    </xf>
    <xf numFmtId="0" fontId="4" fillId="10" borderId="25" xfId="2" applyFont="1" applyFill="1" applyBorder="1" applyAlignment="1">
      <alignment horizontal="center" vertical="center" wrapText="1"/>
    </xf>
    <xf numFmtId="0" fontId="4" fillId="10" borderId="26" xfId="2" applyFont="1" applyFill="1" applyBorder="1" applyAlignment="1">
      <alignment horizontal="center" vertical="center" wrapText="1"/>
    </xf>
    <xf numFmtId="0" fontId="4" fillId="10" borderId="27" xfId="2" applyFont="1" applyFill="1" applyBorder="1" applyAlignment="1">
      <alignment horizontal="center" vertical="center" wrapText="1"/>
    </xf>
    <xf numFmtId="0" fontId="16" fillId="2" borderId="22" xfId="2" applyFont="1" applyFill="1" applyBorder="1" applyAlignment="1">
      <alignment horizontal="center" vertical="center" wrapText="1"/>
    </xf>
    <xf numFmtId="0" fontId="16" fillId="2" borderId="28" xfId="2" applyFont="1" applyFill="1" applyBorder="1" applyAlignment="1">
      <alignment horizontal="center" vertical="center" wrapText="1"/>
    </xf>
    <xf numFmtId="0" fontId="16" fillId="2" borderId="29" xfId="2" applyFont="1" applyFill="1" applyBorder="1" applyAlignment="1">
      <alignment horizontal="center" vertical="center" wrapText="1"/>
    </xf>
    <xf numFmtId="0" fontId="14" fillId="2" borderId="13" xfId="2" applyFont="1" applyFill="1" applyBorder="1" applyAlignment="1">
      <alignment horizontal="center" vertical="center" wrapText="1"/>
    </xf>
    <xf numFmtId="14" fontId="14" fillId="2" borderId="13" xfId="2" applyNumberFormat="1" applyFont="1" applyFill="1" applyBorder="1" applyAlignment="1">
      <alignment horizontal="center" vertical="center" wrapText="1"/>
    </xf>
    <xf numFmtId="0" fontId="16" fillId="2" borderId="54" xfId="2" applyFont="1" applyFill="1" applyBorder="1" applyAlignment="1">
      <alignment horizontal="center" vertical="center" wrapText="1"/>
    </xf>
    <xf numFmtId="0" fontId="16" fillId="2" borderId="9" xfId="2" applyFont="1" applyFill="1" applyBorder="1" applyAlignment="1">
      <alignment horizontal="center" vertical="center" wrapText="1"/>
    </xf>
    <xf numFmtId="0" fontId="18" fillId="0" borderId="1" xfId="4" applyFont="1" applyBorder="1" applyAlignment="1">
      <alignment horizontal="center" vertical="center" wrapText="1"/>
    </xf>
    <xf numFmtId="0" fontId="18" fillId="0" borderId="4" xfId="4" applyFont="1" applyBorder="1" applyAlignment="1">
      <alignment horizontal="center" vertical="center" wrapText="1"/>
    </xf>
    <xf numFmtId="0" fontId="18" fillId="0" borderId="7" xfId="4" applyFont="1" applyBorder="1" applyAlignment="1">
      <alignment horizontal="center" vertical="center" wrapText="1"/>
    </xf>
    <xf numFmtId="0" fontId="18" fillId="0" borderId="2" xfId="4" applyFont="1" applyBorder="1" applyAlignment="1">
      <alignment horizontal="center" vertical="center" textRotation="90" wrapText="1"/>
    </xf>
    <xf numFmtId="0" fontId="18" fillId="0" borderId="5" xfId="4" applyFont="1" applyBorder="1" applyAlignment="1">
      <alignment horizontal="center" vertical="center" textRotation="90" wrapText="1"/>
    </xf>
    <xf numFmtId="0" fontId="18" fillId="0" borderId="17" xfId="4" applyFont="1" applyBorder="1" applyAlignment="1">
      <alignment horizontal="center" vertical="center" textRotation="90" wrapText="1"/>
    </xf>
    <xf numFmtId="0" fontId="17" fillId="3" borderId="41" xfId="4" applyFont="1" applyFill="1" applyBorder="1" applyAlignment="1">
      <alignment horizontal="center"/>
    </xf>
    <xf numFmtId="0" fontId="17" fillId="3" borderId="5" xfId="4" applyFont="1" applyFill="1" applyBorder="1" applyAlignment="1">
      <alignment horizontal="center"/>
    </xf>
    <xf numFmtId="0" fontId="17" fillId="3" borderId="6" xfId="4" applyFont="1" applyFill="1" applyBorder="1" applyAlignment="1">
      <alignment horizontal="center"/>
    </xf>
    <xf numFmtId="0" fontId="17" fillId="3" borderId="32" xfId="4" applyFont="1" applyFill="1" applyBorder="1" applyAlignment="1">
      <alignment horizontal="center" vertical="center"/>
    </xf>
    <xf numFmtId="0" fontId="17" fillId="3" borderId="33" xfId="4" applyFont="1" applyFill="1" applyBorder="1" applyAlignment="1">
      <alignment horizontal="center" vertical="center"/>
    </xf>
    <xf numFmtId="0" fontId="17" fillId="3" borderId="0" xfId="4" applyFont="1" applyFill="1" applyAlignment="1">
      <alignment horizontal="center" vertical="center"/>
    </xf>
    <xf numFmtId="0" fontId="17" fillId="3" borderId="35" xfId="4" applyFont="1" applyFill="1" applyBorder="1" applyAlignment="1">
      <alignment horizontal="center" vertical="center"/>
    </xf>
    <xf numFmtId="0" fontId="17" fillId="3" borderId="37" xfId="4" applyFont="1" applyFill="1" applyBorder="1" applyAlignment="1">
      <alignment horizontal="center" vertical="center"/>
    </xf>
    <xf numFmtId="0" fontId="17" fillId="3" borderId="38" xfId="4" applyFont="1" applyFill="1" applyBorder="1" applyAlignment="1">
      <alignment horizontal="center" vertical="center"/>
    </xf>
    <xf numFmtId="0" fontId="17" fillId="3" borderId="1" xfId="4" applyFont="1" applyFill="1" applyBorder="1" applyAlignment="1">
      <alignment horizontal="center"/>
    </xf>
    <xf numFmtId="0" fontId="17" fillId="3" borderId="2" xfId="4" applyFont="1" applyFill="1" applyBorder="1" applyAlignment="1">
      <alignment horizontal="center"/>
    </xf>
    <xf numFmtId="0" fontId="17" fillId="3" borderId="3" xfId="4" applyFont="1" applyFill="1" applyBorder="1" applyAlignment="1">
      <alignment horizontal="center"/>
    </xf>
    <xf numFmtId="0" fontId="17" fillId="3" borderId="40" xfId="4" applyFont="1" applyFill="1" applyBorder="1" applyAlignment="1">
      <alignment horizontal="center"/>
    </xf>
    <xf numFmtId="0" fontId="17" fillId="3" borderId="34" xfId="4" applyFont="1" applyFill="1" applyBorder="1" applyAlignment="1">
      <alignment horizontal="center" vertical="center"/>
    </xf>
    <xf numFmtId="0" fontId="17" fillId="3" borderId="36" xfId="4" applyFont="1" applyFill="1" applyBorder="1" applyAlignment="1">
      <alignment horizontal="center" vertical="center"/>
    </xf>
    <xf numFmtId="0" fontId="17" fillId="3" borderId="4" xfId="4" applyFont="1" applyFill="1" applyBorder="1" applyAlignment="1">
      <alignment horizontal="center"/>
    </xf>
    <xf numFmtId="0" fontId="1" fillId="0" borderId="32" xfId="4" applyBorder="1" applyAlignment="1">
      <alignment horizontal="center"/>
    </xf>
    <xf numFmtId="0" fontId="1" fillId="0" borderId="33" xfId="4" applyBorder="1" applyAlignment="1">
      <alignment horizontal="center"/>
    </xf>
    <xf numFmtId="0" fontId="1" fillId="0" borderId="35" xfId="4" applyBorder="1" applyAlignment="1">
      <alignment horizontal="center"/>
    </xf>
    <xf numFmtId="0" fontId="1" fillId="0" borderId="0" xfId="4" applyAlignment="1">
      <alignment horizontal="center"/>
    </xf>
    <xf numFmtId="0" fontId="1" fillId="0" borderId="37" xfId="4" applyBorder="1" applyAlignment="1">
      <alignment horizontal="center"/>
    </xf>
    <xf numFmtId="0" fontId="1" fillId="0" borderId="38" xfId="4" applyBorder="1" applyAlignment="1">
      <alignment horizontal="center"/>
    </xf>
    <xf numFmtId="0" fontId="19" fillId="0" borderId="32" xfId="4" applyFont="1" applyBorder="1" applyAlignment="1">
      <alignment horizontal="center" vertical="center"/>
    </xf>
    <xf numFmtId="0" fontId="19" fillId="0" borderId="33" xfId="4" applyFont="1" applyBorder="1" applyAlignment="1">
      <alignment horizontal="center" vertical="center"/>
    </xf>
    <xf numFmtId="0" fontId="1" fillId="0" borderId="34" xfId="4" applyBorder="1" applyAlignment="1">
      <alignment horizontal="center"/>
    </xf>
    <xf numFmtId="0" fontId="1" fillId="0" borderId="36" xfId="4" applyBorder="1" applyAlignment="1">
      <alignment horizontal="center"/>
    </xf>
    <xf numFmtId="0" fontId="1" fillId="0" borderId="39" xfId="4" applyBorder="1" applyAlignment="1">
      <alignment horizontal="center"/>
    </xf>
    <xf numFmtId="0" fontId="19" fillId="0" borderId="35" xfId="4" applyFont="1" applyBorder="1" applyAlignment="1">
      <alignment horizontal="center" vertical="center"/>
    </xf>
    <xf numFmtId="0" fontId="19" fillId="0" borderId="0" xfId="4" applyFont="1" applyAlignment="1">
      <alignment horizontal="center" vertical="center"/>
    </xf>
    <xf numFmtId="0" fontId="19" fillId="0" borderId="37" xfId="4" applyFont="1" applyBorder="1" applyAlignment="1">
      <alignment horizontal="center" vertical="center"/>
    </xf>
    <xf numFmtId="0" fontId="19" fillId="0" borderId="38" xfId="4" applyFont="1" applyBorder="1" applyAlignment="1">
      <alignment horizontal="center" vertical="center"/>
    </xf>
    <xf numFmtId="0" fontId="20" fillId="0" borderId="5" xfId="0" applyFont="1" applyFill="1" applyBorder="1" applyAlignment="1">
      <alignment horizontal="justify" vertical="center" wrapText="1"/>
    </xf>
    <xf numFmtId="0" fontId="10" fillId="0" borderId="5" xfId="0" applyFont="1" applyFill="1" applyBorder="1" applyAlignment="1">
      <alignment vertical="center" wrapText="1"/>
    </xf>
    <xf numFmtId="0" fontId="10" fillId="0" borderId="0" xfId="0" applyFont="1" applyFill="1" applyAlignment="1">
      <alignment vertical="center" wrapText="1"/>
    </xf>
    <xf numFmtId="0" fontId="10" fillId="0" borderId="5" xfId="0" applyFont="1" applyFill="1" applyBorder="1" applyAlignment="1">
      <alignment wrapText="1"/>
    </xf>
    <xf numFmtId="0" fontId="10" fillId="0" borderId="0" xfId="0" applyFont="1" applyFill="1" applyAlignment="1">
      <alignment wrapText="1"/>
    </xf>
  </cellXfs>
  <cellStyles count="5">
    <cellStyle name="Hipervínculo 2" xfId="3" xr:uid="{00000000-0005-0000-0000-000000000000}"/>
    <cellStyle name="Normal" xfId="0" builtinId="0"/>
    <cellStyle name="Normal 3" xfId="2" xr:uid="{00000000-0005-0000-0000-000002000000}"/>
    <cellStyle name="Normal 4" xfId="4" xr:uid="{00000000-0005-0000-0000-000003000000}"/>
    <cellStyle name="Porcentaje" xfId="1" builtinId="5"/>
  </cellStyles>
  <dxfs count="174">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strike val="0"/>
        <color theme="0"/>
      </font>
      <fill>
        <patternFill>
          <bgColor rgb="FFFF3300"/>
        </patternFill>
      </fill>
    </dxf>
    <dxf>
      <font>
        <b/>
        <i val="0"/>
      </font>
      <fill>
        <patternFill>
          <bgColor rgb="FFFFCC00"/>
        </patternFill>
      </fill>
    </dxf>
    <dxf>
      <font>
        <b/>
        <i val="0"/>
        <color theme="0"/>
      </font>
      <fill>
        <patternFill>
          <bgColor theme="9" tint="-0.24994659260841701"/>
        </patternFill>
      </fill>
    </dxf>
    <dxf>
      <font>
        <b/>
        <i val="0"/>
        <color theme="0"/>
      </font>
      <fill>
        <patternFill>
          <bgColor rgb="FFC00000"/>
        </patternFill>
      </fill>
    </dxf>
    <dxf>
      <font>
        <b/>
        <i val="0"/>
        <color theme="0"/>
      </font>
      <fill>
        <patternFill>
          <bgColor rgb="FFC00000"/>
        </patternFill>
      </fill>
    </dxf>
    <dxf>
      <fill>
        <patternFill patternType="solid">
          <fgColor rgb="FFFFFF00"/>
          <bgColor rgb="FF000000"/>
        </patternFill>
      </fill>
    </dxf>
  </dxfs>
  <tableStyles count="0" defaultTableStyle="TableStyleMedium2" defaultPivotStyle="PivotStyleLight16"/>
  <colors>
    <mruColors>
      <color rgb="FFFF3300"/>
      <color rgb="FFFFCC00"/>
      <color rgb="FFA693D5"/>
      <color rgb="FF6F51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121921</xdr:colOff>
      <xdr:row>1</xdr:row>
      <xdr:rowOff>190500</xdr:rowOff>
    </xdr:from>
    <xdr:to>
      <xdr:col>0</xdr:col>
      <xdr:colOff>1577341</xdr:colOff>
      <xdr:row>1</xdr:row>
      <xdr:rowOff>1005840</xdr:rowOff>
    </xdr:to>
    <xdr:pic>
      <xdr:nvPicPr>
        <xdr:cNvPr id="3" name="7 Imagen" descr="C:\Users\john.garcia\Desktop\LOGO CAPITAL LETRA NEGRA.png">
          <a:extLst>
            <a:ext uri="{FF2B5EF4-FFF2-40B4-BE49-F238E27FC236}">
              <a16:creationId xmlns:a16="http://schemas.microsoft.com/office/drawing/2014/main" id="{039EAC24-362D-4BDB-92E1-F0AFAA55D64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921" y="327660"/>
          <a:ext cx="1455420" cy="815340"/>
        </a:xfrm>
        <a:prstGeom prst="rect">
          <a:avLst/>
        </a:prstGeom>
        <a:noFill/>
        <a:ln>
          <a:noFill/>
        </a:ln>
      </xdr:spPr>
    </xdr:pic>
    <xdr:clientData/>
  </xdr:twoCellAnchor>
  <xdr:twoCellAnchor editAs="oneCell">
    <xdr:from>
      <xdr:col>20</xdr:col>
      <xdr:colOff>68580</xdr:colOff>
      <xdr:row>1</xdr:row>
      <xdr:rowOff>175260</xdr:rowOff>
    </xdr:from>
    <xdr:to>
      <xdr:col>21</xdr:col>
      <xdr:colOff>635</xdr:colOff>
      <xdr:row>1</xdr:row>
      <xdr:rowOff>1015365</xdr:rowOff>
    </xdr:to>
    <xdr:pic>
      <xdr:nvPicPr>
        <xdr:cNvPr id="4" name="4 Imagen" descr="C:\Users\john.garcia\Desktop\2020-01-08.png">
          <a:extLst>
            <a:ext uri="{FF2B5EF4-FFF2-40B4-BE49-F238E27FC236}">
              <a16:creationId xmlns:a16="http://schemas.microsoft.com/office/drawing/2014/main" id="{0ED0FB42-9B7B-48FD-B6BD-9DC020340A19}"/>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49700" y="304800"/>
          <a:ext cx="1113155" cy="840105"/>
        </a:xfrm>
        <a:prstGeom prst="rect">
          <a:avLst/>
        </a:prstGeom>
        <a:noFill/>
        <a:ln>
          <a:noFill/>
        </a:ln>
      </xdr:spPr>
    </xdr:pic>
    <xdr:clientData/>
  </xdr:twoCellAnchor>
  <xdr:twoCellAnchor editAs="oneCell">
    <xdr:from>
      <xdr:col>8</xdr:col>
      <xdr:colOff>60961</xdr:colOff>
      <xdr:row>1</xdr:row>
      <xdr:rowOff>198121</xdr:rowOff>
    </xdr:from>
    <xdr:to>
      <xdr:col>8</xdr:col>
      <xdr:colOff>982981</xdr:colOff>
      <xdr:row>1</xdr:row>
      <xdr:rowOff>906781</xdr:rowOff>
    </xdr:to>
    <xdr:pic>
      <xdr:nvPicPr>
        <xdr:cNvPr id="5" name="4 Imagen" descr="C:\Users\john.garcia\Desktop\2020-01-08.png">
          <a:extLst>
            <a:ext uri="{FF2B5EF4-FFF2-40B4-BE49-F238E27FC236}">
              <a16:creationId xmlns:a16="http://schemas.microsoft.com/office/drawing/2014/main" id="{9FA6EB93-A1D7-4D97-A3D6-804ED920851A}"/>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128761" y="327661"/>
          <a:ext cx="922020" cy="708660"/>
        </a:xfrm>
        <a:prstGeom prst="rect">
          <a:avLst/>
        </a:prstGeom>
        <a:noFill/>
        <a:ln>
          <a:noFill/>
        </a:ln>
      </xdr:spPr>
    </xdr:pic>
    <xdr:clientData/>
  </xdr:twoCellAnchor>
  <xdr:twoCellAnchor editAs="oneCell">
    <xdr:from>
      <xdr:col>9</xdr:col>
      <xdr:colOff>60960</xdr:colOff>
      <xdr:row>1</xdr:row>
      <xdr:rowOff>243840</xdr:rowOff>
    </xdr:from>
    <xdr:to>
      <xdr:col>9</xdr:col>
      <xdr:colOff>975360</xdr:colOff>
      <xdr:row>1</xdr:row>
      <xdr:rowOff>830580</xdr:rowOff>
    </xdr:to>
    <xdr:pic>
      <xdr:nvPicPr>
        <xdr:cNvPr id="6" name="7 Imagen" descr="C:\Users\john.garcia\Desktop\LOGO CAPITAL LETRA NEGRA.png">
          <a:extLst>
            <a:ext uri="{FF2B5EF4-FFF2-40B4-BE49-F238E27FC236}">
              <a16:creationId xmlns:a16="http://schemas.microsoft.com/office/drawing/2014/main" id="{AE394628-36EF-4CAB-A562-26C96591287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42420" y="381000"/>
          <a:ext cx="914400" cy="5867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358140</xdr:colOff>
      <xdr:row>1</xdr:row>
      <xdr:rowOff>40004</xdr:rowOff>
    </xdr:from>
    <xdr:to>
      <xdr:col>0</xdr:col>
      <xdr:colOff>1501140</xdr:colOff>
      <xdr:row>1</xdr:row>
      <xdr:rowOff>739139</xdr:rowOff>
    </xdr:to>
    <xdr:pic>
      <xdr:nvPicPr>
        <xdr:cNvPr id="2" name="7 Imagen" descr="C:\Users\john.garcia\Desktop\LOGO CAPITAL LETRA NEGRA.png">
          <a:extLst>
            <a:ext uri="{FF2B5EF4-FFF2-40B4-BE49-F238E27FC236}">
              <a16:creationId xmlns:a16="http://schemas.microsoft.com/office/drawing/2014/main" id="{C12E1951-8820-4962-83BA-044F4A0238B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8140" y="139064"/>
          <a:ext cx="1143000" cy="699135"/>
        </a:xfrm>
        <a:prstGeom prst="rect">
          <a:avLst/>
        </a:prstGeom>
        <a:noFill/>
        <a:ln>
          <a:noFill/>
        </a:ln>
      </xdr:spPr>
    </xdr:pic>
    <xdr:clientData/>
  </xdr:twoCellAnchor>
  <xdr:twoCellAnchor editAs="oneCell">
    <xdr:from>
      <xdr:col>22</xdr:col>
      <xdr:colOff>0</xdr:colOff>
      <xdr:row>1</xdr:row>
      <xdr:rowOff>38100</xdr:rowOff>
    </xdr:from>
    <xdr:to>
      <xdr:col>22</xdr:col>
      <xdr:colOff>761365</xdr:colOff>
      <xdr:row>1</xdr:row>
      <xdr:rowOff>695960</xdr:rowOff>
    </xdr:to>
    <xdr:pic>
      <xdr:nvPicPr>
        <xdr:cNvPr id="3" name="4 Imagen" descr="C:\Users\john.garcia\Desktop\2020-01-08.png">
          <a:extLst>
            <a:ext uri="{FF2B5EF4-FFF2-40B4-BE49-F238E27FC236}">
              <a16:creationId xmlns:a16="http://schemas.microsoft.com/office/drawing/2014/main" id="{BB4E8D8B-E971-43D9-BE1D-83C0ED9405D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863060" y="137160"/>
          <a:ext cx="761365" cy="65786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179782</xdr:rowOff>
    </xdr:from>
    <xdr:to>
      <xdr:col>2</xdr:col>
      <xdr:colOff>250030</xdr:colOff>
      <xdr:row>3</xdr:row>
      <xdr:rowOff>123823</xdr:rowOff>
    </xdr:to>
    <xdr:pic>
      <xdr:nvPicPr>
        <xdr:cNvPr id="2" name="3 Imagen" descr="C:\Users\john.garcia\Desktop\LOGO CAPITAL LETRA NEGRA.png">
          <a:extLst>
            <a:ext uri="{FF2B5EF4-FFF2-40B4-BE49-F238E27FC236}">
              <a16:creationId xmlns:a16="http://schemas.microsoft.com/office/drawing/2014/main" id="{5610F816-65E8-4779-AA6B-58437C22A7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 y="179782"/>
          <a:ext cx="1421605" cy="7441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56</xdr:col>
      <xdr:colOff>986797</xdr:colOff>
      <xdr:row>0</xdr:row>
      <xdr:rowOff>123116</xdr:rowOff>
    </xdr:from>
    <xdr:to>
      <xdr:col>56</xdr:col>
      <xdr:colOff>1926649</xdr:colOff>
      <xdr:row>3</xdr:row>
      <xdr:rowOff>156489</xdr:rowOff>
    </xdr:to>
    <xdr:pic>
      <xdr:nvPicPr>
        <xdr:cNvPr id="3" name="Imagen 2">
          <a:extLst>
            <a:ext uri="{FF2B5EF4-FFF2-40B4-BE49-F238E27FC236}">
              <a16:creationId xmlns:a16="http://schemas.microsoft.com/office/drawing/2014/main" id="{9DBE4904-1FE2-47C9-9225-DED0CC825E40}"/>
            </a:ext>
          </a:extLst>
        </xdr:cNvPr>
        <xdr:cNvPicPr>
          <a:picLocks noChangeAspect="1"/>
        </xdr:cNvPicPr>
      </xdr:nvPicPr>
      <xdr:blipFill>
        <a:blip xmlns:r="http://schemas.openxmlformats.org/officeDocument/2006/relationships" r:embed="rId2"/>
        <a:stretch>
          <a:fillRect/>
        </a:stretch>
      </xdr:blipFill>
      <xdr:spPr>
        <a:xfrm>
          <a:off x="18809977" y="123116"/>
          <a:ext cx="939852" cy="83347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5"/>
  <sheetViews>
    <sheetView tabSelected="1" zoomScaleNormal="100" workbookViewId="0"/>
  </sheetViews>
  <sheetFormatPr baseColWidth="10" defaultColWidth="11.6640625" defaultRowHeight="10.199999999999999"/>
  <cols>
    <col min="1" max="1" width="25" style="10" customWidth="1"/>
    <col min="2" max="2" width="23.5546875" style="9" customWidth="1"/>
    <col min="3" max="3" width="7.88671875" style="11" customWidth="1"/>
    <col min="4" max="4" width="29.6640625" style="10" customWidth="1"/>
    <col min="5" max="5" width="20.5546875" style="10" customWidth="1"/>
    <col min="6" max="6" width="14.33203125" style="10" customWidth="1"/>
    <col min="7" max="7" width="19.109375" style="10" customWidth="1"/>
    <col min="8" max="10" width="15.109375" style="10" customWidth="1"/>
    <col min="11" max="11" width="66.6640625" style="10" customWidth="1"/>
    <col min="12" max="12" width="15.109375" style="131" customWidth="1"/>
    <col min="13" max="14" width="15.109375" style="10" customWidth="1"/>
    <col min="15" max="15" width="17.6640625" style="11" customWidth="1"/>
    <col min="16" max="16" width="46.44140625" style="91" customWidth="1"/>
    <col min="17" max="17" width="17.6640625" style="11" customWidth="1"/>
    <col min="18" max="18" width="17.6640625" style="28" customWidth="1"/>
    <col min="19" max="19" width="17.6640625" style="11" customWidth="1"/>
    <col min="20" max="20" width="80.6640625" style="86" customWidth="1"/>
    <col min="21" max="21" width="17.6640625" style="11" customWidth="1"/>
    <col min="22" max="16384" width="11.6640625" style="10"/>
  </cols>
  <sheetData>
    <row r="1" spans="1:21" ht="10.8" thickBot="1"/>
    <row r="2" spans="1:21" ht="89.4" customHeight="1" thickBot="1">
      <c r="A2" s="13"/>
      <c r="B2" s="165" t="s">
        <v>240</v>
      </c>
      <c r="C2" s="166"/>
      <c r="D2" s="166"/>
      <c r="E2" s="166"/>
      <c r="F2" s="166"/>
      <c r="G2" s="166"/>
      <c r="H2" s="167"/>
      <c r="I2" s="12"/>
      <c r="J2" s="12"/>
      <c r="K2" s="165" t="s">
        <v>240</v>
      </c>
      <c r="L2" s="166"/>
      <c r="M2" s="166"/>
      <c r="N2" s="166"/>
      <c r="O2" s="166"/>
      <c r="P2" s="166"/>
      <c r="Q2" s="166"/>
      <c r="R2" s="166"/>
      <c r="S2" s="166"/>
      <c r="T2" s="167"/>
      <c r="U2" s="24"/>
    </row>
    <row r="3" spans="1:21" ht="15" customHeight="1" thickBot="1">
      <c r="A3" s="160" t="s">
        <v>221</v>
      </c>
      <c r="B3" s="158" t="s">
        <v>43</v>
      </c>
      <c r="C3" s="158" t="s">
        <v>44</v>
      </c>
      <c r="D3" s="158"/>
      <c r="E3" s="158" t="s">
        <v>45</v>
      </c>
      <c r="F3" s="158" t="s">
        <v>220</v>
      </c>
      <c r="G3" s="158" t="s">
        <v>46</v>
      </c>
      <c r="H3" s="158" t="s">
        <v>47</v>
      </c>
      <c r="I3" s="168" t="s">
        <v>48</v>
      </c>
      <c r="J3" s="170" t="s">
        <v>392</v>
      </c>
      <c r="K3" s="171"/>
      <c r="L3" s="171"/>
      <c r="M3" s="171"/>
      <c r="N3" s="172"/>
      <c r="O3" s="162" t="s">
        <v>456</v>
      </c>
      <c r="P3" s="162"/>
      <c r="Q3" s="162"/>
      <c r="R3" s="162"/>
      <c r="S3" s="162"/>
      <c r="T3" s="163"/>
      <c r="U3" s="164"/>
    </row>
    <row r="4" spans="1:21" ht="24.6" customHeight="1" thickBot="1">
      <c r="A4" s="161"/>
      <c r="B4" s="159"/>
      <c r="C4" s="159"/>
      <c r="D4" s="159"/>
      <c r="E4" s="159"/>
      <c r="F4" s="159"/>
      <c r="G4" s="159"/>
      <c r="H4" s="159"/>
      <c r="I4" s="169"/>
      <c r="J4" s="117" t="s">
        <v>232</v>
      </c>
      <c r="K4" s="118" t="s">
        <v>237</v>
      </c>
      <c r="L4" s="132" t="s">
        <v>235</v>
      </c>
      <c r="M4" s="118" t="s">
        <v>236</v>
      </c>
      <c r="N4" s="119" t="s">
        <v>238</v>
      </c>
      <c r="O4" s="139" t="s">
        <v>213</v>
      </c>
      <c r="P4" s="140" t="s">
        <v>214</v>
      </c>
      <c r="Q4" s="140" t="s">
        <v>215</v>
      </c>
      <c r="R4" s="141" t="s">
        <v>216</v>
      </c>
      <c r="S4" s="142" t="s">
        <v>217</v>
      </c>
      <c r="T4" s="140" t="s">
        <v>218</v>
      </c>
      <c r="U4" s="143" t="s">
        <v>219</v>
      </c>
    </row>
    <row r="5" spans="1:21" ht="81.599999999999994">
      <c r="A5" s="22" t="s">
        <v>222</v>
      </c>
      <c r="B5" s="20" t="s">
        <v>0</v>
      </c>
      <c r="C5" s="21" t="s">
        <v>1</v>
      </c>
      <c r="D5" s="6" t="s">
        <v>2</v>
      </c>
      <c r="E5" s="6" t="s">
        <v>3</v>
      </c>
      <c r="F5" s="6">
        <v>2</v>
      </c>
      <c r="G5" s="6" t="s">
        <v>4</v>
      </c>
      <c r="H5" s="7">
        <v>44958</v>
      </c>
      <c r="I5" s="8">
        <v>45291</v>
      </c>
      <c r="J5" s="25" t="s">
        <v>310</v>
      </c>
      <c r="K5" s="112" t="s">
        <v>322</v>
      </c>
      <c r="L5" s="129">
        <v>0</v>
      </c>
      <c r="M5" s="27" t="s">
        <v>452</v>
      </c>
      <c r="N5" s="123" t="s">
        <v>323</v>
      </c>
      <c r="O5" s="121">
        <v>45169</v>
      </c>
      <c r="P5" s="156" t="s">
        <v>521</v>
      </c>
      <c r="Q5" s="27">
        <v>0.5</v>
      </c>
      <c r="R5" s="29">
        <f t="shared" ref="R5:R11" si="0">IF(Q5="","",IF(OR(F5=0,F5="",O5=""),"",(Q5*100%/F5)))</f>
        <v>0.25</v>
      </c>
      <c r="S5" s="27" t="str">
        <f t="shared" ref="S5:S11" si="1">IF(Q5="","",IF(O5&lt;&gt;I5,IF(R5=0%,"SIN INICIAR",IF(R5=100%,"TERMINADA",IF(R5&gt;0%,"EN PROCESO")))))</f>
        <v>EN PROCESO</v>
      </c>
      <c r="T5" s="113" t="s">
        <v>545</v>
      </c>
      <c r="U5" s="157" t="s">
        <v>522</v>
      </c>
    </row>
    <row r="6" spans="1:21" ht="61.2">
      <c r="A6" s="23" t="s">
        <v>222</v>
      </c>
      <c r="B6" s="15" t="s">
        <v>0</v>
      </c>
      <c r="C6" s="16" t="s">
        <v>5</v>
      </c>
      <c r="D6" s="1" t="s">
        <v>6</v>
      </c>
      <c r="E6" s="1" t="s">
        <v>7</v>
      </c>
      <c r="F6" s="1">
        <v>2</v>
      </c>
      <c r="G6" s="1" t="s">
        <v>8</v>
      </c>
      <c r="H6" s="2">
        <v>44958</v>
      </c>
      <c r="I6" s="3">
        <v>45291</v>
      </c>
      <c r="J6" s="25" t="s">
        <v>310</v>
      </c>
      <c r="K6" s="113" t="s">
        <v>338</v>
      </c>
      <c r="L6" s="130">
        <v>0</v>
      </c>
      <c r="M6" s="27" t="s">
        <v>452</v>
      </c>
      <c r="N6" s="123" t="s">
        <v>311</v>
      </c>
      <c r="O6" s="121">
        <v>45169</v>
      </c>
      <c r="P6" s="84" t="s">
        <v>465</v>
      </c>
      <c r="Q6" s="14">
        <v>0</v>
      </c>
      <c r="R6" s="135">
        <f t="shared" si="0"/>
        <v>0</v>
      </c>
      <c r="S6" s="14" t="str">
        <f t="shared" si="1"/>
        <v>SIN INICIAR</v>
      </c>
      <c r="T6" s="113" t="s">
        <v>479</v>
      </c>
      <c r="U6" s="85" t="s">
        <v>486</v>
      </c>
    </row>
    <row r="7" spans="1:21" ht="132.6">
      <c r="A7" s="23" t="s">
        <v>222</v>
      </c>
      <c r="B7" s="15" t="s">
        <v>0</v>
      </c>
      <c r="C7" s="16" t="s">
        <v>9</v>
      </c>
      <c r="D7" s="1" t="s">
        <v>10</v>
      </c>
      <c r="E7" s="1" t="s">
        <v>11</v>
      </c>
      <c r="F7" s="1">
        <v>1</v>
      </c>
      <c r="G7" s="1" t="s">
        <v>12</v>
      </c>
      <c r="H7" s="2">
        <v>45017</v>
      </c>
      <c r="I7" s="3">
        <v>45291</v>
      </c>
      <c r="J7" s="25" t="s">
        <v>393</v>
      </c>
      <c r="K7" s="113" t="s">
        <v>328</v>
      </c>
      <c r="L7" s="130">
        <v>0</v>
      </c>
      <c r="M7" s="27" t="s">
        <v>452</v>
      </c>
      <c r="N7" s="123" t="s">
        <v>311</v>
      </c>
      <c r="O7" s="121">
        <v>45169</v>
      </c>
      <c r="P7" s="87" t="s">
        <v>478</v>
      </c>
      <c r="Q7" s="14">
        <v>0.3</v>
      </c>
      <c r="R7" s="135">
        <f t="shared" si="0"/>
        <v>0.3</v>
      </c>
      <c r="S7" s="14" t="str">
        <f t="shared" si="1"/>
        <v>EN PROCESO</v>
      </c>
      <c r="T7" s="113" t="s">
        <v>534</v>
      </c>
      <c r="U7" s="90" t="s">
        <v>489</v>
      </c>
    </row>
    <row r="8" spans="1:21" ht="61.2">
      <c r="A8" s="23" t="s">
        <v>222</v>
      </c>
      <c r="B8" s="15" t="s">
        <v>0</v>
      </c>
      <c r="C8" s="16" t="s">
        <v>13</v>
      </c>
      <c r="D8" s="1" t="s">
        <v>363</v>
      </c>
      <c r="E8" s="1" t="s">
        <v>364</v>
      </c>
      <c r="F8" s="1">
        <v>1</v>
      </c>
      <c r="G8" s="1" t="s">
        <v>12</v>
      </c>
      <c r="H8" s="2">
        <v>45047</v>
      </c>
      <c r="I8" s="3">
        <v>45291</v>
      </c>
      <c r="J8" s="25" t="s">
        <v>394</v>
      </c>
      <c r="K8" s="120"/>
      <c r="L8" s="133"/>
      <c r="M8" s="122"/>
      <c r="N8" s="124"/>
      <c r="O8" s="121">
        <v>45169</v>
      </c>
      <c r="P8" s="84" t="s">
        <v>465</v>
      </c>
      <c r="Q8" s="14">
        <v>0</v>
      </c>
      <c r="R8" s="135">
        <f t="shared" si="0"/>
        <v>0</v>
      </c>
      <c r="S8" s="14" t="str">
        <f t="shared" si="1"/>
        <v>SIN INICIAR</v>
      </c>
      <c r="T8" s="113" t="s">
        <v>490</v>
      </c>
      <c r="U8" s="90" t="s">
        <v>489</v>
      </c>
    </row>
    <row r="9" spans="1:21" ht="71.400000000000006">
      <c r="A9" s="23" t="s">
        <v>222</v>
      </c>
      <c r="B9" s="15" t="s">
        <v>0</v>
      </c>
      <c r="C9" s="16" t="s">
        <v>14</v>
      </c>
      <c r="D9" s="1" t="s">
        <v>15</v>
      </c>
      <c r="E9" s="1" t="s">
        <v>16</v>
      </c>
      <c r="F9" s="1">
        <v>1</v>
      </c>
      <c r="G9" s="1" t="s">
        <v>17</v>
      </c>
      <c r="H9" s="2">
        <v>44958</v>
      </c>
      <c r="I9" s="3">
        <v>45291</v>
      </c>
      <c r="J9" s="25" t="s">
        <v>395</v>
      </c>
      <c r="K9" s="113" t="s">
        <v>330</v>
      </c>
      <c r="L9" s="130">
        <v>0</v>
      </c>
      <c r="M9" s="27" t="s">
        <v>452</v>
      </c>
      <c r="N9" s="123" t="s">
        <v>329</v>
      </c>
      <c r="O9" s="121">
        <v>45169</v>
      </c>
      <c r="P9" s="84" t="s">
        <v>465</v>
      </c>
      <c r="Q9" s="14">
        <v>0</v>
      </c>
      <c r="R9" s="135">
        <f t="shared" si="0"/>
        <v>0</v>
      </c>
      <c r="S9" s="14" t="str">
        <f t="shared" si="1"/>
        <v>SIN INICIAR</v>
      </c>
      <c r="T9" s="113" t="s">
        <v>491</v>
      </c>
      <c r="U9" s="90" t="s">
        <v>489</v>
      </c>
    </row>
    <row r="10" spans="1:21" ht="163.19999999999999">
      <c r="A10" s="23" t="s">
        <v>222</v>
      </c>
      <c r="B10" s="15" t="s">
        <v>0</v>
      </c>
      <c r="C10" s="17" t="s">
        <v>18</v>
      </c>
      <c r="D10" s="1" t="s">
        <v>19</v>
      </c>
      <c r="E10" s="1" t="s">
        <v>20</v>
      </c>
      <c r="F10" s="1">
        <v>1</v>
      </c>
      <c r="G10" s="1" t="s">
        <v>21</v>
      </c>
      <c r="H10" s="4">
        <v>44958</v>
      </c>
      <c r="I10" s="5">
        <v>45291</v>
      </c>
      <c r="J10" s="25" t="s">
        <v>396</v>
      </c>
      <c r="K10" s="113" t="s">
        <v>339</v>
      </c>
      <c r="L10" s="130">
        <v>0.3</v>
      </c>
      <c r="M10" s="89" t="s">
        <v>453</v>
      </c>
      <c r="N10" s="125" t="s">
        <v>311</v>
      </c>
      <c r="O10" s="121">
        <v>45169</v>
      </c>
      <c r="P10" s="87" t="s">
        <v>459</v>
      </c>
      <c r="Q10" s="88">
        <v>0.5</v>
      </c>
      <c r="R10" s="136">
        <f t="shared" si="0"/>
        <v>0.5</v>
      </c>
      <c r="S10" s="88" t="str">
        <f t="shared" si="1"/>
        <v>EN PROCESO</v>
      </c>
      <c r="T10" s="113" t="s">
        <v>460</v>
      </c>
      <c r="U10" s="90" t="s">
        <v>311</v>
      </c>
    </row>
    <row r="11" spans="1:21" ht="30.6">
      <c r="A11" s="23" t="s">
        <v>222</v>
      </c>
      <c r="B11" s="15" t="s">
        <v>0</v>
      </c>
      <c r="C11" s="17" t="s">
        <v>365</v>
      </c>
      <c r="D11" s="1" t="s">
        <v>366</v>
      </c>
      <c r="E11" s="1" t="s">
        <v>367</v>
      </c>
      <c r="F11" s="1">
        <v>2</v>
      </c>
      <c r="G11" s="1" t="s">
        <v>97</v>
      </c>
      <c r="H11" s="4">
        <v>45108</v>
      </c>
      <c r="I11" s="5">
        <v>45322</v>
      </c>
      <c r="J11" s="25" t="s">
        <v>397</v>
      </c>
      <c r="K11" s="120"/>
      <c r="L11" s="133"/>
      <c r="M11" s="122"/>
      <c r="N11" s="124"/>
      <c r="O11" s="121">
        <v>45169</v>
      </c>
      <c r="P11" s="87" t="s">
        <v>512</v>
      </c>
      <c r="Q11" s="14">
        <v>1</v>
      </c>
      <c r="R11" s="136">
        <f t="shared" si="0"/>
        <v>0.5</v>
      </c>
      <c r="S11" s="88" t="str">
        <f t="shared" si="1"/>
        <v>EN PROCESO</v>
      </c>
      <c r="T11" s="113" t="s">
        <v>513</v>
      </c>
      <c r="U11" s="85" t="s">
        <v>311</v>
      </c>
    </row>
    <row r="12" spans="1:21" ht="71.400000000000006">
      <c r="A12" s="23" t="s">
        <v>222</v>
      </c>
      <c r="B12" s="15" t="s">
        <v>23</v>
      </c>
      <c r="C12" s="16" t="s">
        <v>24</v>
      </c>
      <c r="D12" s="1" t="s">
        <v>241</v>
      </c>
      <c r="E12" s="1" t="s">
        <v>242</v>
      </c>
      <c r="F12" s="1">
        <v>22</v>
      </c>
      <c r="G12" s="1" t="s">
        <v>25</v>
      </c>
      <c r="H12" s="4">
        <v>44959</v>
      </c>
      <c r="I12" s="5">
        <v>45291</v>
      </c>
      <c r="J12" s="25" t="s">
        <v>398</v>
      </c>
      <c r="K12" s="113" t="s">
        <v>315</v>
      </c>
      <c r="L12" s="130">
        <v>0.32</v>
      </c>
      <c r="M12" s="89" t="s">
        <v>453</v>
      </c>
      <c r="N12" s="125" t="s">
        <v>311</v>
      </c>
      <c r="O12" s="121">
        <v>45169</v>
      </c>
      <c r="P12" s="87" t="s">
        <v>461</v>
      </c>
      <c r="Q12" s="88">
        <v>21</v>
      </c>
      <c r="R12" s="136">
        <f t="shared" ref="R12:R20" si="2">IF(Q12="","",IF(OR(F12=0,F12="",O12=""),"",(Q12*100%/F12)))</f>
        <v>0.95454545454545459</v>
      </c>
      <c r="S12" s="88" t="str">
        <f t="shared" ref="S12:S20" si="3">IF(Q12="","",IF(O12&lt;&gt;I12,IF(R12=0%,"SIN INICIAR",IF(R12=100%,"TERMINADA",IF(R12&gt;0%,"EN PROCESO")))))</f>
        <v>EN PROCESO</v>
      </c>
      <c r="T12" s="113" t="s">
        <v>462</v>
      </c>
      <c r="U12" s="90" t="s">
        <v>311</v>
      </c>
    </row>
    <row r="13" spans="1:21" ht="132.6">
      <c r="A13" s="23" t="s">
        <v>222</v>
      </c>
      <c r="B13" s="15" t="s">
        <v>26</v>
      </c>
      <c r="C13" s="16" t="s">
        <v>27</v>
      </c>
      <c r="D13" s="1" t="s">
        <v>28</v>
      </c>
      <c r="E13" s="1" t="s">
        <v>29</v>
      </c>
      <c r="F13" s="1">
        <v>1</v>
      </c>
      <c r="G13" s="1" t="s">
        <v>30</v>
      </c>
      <c r="H13" s="4">
        <v>44958</v>
      </c>
      <c r="I13" s="5">
        <v>45107</v>
      </c>
      <c r="J13" s="25" t="s">
        <v>399</v>
      </c>
      <c r="K13" s="113" t="s">
        <v>313</v>
      </c>
      <c r="L13" s="130">
        <v>0</v>
      </c>
      <c r="M13" s="27" t="s">
        <v>452</v>
      </c>
      <c r="N13" s="125" t="s">
        <v>311</v>
      </c>
      <c r="O13" s="121">
        <v>45169</v>
      </c>
      <c r="P13" s="87" t="s">
        <v>478</v>
      </c>
      <c r="Q13" s="14">
        <v>0.3</v>
      </c>
      <c r="R13" s="135">
        <f t="shared" si="2"/>
        <v>0.3</v>
      </c>
      <c r="S13" s="14" t="str">
        <f t="shared" si="3"/>
        <v>EN PROCESO</v>
      </c>
      <c r="T13" s="113" t="s">
        <v>535</v>
      </c>
      <c r="U13" s="85" t="s">
        <v>311</v>
      </c>
    </row>
    <row r="14" spans="1:21" ht="102">
      <c r="A14" s="23" t="s">
        <v>222</v>
      </c>
      <c r="B14" s="15" t="s">
        <v>26</v>
      </c>
      <c r="C14" s="16" t="s">
        <v>31</v>
      </c>
      <c r="D14" s="1" t="s">
        <v>340</v>
      </c>
      <c r="E14" s="1" t="s">
        <v>341</v>
      </c>
      <c r="F14" s="1">
        <v>1</v>
      </c>
      <c r="G14" s="1" t="s">
        <v>30</v>
      </c>
      <c r="H14" s="4">
        <v>44958</v>
      </c>
      <c r="I14" s="5">
        <v>45107</v>
      </c>
      <c r="J14" s="25" t="s">
        <v>400</v>
      </c>
      <c r="K14" s="113" t="s">
        <v>314</v>
      </c>
      <c r="L14" s="130">
        <v>0</v>
      </c>
      <c r="M14" s="27" t="s">
        <v>452</v>
      </c>
      <c r="N14" s="125" t="s">
        <v>311</v>
      </c>
      <c r="O14" s="121">
        <v>45169</v>
      </c>
      <c r="P14" s="87" t="s">
        <v>480</v>
      </c>
      <c r="Q14" s="14">
        <v>0.3</v>
      </c>
      <c r="R14" s="135">
        <f t="shared" si="2"/>
        <v>0.3</v>
      </c>
      <c r="S14" s="14" t="str">
        <f t="shared" si="3"/>
        <v>EN PROCESO</v>
      </c>
      <c r="T14" s="113" t="s">
        <v>481</v>
      </c>
      <c r="U14" s="85" t="s">
        <v>311</v>
      </c>
    </row>
    <row r="15" spans="1:21" ht="81.599999999999994">
      <c r="A15" s="23" t="s">
        <v>222</v>
      </c>
      <c r="B15" s="15" t="s">
        <v>26</v>
      </c>
      <c r="C15" s="16" t="s">
        <v>32</v>
      </c>
      <c r="D15" s="1" t="s">
        <v>33</v>
      </c>
      <c r="E15" s="1" t="s">
        <v>34</v>
      </c>
      <c r="F15" s="1">
        <v>1</v>
      </c>
      <c r="G15" s="1" t="s">
        <v>30</v>
      </c>
      <c r="H15" s="4">
        <v>44958</v>
      </c>
      <c r="I15" s="5">
        <v>45107</v>
      </c>
      <c r="J15" s="25" t="s">
        <v>401</v>
      </c>
      <c r="K15" s="113" t="s">
        <v>342</v>
      </c>
      <c r="L15" s="130">
        <v>0.3</v>
      </c>
      <c r="M15" s="89" t="s">
        <v>453</v>
      </c>
      <c r="N15" s="125" t="s">
        <v>311</v>
      </c>
      <c r="O15" s="121">
        <v>45169</v>
      </c>
      <c r="P15" s="87" t="s">
        <v>482</v>
      </c>
      <c r="Q15" s="14">
        <v>0.3</v>
      </c>
      <c r="R15" s="135">
        <f t="shared" si="2"/>
        <v>0.3</v>
      </c>
      <c r="S15" s="14" t="str">
        <f t="shared" si="3"/>
        <v>EN PROCESO</v>
      </c>
      <c r="T15" s="113" t="s">
        <v>483</v>
      </c>
      <c r="U15" s="85" t="s">
        <v>311</v>
      </c>
    </row>
    <row r="16" spans="1:21" ht="275.39999999999998">
      <c r="A16" s="23" t="s">
        <v>222</v>
      </c>
      <c r="B16" s="15" t="s">
        <v>26</v>
      </c>
      <c r="C16" s="16" t="s">
        <v>35</v>
      </c>
      <c r="D16" s="1" t="s">
        <v>36</v>
      </c>
      <c r="E16" s="1" t="s">
        <v>37</v>
      </c>
      <c r="F16" s="1">
        <v>1</v>
      </c>
      <c r="G16" s="1" t="s">
        <v>30</v>
      </c>
      <c r="H16" s="4">
        <v>44958</v>
      </c>
      <c r="I16" s="5">
        <v>45291</v>
      </c>
      <c r="J16" s="25" t="s">
        <v>402</v>
      </c>
      <c r="K16" s="113" t="s">
        <v>343</v>
      </c>
      <c r="L16" s="130">
        <v>0</v>
      </c>
      <c r="M16" s="27" t="s">
        <v>452</v>
      </c>
      <c r="N16" s="125" t="s">
        <v>311</v>
      </c>
      <c r="O16" s="121">
        <v>45169</v>
      </c>
      <c r="P16" s="87" t="s">
        <v>484</v>
      </c>
      <c r="Q16" s="14">
        <v>0.3</v>
      </c>
      <c r="R16" s="135">
        <f t="shared" si="2"/>
        <v>0.3</v>
      </c>
      <c r="S16" s="14" t="str">
        <f t="shared" si="3"/>
        <v>EN PROCESO</v>
      </c>
      <c r="T16" s="113" t="s">
        <v>485</v>
      </c>
      <c r="U16" s="85" t="s">
        <v>311</v>
      </c>
    </row>
    <row r="17" spans="1:21" ht="81.599999999999994">
      <c r="A17" s="23" t="s">
        <v>222</v>
      </c>
      <c r="B17" s="15" t="s">
        <v>39</v>
      </c>
      <c r="C17" s="16" t="s">
        <v>40</v>
      </c>
      <c r="D17" s="1" t="s">
        <v>41</v>
      </c>
      <c r="E17" s="1" t="s">
        <v>42</v>
      </c>
      <c r="F17" s="1">
        <v>11</v>
      </c>
      <c r="G17" s="1" t="s">
        <v>25</v>
      </c>
      <c r="H17" s="4">
        <v>44958</v>
      </c>
      <c r="I17" s="5">
        <v>45291</v>
      </c>
      <c r="J17" s="25" t="s">
        <v>403</v>
      </c>
      <c r="K17" s="113" t="s">
        <v>316</v>
      </c>
      <c r="L17" s="130">
        <v>0.27</v>
      </c>
      <c r="M17" s="89" t="s">
        <v>453</v>
      </c>
      <c r="N17" s="125" t="s">
        <v>311</v>
      </c>
      <c r="O17" s="121">
        <v>45169</v>
      </c>
      <c r="P17" s="87" t="s">
        <v>463</v>
      </c>
      <c r="Q17" s="88">
        <v>7</v>
      </c>
      <c r="R17" s="136">
        <f t="shared" si="2"/>
        <v>0.63636363636363635</v>
      </c>
      <c r="S17" s="88" t="str">
        <f t="shared" si="3"/>
        <v>EN PROCESO</v>
      </c>
      <c r="T17" s="113" t="s">
        <v>464</v>
      </c>
      <c r="U17" s="90" t="s">
        <v>311</v>
      </c>
    </row>
    <row r="18" spans="1:21" ht="51">
      <c r="A18" s="23" t="s">
        <v>223</v>
      </c>
      <c r="B18" s="15" t="s">
        <v>49</v>
      </c>
      <c r="C18" s="18" t="s">
        <v>5</v>
      </c>
      <c r="D18" s="1" t="s">
        <v>51</v>
      </c>
      <c r="E18" s="1" t="s">
        <v>52</v>
      </c>
      <c r="F18" s="1">
        <v>1</v>
      </c>
      <c r="G18" s="1" t="s">
        <v>53</v>
      </c>
      <c r="H18" s="2">
        <v>45017</v>
      </c>
      <c r="I18" s="3">
        <v>45107</v>
      </c>
      <c r="J18" s="25" t="s">
        <v>404</v>
      </c>
      <c r="K18" s="114" t="s">
        <v>324</v>
      </c>
      <c r="L18" s="130">
        <v>0</v>
      </c>
      <c r="M18" s="27" t="s">
        <v>452</v>
      </c>
      <c r="N18" s="123" t="s">
        <v>323</v>
      </c>
      <c r="O18" s="121">
        <v>45169</v>
      </c>
      <c r="P18" s="152" t="s">
        <v>487</v>
      </c>
      <c r="Q18" s="14">
        <v>1</v>
      </c>
      <c r="R18" s="135">
        <f t="shared" si="2"/>
        <v>1</v>
      </c>
      <c r="S18" s="88" t="str">
        <f t="shared" si="3"/>
        <v>TERMINADA</v>
      </c>
      <c r="T18" s="239" t="s">
        <v>546</v>
      </c>
      <c r="U18" s="90" t="s">
        <v>522</v>
      </c>
    </row>
    <row r="19" spans="1:21" ht="81.599999999999994">
      <c r="A19" s="23" t="s">
        <v>223</v>
      </c>
      <c r="B19" s="15" t="s">
        <v>49</v>
      </c>
      <c r="C19" s="18" t="s">
        <v>9</v>
      </c>
      <c r="D19" s="1" t="s">
        <v>54</v>
      </c>
      <c r="E19" s="1" t="s">
        <v>55</v>
      </c>
      <c r="F19" s="1">
        <v>1</v>
      </c>
      <c r="G19" s="1" t="s">
        <v>56</v>
      </c>
      <c r="H19" s="2">
        <v>45017</v>
      </c>
      <c r="I19" s="3">
        <v>45107</v>
      </c>
      <c r="J19" s="25" t="s">
        <v>405</v>
      </c>
      <c r="K19" s="114" t="s">
        <v>324</v>
      </c>
      <c r="L19" s="130">
        <v>0</v>
      </c>
      <c r="M19" s="27" t="s">
        <v>452</v>
      </c>
      <c r="N19" s="123" t="s">
        <v>323</v>
      </c>
      <c r="O19" s="121">
        <v>45169</v>
      </c>
      <c r="P19" s="87" t="s">
        <v>521</v>
      </c>
      <c r="Q19" s="14">
        <v>1</v>
      </c>
      <c r="R19" s="135">
        <f t="shared" si="2"/>
        <v>1</v>
      </c>
      <c r="S19" s="88" t="str">
        <f t="shared" si="3"/>
        <v>TERMINADA</v>
      </c>
      <c r="T19" s="113" t="s">
        <v>547</v>
      </c>
      <c r="U19" s="90" t="s">
        <v>523</v>
      </c>
    </row>
    <row r="20" spans="1:21" ht="163.19999999999999">
      <c r="A20" s="23" t="s">
        <v>223</v>
      </c>
      <c r="B20" s="15" t="s">
        <v>58</v>
      </c>
      <c r="C20" s="18" t="s">
        <v>27</v>
      </c>
      <c r="D20" s="1" t="s">
        <v>59</v>
      </c>
      <c r="E20" s="1" t="s">
        <v>60</v>
      </c>
      <c r="F20" s="1">
        <v>1</v>
      </c>
      <c r="G20" s="1" t="s">
        <v>61</v>
      </c>
      <c r="H20" s="2">
        <v>44958</v>
      </c>
      <c r="I20" s="3">
        <v>45199</v>
      </c>
      <c r="J20" s="25" t="s">
        <v>406</v>
      </c>
      <c r="K20" s="114" t="s">
        <v>344</v>
      </c>
      <c r="L20" s="130">
        <v>0.5</v>
      </c>
      <c r="M20" s="89" t="s">
        <v>453</v>
      </c>
      <c r="N20" s="123" t="s">
        <v>329</v>
      </c>
      <c r="O20" s="121">
        <v>45169</v>
      </c>
      <c r="P20" s="87" t="s">
        <v>492</v>
      </c>
      <c r="Q20" s="14">
        <v>0.5</v>
      </c>
      <c r="R20" s="135">
        <f t="shared" si="2"/>
        <v>0.5</v>
      </c>
      <c r="S20" s="88" t="str">
        <f t="shared" si="3"/>
        <v>EN PROCESO</v>
      </c>
      <c r="T20" s="114" t="s">
        <v>536</v>
      </c>
      <c r="U20" s="85" t="s">
        <v>329</v>
      </c>
    </row>
    <row r="21" spans="1:21" ht="71.400000000000006">
      <c r="A21" s="23" t="s">
        <v>223</v>
      </c>
      <c r="B21" s="15" t="s">
        <v>368</v>
      </c>
      <c r="C21" s="18" t="s">
        <v>62</v>
      </c>
      <c r="D21" s="1" t="s">
        <v>369</v>
      </c>
      <c r="E21" s="1" t="s">
        <v>370</v>
      </c>
      <c r="F21" s="1">
        <v>2</v>
      </c>
      <c r="G21" s="1" t="s">
        <v>50</v>
      </c>
      <c r="H21" s="2">
        <v>45108</v>
      </c>
      <c r="I21" s="3">
        <v>45169</v>
      </c>
      <c r="J21" s="25" t="s">
        <v>407</v>
      </c>
      <c r="K21" s="120"/>
      <c r="L21" s="133"/>
      <c r="M21" s="122"/>
      <c r="N21" s="124"/>
      <c r="O21" s="121">
        <v>45169</v>
      </c>
      <c r="P21" s="87" t="s">
        <v>532</v>
      </c>
      <c r="Q21" s="14">
        <v>0.5</v>
      </c>
      <c r="R21" s="135">
        <f t="shared" ref="R21" si="4">IF(Q21="","",IF(OR(F21=0,F21="",O21=""),"",(Q21*100%/F21)))</f>
        <v>0.25</v>
      </c>
      <c r="S21" s="88" t="str">
        <f>IF(Q21="","",IF(O21&gt;=I21,IF(R21=0%,"SIN INICIAR",IF(R21=100%,"TERMINADA",IF(R21&gt;0%,"EN PROCESO")))))</f>
        <v>EN PROCESO</v>
      </c>
      <c r="T21" s="114" t="s">
        <v>548</v>
      </c>
      <c r="U21" s="85" t="s">
        <v>518</v>
      </c>
    </row>
    <row r="22" spans="1:21" ht="40.799999999999997">
      <c r="A22" s="23" t="s">
        <v>224</v>
      </c>
      <c r="B22" s="15" t="s">
        <v>64</v>
      </c>
      <c r="C22" s="19" t="s">
        <v>1</v>
      </c>
      <c r="D22" s="1" t="s">
        <v>65</v>
      </c>
      <c r="E22" s="1" t="s">
        <v>66</v>
      </c>
      <c r="F22" s="1">
        <v>1</v>
      </c>
      <c r="G22" s="1" t="s">
        <v>25</v>
      </c>
      <c r="H22" s="2">
        <v>44958</v>
      </c>
      <c r="I22" s="3">
        <v>45291</v>
      </c>
      <c r="J22" s="25" t="s">
        <v>408</v>
      </c>
      <c r="K22" s="113" t="s">
        <v>317</v>
      </c>
      <c r="L22" s="130">
        <v>0</v>
      </c>
      <c r="M22" s="27" t="s">
        <v>452</v>
      </c>
      <c r="N22" s="123" t="s">
        <v>311</v>
      </c>
      <c r="O22" s="121">
        <v>45169</v>
      </c>
      <c r="P22" s="87" t="s">
        <v>465</v>
      </c>
      <c r="Q22" s="88">
        <v>0</v>
      </c>
      <c r="R22" s="136">
        <f t="shared" ref="R22:R33" si="5">IF(Q22="","",IF(OR(F22=0,F22="",O22=""),"",(Q22*100%/F22)))</f>
        <v>0</v>
      </c>
      <c r="S22" s="88" t="str">
        <f t="shared" ref="S22:S33" si="6">IF(Q22="","",IF(O22&lt;&gt;I22,IF(R22=0%,"SIN INICIAR",IF(R22=100%,"TERMINADA",IF(R22&gt;0%,"EN PROCESO")))))</f>
        <v>SIN INICIAR</v>
      </c>
      <c r="T22" s="113" t="s">
        <v>466</v>
      </c>
      <c r="U22" s="90" t="s">
        <v>311</v>
      </c>
    </row>
    <row r="23" spans="1:21" ht="81.599999999999994">
      <c r="A23" s="23" t="s">
        <v>224</v>
      </c>
      <c r="B23" s="15" t="s">
        <v>64</v>
      </c>
      <c r="C23" s="19" t="s">
        <v>5</v>
      </c>
      <c r="D23" s="1" t="s">
        <v>67</v>
      </c>
      <c r="E23" s="1" t="s">
        <v>68</v>
      </c>
      <c r="F23" s="1">
        <v>4</v>
      </c>
      <c r="G23" s="1" t="s">
        <v>25</v>
      </c>
      <c r="H23" s="2">
        <v>44958</v>
      </c>
      <c r="I23" s="3">
        <v>45291</v>
      </c>
      <c r="J23" s="25" t="s">
        <v>409</v>
      </c>
      <c r="K23" s="113" t="s">
        <v>345</v>
      </c>
      <c r="L23" s="130">
        <v>0.25</v>
      </c>
      <c r="M23" s="89" t="s">
        <v>453</v>
      </c>
      <c r="N23" s="123" t="s">
        <v>311</v>
      </c>
      <c r="O23" s="121">
        <v>45169</v>
      </c>
      <c r="P23" s="87" t="s">
        <v>461</v>
      </c>
      <c r="Q23" s="88">
        <v>2</v>
      </c>
      <c r="R23" s="136">
        <f t="shared" si="5"/>
        <v>0.5</v>
      </c>
      <c r="S23" s="88" t="str">
        <f t="shared" si="6"/>
        <v>EN PROCESO</v>
      </c>
      <c r="T23" s="113" t="s">
        <v>467</v>
      </c>
      <c r="U23" s="90" t="s">
        <v>311</v>
      </c>
    </row>
    <row r="24" spans="1:21" ht="142.80000000000001">
      <c r="A24" s="23" t="s">
        <v>224</v>
      </c>
      <c r="B24" s="15" t="s">
        <v>70</v>
      </c>
      <c r="C24" s="19" t="s">
        <v>24</v>
      </c>
      <c r="D24" s="1" t="s">
        <v>71</v>
      </c>
      <c r="E24" s="1" t="s">
        <v>72</v>
      </c>
      <c r="F24" s="1">
        <v>6</v>
      </c>
      <c r="G24" s="1" t="s">
        <v>73</v>
      </c>
      <c r="H24" s="2">
        <v>44958</v>
      </c>
      <c r="I24" s="3">
        <v>45291</v>
      </c>
      <c r="J24" s="25" t="s">
        <v>410</v>
      </c>
      <c r="K24" s="113" t="s">
        <v>346</v>
      </c>
      <c r="L24" s="130">
        <v>0.05</v>
      </c>
      <c r="M24" s="89" t="s">
        <v>453</v>
      </c>
      <c r="N24" s="123" t="s">
        <v>311</v>
      </c>
      <c r="O24" s="121">
        <v>45169</v>
      </c>
      <c r="P24" s="87" t="s">
        <v>468</v>
      </c>
      <c r="Q24" s="88">
        <v>1</v>
      </c>
      <c r="R24" s="136">
        <f t="shared" si="5"/>
        <v>0.16666666666666666</v>
      </c>
      <c r="S24" s="88" t="str">
        <f t="shared" si="6"/>
        <v>EN PROCESO</v>
      </c>
      <c r="T24" s="113" t="s">
        <v>469</v>
      </c>
      <c r="U24" s="90" t="s">
        <v>311</v>
      </c>
    </row>
    <row r="25" spans="1:21" ht="102">
      <c r="A25" s="23" t="s">
        <v>224</v>
      </c>
      <c r="B25" s="15" t="s">
        <v>70</v>
      </c>
      <c r="C25" s="19" t="s">
        <v>57</v>
      </c>
      <c r="D25" s="1" t="s">
        <v>74</v>
      </c>
      <c r="E25" s="1" t="s">
        <v>75</v>
      </c>
      <c r="F25" s="1">
        <v>4</v>
      </c>
      <c r="G25" s="1" t="s">
        <v>73</v>
      </c>
      <c r="H25" s="2">
        <v>44958</v>
      </c>
      <c r="I25" s="3">
        <v>45291</v>
      </c>
      <c r="J25" s="25" t="s">
        <v>411</v>
      </c>
      <c r="K25" s="113" t="s">
        <v>347</v>
      </c>
      <c r="L25" s="130">
        <v>0.13</v>
      </c>
      <c r="M25" s="89" t="s">
        <v>453</v>
      </c>
      <c r="N25" s="123" t="s">
        <v>311</v>
      </c>
      <c r="O25" s="121">
        <v>45169</v>
      </c>
      <c r="P25" s="87" t="s">
        <v>470</v>
      </c>
      <c r="Q25" s="88">
        <v>3</v>
      </c>
      <c r="R25" s="136">
        <f t="shared" si="5"/>
        <v>0.75</v>
      </c>
      <c r="S25" s="88" t="str">
        <f t="shared" si="6"/>
        <v>EN PROCESO</v>
      </c>
      <c r="T25" s="113" t="s">
        <v>537</v>
      </c>
      <c r="U25" s="90" t="s">
        <v>311</v>
      </c>
    </row>
    <row r="26" spans="1:21" ht="102">
      <c r="A26" s="23" t="s">
        <v>224</v>
      </c>
      <c r="B26" s="15" t="s">
        <v>70</v>
      </c>
      <c r="C26" s="19" t="s">
        <v>76</v>
      </c>
      <c r="D26" s="1" t="s">
        <v>77</v>
      </c>
      <c r="E26" s="1" t="s">
        <v>78</v>
      </c>
      <c r="F26" s="1">
        <v>4</v>
      </c>
      <c r="G26" s="1" t="s">
        <v>73</v>
      </c>
      <c r="H26" s="2">
        <v>44958</v>
      </c>
      <c r="I26" s="3">
        <v>45291</v>
      </c>
      <c r="J26" s="25" t="s">
        <v>412</v>
      </c>
      <c r="K26" s="113" t="s">
        <v>348</v>
      </c>
      <c r="L26" s="130">
        <v>0.13</v>
      </c>
      <c r="M26" s="89" t="s">
        <v>453</v>
      </c>
      <c r="N26" s="123" t="s">
        <v>311</v>
      </c>
      <c r="O26" s="121">
        <v>45169</v>
      </c>
      <c r="P26" s="87" t="s">
        <v>471</v>
      </c>
      <c r="Q26" s="88">
        <v>1</v>
      </c>
      <c r="R26" s="136">
        <f t="shared" si="5"/>
        <v>0.25</v>
      </c>
      <c r="S26" s="88" t="str">
        <f t="shared" si="6"/>
        <v>EN PROCESO</v>
      </c>
      <c r="T26" s="113" t="s">
        <v>538</v>
      </c>
      <c r="U26" s="90" t="s">
        <v>311</v>
      </c>
    </row>
    <row r="27" spans="1:21" ht="71.400000000000006">
      <c r="A27" s="23" t="s">
        <v>224</v>
      </c>
      <c r="B27" s="15" t="s">
        <v>79</v>
      </c>
      <c r="C27" s="19" t="s">
        <v>27</v>
      </c>
      <c r="D27" s="1" t="s">
        <v>80</v>
      </c>
      <c r="E27" s="1" t="s">
        <v>81</v>
      </c>
      <c r="F27" s="1">
        <v>6</v>
      </c>
      <c r="G27" s="1" t="s">
        <v>25</v>
      </c>
      <c r="H27" s="2">
        <v>44958</v>
      </c>
      <c r="I27" s="3">
        <v>45291</v>
      </c>
      <c r="J27" s="25" t="s">
        <v>413</v>
      </c>
      <c r="K27" s="113" t="s">
        <v>337</v>
      </c>
      <c r="L27" s="130">
        <v>0.05</v>
      </c>
      <c r="M27" s="89" t="s">
        <v>453</v>
      </c>
      <c r="N27" s="123" t="s">
        <v>311</v>
      </c>
      <c r="O27" s="121">
        <v>45169</v>
      </c>
      <c r="P27" s="87" t="s">
        <v>461</v>
      </c>
      <c r="Q27" s="88">
        <v>2</v>
      </c>
      <c r="R27" s="136">
        <f t="shared" si="5"/>
        <v>0.33333333333333331</v>
      </c>
      <c r="S27" s="88" t="str">
        <f t="shared" si="6"/>
        <v>EN PROCESO</v>
      </c>
      <c r="T27" s="113" t="s">
        <v>467</v>
      </c>
      <c r="U27" s="90" t="s">
        <v>311</v>
      </c>
    </row>
    <row r="28" spans="1:21" ht="102">
      <c r="A28" s="23" t="s">
        <v>224</v>
      </c>
      <c r="B28" s="15" t="s">
        <v>79</v>
      </c>
      <c r="C28" s="19" t="s">
        <v>31</v>
      </c>
      <c r="D28" s="1" t="s">
        <v>82</v>
      </c>
      <c r="E28" s="1" t="s">
        <v>83</v>
      </c>
      <c r="F28" s="1">
        <v>2</v>
      </c>
      <c r="G28" s="1" t="s">
        <v>69</v>
      </c>
      <c r="H28" s="2">
        <v>44958</v>
      </c>
      <c r="I28" s="3">
        <v>45291</v>
      </c>
      <c r="J28" s="25" t="s">
        <v>414</v>
      </c>
      <c r="K28" s="114" t="s">
        <v>331</v>
      </c>
      <c r="L28" s="130">
        <v>0.5</v>
      </c>
      <c r="M28" s="89" t="s">
        <v>453</v>
      </c>
      <c r="N28" s="123" t="s">
        <v>329</v>
      </c>
      <c r="O28" s="121">
        <v>45169</v>
      </c>
      <c r="P28" s="155" t="s">
        <v>493</v>
      </c>
      <c r="Q28" s="14">
        <v>2</v>
      </c>
      <c r="R28" s="135">
        <f t="shared" si="5"/>
        <v>1</v>
      </c>
      <c r="S28" s="14" t="str">
        <f t="shared" si="6"/>
        <v>TERMINADA</v>
      </c>
      <c r="T28" s="114" t="s">
        <v>549</v>
      </c>
      <c r="U28" s="85" t="s">
        <v>329</v>
      </c>
    </row>
    <row r="29" spans="1:21" ht="102">
      <c r="A29" s="23" t="s">
        <v>224</v>
      </c>
      <c r="B29" s="15" t="s">
        <v>84</v>
      </c>
      <c r="C29" s="19" t="s">
        <v>38</v>
      </c>
      <c r="D29" s="1" t="s">
        <v>85</v>
      </c>
      <c r="E29" s="1" t="s">
        <v>86</v>
      </c>
      <c r="F29" s="1">
        <v>1</v>
      </c>
      <c r="G29" s="1" t="s">
        <v>25</v>
      </c>
      <c r="H29" s="2">
        <v>44958</v>
      </c>
      <c r="I29" s="3">
        <v>45291</v>
      </c>
      <c r="J29" s="25" t="s">
        <v>415</v>
      </c>
      <c r="K29" s="113" t="s">
        <v>317</v>
      </c>
      <c r="L29" s="130">
        <v>0</v>
      </c>
      <c r="M29" s="27" t="s">
        <v>452</v>
      </c>
      <c r="N29" s="123" t="s">
        <v>311</v>
      </c>
      <c r="O29" s="121">
        <v>45169</v>
      </c>
      <c r="P29" s="87" t="s">
        <v>472</v>
      </c>
      <c r="Q29" s="88">
        <v>0.5</v>
      </c>
      <c r="R29" s="136">
        <f t="shared" si="5"/>
        <v>0.5</v>
      </c>
      <c r="S29" s="88" t="str">
        <f t="shared" si="6"/>
        <v>EN PROCESO</v>
      </c>
      <c r="T29" s="113" t="s">
        <v>473</v>
      </c>
      <c r="U29" s="90" t="s">
        <v>311</v>
      </c>
    </row>
    <row r="30" spans="1:21" ht="61.2">
      <c r="A30" s="23" t="s">
        <v>224</v>
      </c>
      <c r="B30" s="15" t="s">
        <v>84</v>
      </c>
      <c r="C30" s="19" t="s">
        <v>62</v>
      </c>
      <c r="D30" s="1" t="s">
        <v>87</v>
      </c>
      <c r="E30" s="1" t="s">
        <v>88</v>
      </c>
      <c r="F30" s="1">
        <v>4</v>
      </c>
      <c r="G30" s="1" t="s">
        <v>89</v>
      </c>
      <c r="H30" s="2">
        <v>44958</v>
      </c>
      <c r="I30" s="3">
        <v>45291</v>
      </c>
      <c r="J30" s="25" t="s">
        <v>416</v>
      </c>
      <c r="K30" s="113" t="s">
        <v>318</v>
      </c>
      <c r="L30" s="130">
        <v>0.08</v>
      </c>
      <c r="M30" s="89" t="s">
        <v>453</v>
      </c>
      <c r="N30" s="123" t="s">
        <v>311</v>
      </c>
      <c r="O30" s="121">
        <v>45169</v>
      </c>
      <c r="P30" s="87" t="s">
        <v>471</v>
      </c>
      <c r="Q30" s="88">
        <v>1</v>
      </c>
      <c r="R30" s="136">
        <f t="shared" si="5"/>
        <v>0.25</v>
      </c>
      <c r="S30" s="88" t="str">
        <f t="shared" si="6"/>
        <v>EN PROCESO</v>
      </c>
      <c r="T30" s="113" t="s">
        <v>539</v>
      </c>
      <c r="U30" s="90" t="s">
        <v>311</v>
      </c>
    </row>
    <row r="31" spans="1:21" ht="71.400000000000006">
      <c r="A31" s="23" t="s">
        <v>224</v>
      </c>
      <c r="B31" s="15" t="s">
        <v>91</v>
      </c>
      <c r="C31" s="19" t="s">
        <v>40</v>
      </c>
      <c r="D31" s="1" t="s">
        <v>92</v>
      </c>
      <c r="E31" s="1" t="s">
        <v>93</v>
      </c>
      <c r="F31" s="1">
        <v>2</v>
      </c>
      <c r="G31" s="1" t="s">
        <v>25</v>
      </c>
      <c r="H31" s="2">
        <v>44927</v>
      </c>
      <c r="I31" s="3">
        <v>45290</v>
      </c>
      <c r="J31" s="25" t="s">
        <v>417</v>
      </c>
      <c r="K31" s="113" t="s">
        <v>319</v>
      </c>
      <c r="L31" s="130">
        <v>0.5</v>
      </c>
      <c r="M31" s="89" t="s">
        <v>453</v>
      </c>
      <c r="N31" s="123" t="s">
        <v>311</v>
      </c>
      <c r="O31" s="121">
        <v>45169</v>
      </c>
      <c r="P31" s="87" t="s">
        <v>461</v>
      </c>
      <c r="Q31" s="88">
        <v>2</v>
      </c>
      <c r="R31" s="136">
        <f t="shared" si="5"/>
        <v>1</v>
      </c>
      <c r="S31" s="88" t="str">
        <f t="shared" si="6"/>
        <v>TERMINADA</v>
      </c>
      <c r="T31" s="113" t="s">
        <v>474</v>
      </c>
      <c r="U31" s="90" t="s">
        <v>311</v>
      </c>
    </row>
    <row r="32" spans="1:21" ht="40.799999999999997">
      <c r="A32" s="23" t="s">
        <v>224</v>
      </c>
      <c r="B32" s="15" t="s">
        <v>91</v>
      </c>
      <c r="C32" s="19" t="s">
        <v>94</v>
      </c>
      <c r="D32" s="1" t="s">
        <v>95</v>
      </c>
      <c r="E32" s="1" t="s">
        <v>96</v>
      </c>
      <c r="F32" s="1">
        <v>1</v>
      </c>
      <c r="G32" s="1" t="s">
        <v>97</v>
      </c>
      <c r="H32" s="2">
        <v>44958</v>
      </c>
      <c r="I32" s="3">
        <v>45291</v>
      </c>
      <c r="J32" s="25" t="s">
        <v>418</v>
      </c>
      <c r="K32" s="113" t="s">
        <v>312</v>
      </c>
      <c r="L32" s="130">
        <v>0</v>
      </c>
      <c r="M32" s="27" t="s">
        <v>452</v>
      </c>
      <c r="N32" s="123" t="s">
        <v>311</v>
      </c>
      <c r="O32" s="121">
        <v>45169</v>
      </c>
      <c r="P32" s="84" t="s">
        <v>465</v>
      </c>
      <c r="Q32" s="14">
        <v>0</v>
      </c>
      <c r="R32" s="135">
        <f t="shared" si="5"/>
        <v>0</v>
      </c>
      <c r="S32" s="14" t="str">
        <f t="shared" si="6"/>
        <v>SIN INICIAR</v>
      </c>
      <c r="T32" s="114" t="s">
        <v>514</v>
      </c>
      <c r="U32" s="85" t="s">
        <v>311</v>
      </c>
    </row>
    <row r="33" spans="1:21" ht="51">
      <c r="A33" s="23" t="s">
        <v>224</v>
      </c>
      <c r="B33" s="15" t="s">
        <v>91</v>
      </c>
      <c r="C33" s="19" t="s">
        <v>305</v>
      </c>
      <c r="D33" s="1" t="s">
        <v>371</v>
      </c>
      <c r="E33" s="1" t="s">
        <v>372</v>
      </c>
      <c r="F33" s="1">
        <v>1</v>
      </c>
      <c r="G33" s="1" t="s">
        <v>50</v>
      </c>
      <c r="H33" s="2">
        <v>45048</v>
      </c>
      <c r="I33" s="3">
        <v>45291</v>
      </c>
      <c r="J33" s="25" t="s">
        <v>419</v>
      </c>
      <c r="K33" s="120"/>
      <c r="L33" s="133"/>
      <c r="M33" s="122"/>
      <c r="N33" s="124"/>
      <c r="O33" s="121">
        <v>45169</v>
      </c>
      <c r="P33" s="87" t="s">
        <v>524</v>
      </c>
      <c r="Q33" s="14">
        <v>0.5</v>
      </c>
      <c r="R33" s="135">
        <f t="shared" si="5"/>
        <v>0.5</v>
      </c>
      <c r="S33" s="88" t="str">
        <f t="shared" si="6"/>
        <v>EN PROCESO</v>
      </c>
      <c r="T33" s="113" t="s">
        <v>550</v>
      </c>
      <c r="U33" s="85" t="s">
        <v>518</v>
      </c>
    </row>
    <row r="34" spans="1:21" ht="71.400000000000006">
      <c r="A34" s="23" t="s">
        <v>224</v>
      </c>
      <c r="B34" s="15" t="s">
        <v>98</v>
      </c>
      <c r="C34" s="19" t="s">
        <v>63</v>
      </c>
      <c r="D34" s="1" t="s">
        <v>243</v>
      </c>
      <c r="E34" s="1" t="s">
        <v>244</v>
      </c>
      <c r="F34" s="1">
        <v>10</v>
      </c>
      <c r="G34" s="1" t="s">
        <v>99</v>
      </c>
      <c r="H34" s="2">
        <v>44986</v>
      </c>
      <c r="I34" s="3">
        <v>45291</v>
      </c>
      <c r="J34" s="25" t="s">
        <v>420</v>
      </c>
      <c r="K34" s="113" t="s">
        <v>320</v>
      </c>
      <c r="L34" s="130">
        <v>0.2</v>
      </c>
      <c r="M34" s="89" t="s">
        <v>453</v>
      </c>
      <c r="N34" s="123" t="s">
        <v>311</v>
      </c>
      <c r="O34" s="121">
        <v>45169</v>
      </c>
      <c r="P34" s="87" t="s">
        <v>475</v>
      </c>
      <c r="Q34" s="88">
        <v>6</v>
      </c>
      <c r="R34" s="136">
        <f>IF(Q34="","",IF(OR(F34=0,F34="",O34=""),"",(Q34*100%/F34)))</f>
        <v>0.6</v>
      </c>
      <c r="S34" s="88" t="str">
        <f>IF(Q34="","",IF(O34&lt;&gt;I34,IF(R34=0%,"SIN INICIAR",IF(R34=100%,"TERMINADA",IF(R34&gt;0%,"EN PROCESO")))))</f>
        <v>EN PROCESO</v>
      </c>
      <c r="T34" s="113" t="s">
        <v>476</v>
      </c>
      <c r="U34" s="90" t="s">
        <v>311</v>
      </c>
    </row>
    <row r="35" spans="1:21" ht="102">
      <c r="A35" s="23" t="s">
        <v>225</v>
      </c>
      <c r="B35" s="15" t="s">
        <v>100</v>
      </c>
      <c r="C35" s="19" t="s">
        <v>1</v>
      </c>
      <c r="D35" s="1" t="s">
        <v>101</v>
      </c>
      <c r="E35" s="1" t="s">
        <v>102</v>
      </c>
      <c r="F35" s="1">
        <v>1</v>
      </c>
      <c r="G35" s="1" t="s">
        <v>99</v>
      </c>
      <c r="H35" s="2">
        <v>44958</v>
      </c>
      <c r="I35" s="3">
        <v>45230</v>
      </c>
      <c r="J35" s="25" t="s">
        <v>421</v>
      </c>
      <c r="K35" s="113" t="s">
        <v>321</v>
      </c>
      <c r="L35" s="130">
        <v>0.3</v>
      </c>
      <c r="M35" s="89" t="s">
        <v>453</v>
      </c>
      <c r="N35" s="123" t="s">
        <v>311</v>
      </c>
      <c r="O35" s="121">
        <v>45169</v>
      </c>
      <c r="P35" s="87" t="s">
        <v>459</v>
      </c>
      <c r="Q35" s="88">
        <v>0.5</v>
      </c>
      <c r="R35" s="136">
        <f>IF(Q35="","",IF(OR(F35=0,F35="",O35=""),"",(Q35*100%/F35)))</f>
        <v>0.5</v>
      </c>
      <c r="S35" s="88" t="str">
        <f>IF(Q35="","",IF(O35&lt;&gt;I35,IF(R35=0%,"SIN INICIAR",IF(R35=100%,"TERMINADA",IF(R35&gt;0%,"EN PROCESO")))))</f>
        <v>EN PROCESO</v>
      </c>
      <c r="T35" s="113" t="s">
        <v>540</v>
      </c>
      <c r="U35" s="90" t="s">
        <v>311</v>
      </c>
    </row>
    <row r="36" spans="1:21" ht="71.400000000000006">
      <c r="A36" s="23" t="s">
        <v>225</v>
      </c>
      <c r="B36" s="15" t="s">
        <v>100</v>
      </c>
      <c r="C36" s="19" t="s">
        <v>5</v>
      </c>
      <c r="D36" s="1" t="s">
        <v>103</v>
      </c>
      <c r="E36" s="1" t="s">
        <v>104</v>
      </c>
      <c r="F36" s="1">
        <v>1</v>
      </c>
      <c r="G36" s="1" t="s">
        <v>105</v>
      </c>
      <c r="H36" s="2">
        <v>45017</v>
      </c>
      <c r="I36" s="3">
        <v>45260</v>
      </c>
      <c r="J36" s="25" t="s">
        <v>422</v>
      </c>
      <c r="K36" s="114" t="s">
        <v>325</v>
      </c>
      <c r="L36" s="130">
        <v>0</v>
      </c>
      <c r="M36" s="27" t="s">
        <v>452</v>
      </c>
      <c r="N36" s="123" t="s">
        <v>323</v>
      </c>
      <c r="O36" s="121">
        <v>45169</v>
      </c>
      <c r="P36" s="84" t="s">
        <v>525</v>
      </c>
      <c r="Q36" s="14">
        <v>0</v>
      </c>
      <c r="R36" s="136">
        <f t="shared" ref="R36:R37" si="7">IF(Q36="","",IF(OR(F36=0,F36="",O36=""),"",(Q36*100%/F36)))</f>
        <v>0</v>
      </c>
      <c r="S36" s="88" t="str">
        <f t="shared" ref="S36:S37" si="8">IF(Q36="","",IF(O36&lt;&gt;I36,IF(R36=0%,"SIN INICIAR",IF(R36=100%,"TERMINADA",IF(R36&gt;0%,"EN PROCESO")))))</f>
        <v>SIN INICIAR</v>
      </c>
      <c r="T36" s="114" t="s">
        <v>551</v>
      </c>
      <c r="U36" s="85" t="s">
        <v>518</v>
      </c>
    </row>
    <row r="37" spans="1:21" ht="40.799999999999997">
      <c r="A37" s="23" t="s">
        <v>225</v>
      </c>
      <c r="B37" s="15" t="s">
        <v>100</v>
      </c>
      <c r="C37" s="19" t="s">
        <v>9</v>
      </c>
      <c r="D37" s="1" t="s">
        <v>373</v>
      </c>
      <c r="E37" s="1" t="s">
        <v>374</v>
      </c>
      <c r="F37" s="1">
        <v>3</v>
      </c>
      <c r="G37" s="1" t="s">
        <v>97</v>
      </c>
      <c r="H37" s="2">
        <v>45049</v>
      </c>
      <c r="I37" s="3">
        <v>45308</v>
      </c>
      <c r="J37" s="25" t="s">
        <v>423</v>
      </c>
      <c r="K37" s="120"/>
      <c r="L37" s="133"/>
      <c r="M37" s="122"/>
      <c r="N37" s="124"/>
      <c r="O37" s="121">
        <v>45169</v>
      </c>
      <c r="P37" s="87" t="s">
        <v>515</v>
      </c>
      <c r="Q37" s="14">
        <v>1</v>
      </c>
      <c r="R37" s="136">
        <f t="shared" si="7"/>
        <v>0.33333333333333331</v>
      </c>
      <c r="S37" s="88" t="str">
        <f t="shared" si="8"/>
        <v>EN PROCESO</v>
      </c>
      <c r="T37" s="113" t="s">
        <v>516</v>
      </c>
      <c r="U37" s="85" t="s">
        <v>311</v>
      </c>
    </row>
    <row r="38" spans="1:21" ht="40.799999999999997">
      <c r="A38" s="23" t="s">
        <v>225</v>
      </c>
      <c r="B38" s="15" t="s">
        <v>375</v>
      </c>
      <c r="C38" s="19" t="s">
        <v>24</v>
      </c>
      <c r="D38" s="1" t="s">
        <v>376</v>
      </c>
      <c r="E38" s="1" t="s">
        <v>377</v>
      </c>
      <c r="F38" s="1">
        <v>1</v>
      </c>
      <c r="G38" s="1" t="s">
        <v>115</v>
      </c>
      <c r="H38" s="2">
        <v>45108</v>
      </c>
      <c r="I38" s="3">
        <v>45260</v>
      </c>
      <c r="J38" s="25" t="s">
        <v>424</v>
      </c>
      <c r="K38" s="120"/>
      <c r="L38" s="133"/>
      <c r="M38" s="122"/>
      <c r="N38" s="124"/>
      <c r="O38" s="121">
        <v>45169</v>
      </c>
      <c r="P38" s="87" t="s">
        <v>465</v>
      </c>
      <c r="Q38" s="14">
        <v>0</v>
      </c>
      <c r="R38" s="136">
        <f>IF(Q38="","",IF(OR(F38=0,F38="",O38=""),"",(Q38*100%/F38)))</f>
        <v>0</v>
      </c>
      <c r="S38" s="88" t="str">
        <f>IF(Q38="","",IF(O38&lt;&gt;I38,IF(R38=0%,"SIN INICIAR",IF(R38=100%,"TERMINADA",IF(R38&gt;0%,"EN PROCESO")))))</f>
        <v>SIN INICIAR</v>
      </c>
      <c r="T38" s="113" t="s">
        <v>466</v>
      </c>
      <c r="U38" s="85" t="s">
        <v>311</v>
      </c>
    </row>
    <row r="39" spans="1:21" ht="61.2">
      <c r="A39" s="23" t="s">
        <v>226</v>
      </c>
      <c r="B39" s="15" t="s">
        <v>106</v>
      </c>
      <c r="C39" s="19" t="s">
        <v>1</v>
      </c>
      <c r="D39" s="1" t="s">
        <v>107</v>
      </c>
      <c r="E39" s="1" t="s">
        <v>108</v>
      </c>
      <c r="F39" s="1">
        <v>1</v>
      </c>
      <c r="G39" s="1" t="s">
        <v>109</v>
      </c>
      <c r="H39" s="2">
        <v>45017</v>
      </c>
      <c r="I39" s="3">
        <v>45137</v>
      </c>
      <c r="J39" s="25" t="s">
        <v>425</v>
      </c>
      <c r="K39" s="113" t="s">
        <v>332</v>
      </c>
      <c r="L39" s="130">
        <v>0</v>
      </c>
      <c r="M39" s="27" t="s">
        <v>452</v>
      </c>
      <c r="N39" s="123" t="s">
        <v>329</v>
      </c>
      <c r="O39" s="121">
        <v>45169</v>
      </c>
      <c r="P39" s="153" t="s">
        <v>494</v>
      </c>
      <c r="Q39" s="14">
        <v>1</v>
      </c>
      <c r="R39" s="135">
        <f t="shared" ref="R39:R49" si="9">IF(Q39="","",IF(OR(F39=0,F39="",O39=""),"",(Q39*100%/F39)))</f>
        <v>1</v>
      </c>
      <c r="S39" s="88" t="str">
        <f>IF(Q39="","",IF(O39&lt;&gt;I39,IF(R39=0%,"SIN INICIAR",IF(R39=100%,"TERMINADA",IF(R39&gt;0%,"EN PROCESO")))))</f>
        <v>TERMINADA</v>
      </c>
      <c r="T39" s="113" t="s">
        <v>495</v>
      </c>
      <c r="U39" s="85" t="s">
        <v>329</v>
      </c>
    </row>
    <row r="40" spans="1:21" ht="112.2">
      <c r="A40" s="23" t="s">
        <v>226</v>
      </c>
      <c r="B40" s="15" t="s">
        <v>106</v>
      </c>
      <c r="C40" s="19" t="s">
        <v>5</v>
      </c>
      <c r="D40" s="1" t="s">
        <v>110</v>
      </c>
      <c r="E40" s="1" t="s">
        <v>111</v>
      </c>
      <c r="F40" s="1">
        <v>12</v>
      </c>
      <c r="G40" s="1" t="s">
        <v>109</v>
      </c>
      <c r="H40" s="2">
        <v>44927</v>
      </c>
      <c r="I40" s="3">
        <v>45291</v>
      </c>
      <c r="J40" s="25" t="s">
        <v>426</v>
      </c>
      <c r="K40" s="114" t="s">
        <v>349</v>
      </c>
      <c r="L40" s="130">
        <v>0.08</v>
      </c>
      <c r="M40" s="27" t="s">
        <v>453</v>
      </c>
      <c r="N40" s="123" t="s">
        <v>329</v>
      </c>
      <c r="O40" s="121">
        <v>45169</v>
      </c>
      <c r="P40" s="154" t="s">
        <v>496</v>
      </c>
      <c r="Q40" s="14">
        <v>0.5</v>
      </c>
      <c r="R40" s="135">
        <f t="shared" si="9"/>
        <v>4.1666666666666664E-2</v>
      </c>
      <c r="S40" s="88" t="str">
        <f>IF(Q40="","",IF(O40&lt;&gt;I40,IF(R40=0%,"SIN INICIAR",IF(R40=100%,"TERMINADA",IF(R40&gt;0%,"EN PROCESO")))))</f>
        <v>EN PROCESO</v>
      </c>
      <c r="T40" s="114" t="s">
        <v>497</v>
      </c>
      <c r="U40" s="85" t="s">
        <v>329</v>
      </c>
    </row>
    <row r="41" spans="1:21" ht="122.4">
      <c r="A41" s="23" t="s">
        <v>226</v>
      </c>
      <c r="B41" s="15" t="s">
        <v>112</v>
      </c>
      <c r="C41" s="19" t="s">
        <v>24</v>
      </c>
      <c r="D41" s="1" t="s">
        <v>113</v>
      </c>
      <c r="E41" s="1" t="s">
        <v>114</v>
      </c>
      <c r="F41" s="1">
        <v>3</v>
      </c>
      <c r="G41" s="1" t="s">
        <v>115</v>
      </c>
      <c r="H41" s="2">
        <v>44986</v>
      </c>
      <c r="I41" s="3">
        <v>45290</v>
      </c>
      <c r="J41" s="25" t="s">
        <v>427</v>
      </c>
      <c r="K41" s="113" t="s">
        <v>350</v>
      </c>
      <c r="L41" s="130">
        <v>0.17</v>
      </c>
      <c r="M41" s="27" t="s">
        <v>453</v>
      </c>
      <c r="N41" s="123" t="s">
        <v>311</v>
      </c>
      <c r="O41" s="121">
        <v>45169</v>
      </c>
      <c r="P41" s="87" t="s">
        <v>477</v>
      </c>
      <c r="Q41" s="88">
        <v>1.5</v>
      </c>
      <c r="R41" s="136">
        <f t="shared" si="9"/>
        <v>0.5</v>
      </c>
      <c r="S41" s="88" t="str">
        <f>IF(Q41="","",IF(O41&lt;&gt;I41,IF(R41=0%,"SIN INICIAR",IF(R41=100%,"TERMINADA",IF(R41&gt;0%,"EN PROCESO")))))</f>
        <v>EN PROCESO</v>
      </c>
      <c r="T41" s="113" t="s">
        <v>552</v>
      </c>
      <c r="U41" s="90" t="s">
        <v>311</v>
      </c>
    </row>
    <row r="42" spans="1:21" ht="81.599999999999994">
      <c r="A42" s="23" t="s">
        <v>226</v>
      </c>
      <c r="B42" s="15" t="s">
        <v>112</v>
      </c>
      <c r="C42" s="19" t="s">
        <v>57</v>
      </c>
      <c r="D42" s="1" t="s">
        <v>116</v>
      </c>
      <c r="E42" s="1" t="s">
        <v>68</v>
      </c>
      <c r="F42" s="1">
        <v>4</v>
      </c>
      <c r="G42" s="1" t="s">
        <v>115</v>
      </c>
      <c r="H42" s="2">
        <v>44958</v>
      </c>
      <c r="I42" s="3">
        <v>45290</v>
      </c>
      <c r="J42" s="25" t="s">
        <v>428</v>
      </c>
      <c r="K42" s="113" t="s">
        <v>351</v>
      </c>
      <c r="L42" s="130">
        <v>0.25</v>
      </c>
      <c r="M42" s="27" t="s">
        <v>453</v>
      </c>
      <c r="N42" s="123" t="s">
        <v>311</v>
      </c>
      <c r="O42" s="121">
        <v>45169</v>
      </c>
      <c r="P42" s="87" t="s">
        <v>477</v>
      </c>
      <c r="Q42" s="88">
        <v>1</v>
      </c>
      <c r="R42" s="136">
        <f t="shared" si="9"/>
        <v>0.25</v>
      </c>
      <c r="S42" s="88" t="str">
        <f>IF(Q42="","",IF(O42&lt;&gt;I42,IF(R42=0%,"SIN INICIAR",IF(R42=100%,"TERMINADA",IF(R42&gt;0%,"EN PROCESO")))))</f>
        <v>EN PROCESO</v>
      </c>
      <c r="T42" s="113" t="s">
        <v>553</v>
      </c>
      <c r="U42" s="90" t="s">
        <v>311</v>
      </c>
    </row>
    <row r="43" spans="1:21" ht="153">
      <c r="A43" s="23" t="s">
        <v>226</v>
      </c>
      <c r="B43" s="15" t="s">
        <v>117</v>
      </c>
      <c r="C43" s="19" t="s">
        <v>27</v>
      </c>
      <c r="D43" s="1" t="s">
        <v>118</v>
      </c>
      <c r="E43" s="1" t="s">
        <v>119</v>
      </c>
      <c r="F43" s="1">
        <v>2</v>
      </c>
      <c r="G43" s="1" t="s">
        <v>120</v>
      </c>
      <c r="H43" s="2">
        <v>44958</v>
      </c>
      <c r="I43" s="3">
        <v>45016</v>
      </c>
      <c r="J43" s="25" t="s">
        <v>429</v>
      </c>
      <c r="K43" s="113" t="s">
        <v>352</v>
      </c>
      <c r="L43" s="130">
        <v>0</v>
      </c>
      <c r="M43" s="27" t="s">
        <v>454</v>
      </c>
      <c r="N43" s="123" t="s">
        <v>329</v>
      </c>
      <c r="O43" s="121">
        <v>45169</v>
      </c>
      <c r="P43" s="87" t="s">
        <v>488</v>
      </c>
      <c r="Q43" s="14">
        <v>0.3</v>
      </c>
      <c r="R43" s="135">
        <f t="shared" si="9"/>
        <v>0.15</v>
      </c>
      <c r="S43" s="138" t="str">
        <f>IF(Q43="","",IF(O43&lt;&gt;I43,IF(R43=100%,"TERMINADA",IF(R43&gt;0%,"INCUMPLIDA"))))</f>
        <v>INCUMPLIDA</v>
      </c>
      <c r="T43" s="113" t="s">
        <v>554</v>
      </c>
      <c r="U43" s="85" t="s">
        <v>486</v>
      </c>
    </row>
    <row r="44" spans="1:21" ht="112.2">
      <c r="A44" s="23" t="s">
        <v>226</v>
      </c>
      <c r="B44" s="15" t="s">
        <v>117</v>
      </c>
      <c r="C44" s="19" t="s">
        <v>31</v>
      </c>
      <c r="D44" s="1" t="s">
        <v>121</v>
      </c>
      <c r="E44" s="1" t="s">
        <v>122</v>
      </c>
      <c r="F44" s="1">
        <v>2</v>
      </c>
      <c r="G44" s="1" t="s">
        <v>123</v>
      </c>
      <c r="H44" s="2">
        <v>44958</v>
      </c>
      <c r="I44" s="3">
        <v>45291</v>
      </c>
      <c r="J44" s="25" t="s">
        <v>430</v>
      </c>
      <c r="K44" s="114" t="s">
        <v>333</v>
      </c>
      <c r="L44" s="130">
        <v>0</v>
      </c>
      <c r="M44" s="27" t="s">
        <v>452</v>
      </c>
      <c r="N44" s="123" t="s">
        <v>455</v>
      </c>
      <c r="O44" s="121">
        <v>45169</v>
      </c>
      <c r="P44" s="154" t="s">
        <v>526</v>
      </c>
      <c r="Q44" s="14">
        <v>2</v>
      </c>
      <c r="R44" s="135">
        <f t="shared" si="9"/>
        <v>1</v>
      </c>
      <c r="S44" s="88" t="str">
        <f t="shared" ref="S44:S49" si="10">IF(Q44="","",IF(O44&lt;&gt;I44,IF(R44=0%,"SIN INICIAR",IF(R44=100%,"TERMINADA",IF(R44&gt;0%,"EN PROCESO")))))</f>
        <v>TERMINADA</v>
      </c>
      <c r="T44" s="114" t="s">
        <v>555</v>
      </c>
      <c r="U44" s="123" t="s">
        <v>455</v>
      </c>
    </row>
    <row r="45" spans="1:21" ht="102">
      <c r="A45" s="23" t="s">
        <v>227</v>
      </c>
      <c r="B45" s="15" t="s">
        <v>124</v>
      </c>
      <c r="C45" s="19" t="s">
        <v>1</v>
      </c>
      <c r="D45" s="1" t="s">
        <v>125</v>
      </c>
      <c r="E45" s="1" t="s">
        <v>126</v>
      </c>
      <c r="F45" s="1">
        <v>1</v>
      </c>
      <c r="G45" s="1" t="s">
        <v>127</v>
      </c>
      <c r="H45" s="2">
        <v>44958</v>
      </c>
      <c r="I45" s="3">
        <v>45291</v>
      </c>
      <c r="J45" s="25" t="s">
        <v>431</v>
      </c>
      <c r="K45" s="114" t="s">
        <v>353</v>
      </c>
      <c r="L45" s="130">
        <v>0.3</v>
      </c>
      <c r="M45" s="27" t="s">
        <v>453</v>
      </c>
      <c r="N45" s="123" t="s">
        <v>323</v>
      </c>
      <c r="O45" s="121">
        <v>45169</v>
      </c>
      <c r="P45" s="87" t="s">
        <v>527</v>
      </c>
      <c r="Q45" s="14">
        <v>0.5</v>
      </c>
      <c r="R45" s="135">
        <f t="shared" si="9"/>
        <v>0.5</v>
      </c>
      <c r="S45" s="88" t="str">
        <f t="shared" si="10"/>
        <v>EN PROCESO</v>
      </c>
      <c r="T45" s="114" t="s">
        <v>556</v>
      </c>
      <c r="U45" s="85" t="s">
        <v>518</v>
      </c>
    </row>
    <row r="46" spans="1:21" ht="214.2">
      <c r="A46" s="23" t="s">
        <v>227</v>
      </c>
      <c r="B46" s="15" t="s">
        <v>128</v>
      </c>
      <c r="C46" s="19" t="s">
        <v>24</v>
      </c>
      <c r="D46" s="1" t="s">
        <v>129</v>
      </c>
      <c r="E46" s="1" t="s">
        <v>130</v>
      </c>
      <c r="F46" s="1">
        <v>2</v>
      </c>
      <c r="G46" s="1" t="s">
        <v>50</v>
      </c>
      <c r="H46" s="2">
        <v>44927</v>
      </c>
      <c r="I46" s="3">
        <v>45291</v>
      </c>
      <c r="J46" s="25" t="s">
        <v>432</v>
      </c>
      <c r="K46" s="114" t="s">
        <v>354</v>
      </c>
      <c r="L46" s="130">
        <v>0.5</v>
      </c>
      <c r="M46" s="27" t="s">
        <v>453</v>
      </c>
      <c r="N46" s="123" t="s">
        <v>323</v>
      </c>
      <c r="O46" s="121">
        <v>45169</v>
      </c>
      <c r="P46" s="84" t="s">
        <v>533</v>
      </c>
      <c r="Q46" s="14">
        <v>0.5</v>
      </c>
      <c r="R46" s="135">
        <f t="shared" si="9"/>
        <v>0.25</v>
      </c>
      <c r="S46" s="88" t="str">
        <f t="shared" si="10"/>
        <v>EN PROCESO</v>
      </c>
      <c r="T46" s="240" t="s">
        <v>557</v>
      </c>
      <c r="U46" s="85" t="s">
        <v>518</v>
      </c>
    </row>
    <row r="47" spans="1:21" ht="30.6">
      <c r="A47" s="23" t="s">
        <v>227</v>
      </c>
      <c r="B47" s="15" t="s">
        <v>131</v>
      </c>
      <c r="C47" s="19" t="s">
        <v>27</v>
      </c>
      <c r="D47" s="1" t="s">
        <v>132</v>
      </c>
      <c r="E47" s="1" t="s">
        <v>133</v>
      </c>
      <c r="F47" s="1">
        <v>1</v>
      </c>
      <c r="G47" s="1" t="s">
        <v>134</v>
      </c>
      <c r="H47" s="2">
        <v>44958</v>
      </c>
      <c r="I47" s="3">
        <v>45291</v>
      </c>
      <c r="J47" s="25" t="s">
        <v>433</v>
      </c>
      <c r="K47" s="113" t="s">
        <v>338</v>
      </c>
      <c r="L47" s="130">
        <v>0</v>
      </c>
      <c r="M47" s="27" t="s">
        <v>452</v>
      </c>
      <c r="N47" s="123" t="s">
        <v>311</v>
      </c>
      <c r="O47" s="121">
        <v>45169</v>
      </c>
      <c r="P47" s="84" t="s">
        <v>465</v>
      </c>
      <c r="Q47" s="14">
        <v>0</v>
      </c>
      <c r="R47" s="135">
        <f t="shared" si="9"/>
        <v>0</v>
      </c>
      <c r="S47" s="88" t="str">
        <f t="shared" si="10"/>
        <v>SIN INICIAR</v>
      </c>
      <c r="T47" s="113" t="s">
        <v>479</v>
      </c>
      <c r="U47" s="85" t="s">
        <v>486</v>
      </c>
    </row>
    <row r="48" spans="1:21" ht="132.6">
      <c r="A48" s="23" t="s">
        <v>228</v>
      </c>
      <c r="B48" s="15" t="s">
        <v>378</v>
      </c>
      <c r="C48" s="19" t="s">
        <v>1</v>
      </c>
      <c r="D48" s="1" t="s">
        <v>135</v>
      </c>
      <c r="E48" s="1" t="s">
        <v>136</v>
      </c>
      <c r="F48" s="1">
        <v>2</v>
      </c>
      <c r="G48" s="1" t="s">
        <v>137</v>
      </c>
      <c r="H48" s="2">
        <v>44958</v>
      </c>
      <c r="I48" s="3">
        <v>45107</v>
      </c>
      <c r="J48" s="25" t="s">
        <v>434</v>
      </c>
      <c r="K48" s="114" t="s">
        <v>355</v>
      </c>
      <c r="L48" s="130">
        <v>0</v>
      </c>
      <c r="M48" s="27" t="s">
        <v>452</v>
      </c>
      <c r="N48" s="123" t="s">
        <v>311</v>
      </c>
      <c r="O48" s="121">
        <v>45169</v>
      </c>
      <c r="P48" s="154" t="s">
        <v>498</v>
      </c>
      <c r="Q48" s="14">
        <v>2</v>
      </c>
      <c r="R48" s="135">
        <f t="shared" si="9"/>
        <v>1</v>
      </c>
      <c r="S48" s="88" t="str">
        <f t="shared" si="10"/>
        <v>TERMINADA</v>
      </c>
      <c r="T48" s="114" t="s">
        <v>558</v>
      </c>
      <c r="U48" s="85" t="s">
        <v>329</v>
      </c>
    </row>
    <row r="49" spans="1:21" ht="132.6">
      <c r="A49" s="23" t="s">
        <v>228</v>
      </c>
      <c r="B49" s="15" t="s">
        <v>378</v>
      </c>
      <c r="C49" s="19" t="s">
        <v>5</v>
      </c>
      <c r="D49" s="1" t="s">
        <v>379</v>
      </c>
      <c r="E49" s="1" t="s">
        <v>380</v>
      </c>
      <c r="F49" s="1">
        <v>2</v>
      </c>
      <c r="G49" s="1" t="s">
        <v>137</v>
      </c>
      <c r="H49" s="2">
        <v>45108</v>
      </c>
      <c r="I49" s="3">
        <v>45291</v>
      </c>
      <c r="J49" s="25" t="s">
        <v>435</v>
      </c>
      <c r="K49" s="120"/>
      <c r="L49" s="133"/>
      <c r="M49" s="122"/>
      <c r="N49" s="124"/>
      <c r="O49" s="121">
        <v>45169</v>
      </c>
      <c r="P49" s="87" t="s">
        <v>499</v>
      </c>
      <c r="Q49" s="14">
        <v>1</v>
      </c>
      <c r="R49" s="135">
        <f t="shared" si="9"/>
        <v>0.5</v>
      </c>
      <c r="S49" s="88" t="str">
        <f t="shared" si="10"/>
        <v>EN PROCESO</v>
      </c>
      <c r="T49" s="114" t="s">
        <v>559</v>
      </c>
      <c r="U49" s="85" t="s">
        <v>329</v>
      </c>
    </row>
    <row r="50" spans="1:21" ht="163.19999999999999">
      <c r="A50" s="23" t="s">
        <v>228</v>
      </c>
      <c r="B50" s="15" t="s">
        <v>378</v>
      </c>
      <c r="C50" s="19" t="s">
        <v>9</v>
      </c>
      <c r="D50" s="1" t="s">
        <v>138</v>
      </c>
      <c r="E50" s="1" t="s">
        <v>139</v>
      </c>
      <c r="F50" s="1">
        <v>1</v>
      </c>
      <c r="G50" s="1" t="s">
        <v>140</v>
      </c>
      <c r="H50" s="2">
        <v>44958</v>
      </c>
      <c r="I50" s="3" t="s">
        <v>141</v>
      </c>
      <c r="J50" s="25" t="s">
        <v>436</v>
      </c>
      <c r="K50" s="114" t="s">
        <v>356</v>
      </c>
      <c r="L50" s="130">
        <v>0</v>
      </c>
      <c r="M50" s="27" t="s">
        <v>452</v>
      </c>
      <c r="N50" s="123" t="s">
        <v>329</v>
      </c>
      <c r="O50" s="121">
        <v>45169</v>
      </c>
      <c r="P50" s="154" t="s">
        <v>500</v>
      </c>
      <c r="Q50" s="14">
        <v>0.5</v>
      </c>
      <c r="R50" s="135">
        <f t="shared" ref="R50:R57" si="11">IF(Q50="","",IF(OR(F50=0,F50="",O50=""),"",(Q50*100%/F50)))</f>
        <v>0.5</v>
      </c>
      <c r="S50" s="88" t="str">
        <f t="shared" ref="S50:S57" si="12">IF(Q50="","",IF(O50&lt;&gt;I50,IF(R50=0%,"SIN INICIAR",IF(R50=100%,"TERMINADA",IF(R50&gt;0%,"EN PROCESO")))))</f>
        <v>EN PROCESO</v>
      </c>
      <c r="T50" s="114" t="s">
        <v>560</v>
      </c>
      <c r="U50" s="85" t="s">
        <v>329</v>
      </c>
    </row>
    <row r="51" spans="1:21" ht="91.8">
      <c r="A51" s="23" t="s">
        <v>228</v>
      </c>
      <c r="B51" s="15" t="s">
        <v>142</v>
      </c>
      <c r="C51" s="19" t="s">
        <v>24</v>
      </c>
      <c r="D51" s="1" t="s">
        <v>143</v>
      </c>
      <c r="E51" s="1" t="s">
        <v>144</v>
      </c>
      <c r="F51" s="1">
        <v>1</v>
      </c>
      <c r="G51" s="1" t="s">
        <v>137</v>
      </c>
      <c r="H51" s="2">
        <v>44958</v>
      </c>
      <c r="I51" s="3">
        <v>45291</v>
      </c>
      <c r="J51" s="25" t="s">
        <v>437</v>
      </c>
      <c r="K51" s="114" t="s">
        <v>357</v>
      </c>
      <c r="L51" s="130">
        <v>0.3</v>
      </c>
      <c r="M51" s="27" t="s">
        <v>453</v>
      </c>
      <c r="N51" s="123" t="s">
        <v>329</v>
      </c>
      <c r="O51" s="121">
        <v>45169</v>
      </c>
      <c r="P51" s="93" t="s">
        <v>501</v>
      </c>
      <c r="Q51" s="14">
        <v>1</v>
      </c>
      <c r="R51" s="135">
        <f t="shared" si="11"/>
        <v>1</v>
      </c>
      <c r="S51" s="88" t="str">
        <f t="shared" si="12"/>
        <v>TERMINADA</v>
      </c>
      <c r="T51" s="114" t="s">
        <v>502</v>
      </c>
      <c r="U51" s="85" t="s">
        <v>329</v>
      </c>
    </row>
    <row r="52" spans="1:21" ht="81.599999999999994">
      <c r="A52" s="23" t="s">
        <v>228</v>
      </c>
      <c r="B52" s="15" t="s">
        <v>142</v>
      </c>
      <c r="C52" s="19" t="s">
        <v>57</v>
      </c>
      <c r="D52" s="1" t="s">
        <v>145</v>
      </c>
      <c r="E52" s="1" t="s">
        <v>146</v>
      </c>
      <c r="F52" s="1">
        <v>2</v>
      </c>
      <c r="G52" s="1" t="s">
        <v>147</v>
      </c>
      <c r="H52" s="2">
        <v>44958</v>
      </c>
      <c r="I52" s="3">
        <v>45291</v>
      </c>
      <c r="J52" s="25" t="s">
        <v>438</v>
      </c>
      <c r="K52" s="114" t="s">
        <v>334</v>
      </c>
      <c r="L52" s="130">
        <v>0.15</v>
      </c>
      <c r="M52" s="27" t="s">
        <v>453</v>
      </c>
      <c r="N52" s="123" t="s">
        <v>329</v>
      </c>
      <c r="O52" s="121">
        <v>45169</v>
      </c>
      <c r="P52" s="87" t="s">
        <v>503</v>
      </c>
      <c r="Q52" s="14">
        <v>1</v>
      </c>
      <c r="R52" s="135">
        <f t="shared" si="11"/>
        <v>0.5</v>
      </c>
      <c r="S52" s="88" t="str">
        <f t="shared" si="12"/>
        <v>EN PROCESO</v>
      </c>
      <c r="T52" s="114" t="s">
        <v>541</v>
      </c>
      <c r="U52" s="85" t="s">
        <v>329</v>
      </c>
    </row>
    <row r="53" spans="1:21" ht="153">
      <c r="A53" s="23" t="s">
        <v>228</v>
      </c>
      <c r="B53" s="15" t="s">
        <v>142</v>
      </c>
      <c r="C53" s="19" t="s">
        <v>76</v>
      </c>
      <c r="D53" s="1" t="s">
        <v>148</v>
      </c>
      <c r="E53" s="1" t="s">
        <v>22</v>
      </c>
      <c r="F53" s="1">
        <v>1</v>
      </c>
      <c r="G53" s="1" t="s">
        <v>137</v>
      </c>
      <c r="H53" s="4">
        <v>44958</v>
      </c>
      <c r="I53" s="5">
        <v>45199</v>
      </c>
      <c r="J53" s="25" t="s">
        <v>439</v>
      </c>
      <c r="K53" s="114" t="s">
        <v>358</v>
      </c>
      <c r="L53" s="130">
        <v>0.3</v>
      </c>
      <c r="M53" s="27" t="s">
        <v>453</v>
      </c>
      <c r="N53" s="125" t="s">
        <v>329</v>
      </c>
      <c r="O53" s="121">
        <v>45169</v>
      </c>
      <c r="P53" s="87" t="s">
        <v>504</v>
      </c>
      <c r="Q53" s="14">
        <v>0.3</v>
      </c>
      <c r="R53" s="135">
        <f t="shared" si="11"/>
        <v>0.3</v>
      </c>
      <c r="S53" s="88" t="str">
        <f t="shared" si="12"/>
        <v>EN PROCESO</v>
      </c>
      <c r="T53" s="114" t="s">
        <v>561</v>
      </c>
      <c r="U53" s="85" t="s">
        <v>329</v>
      </c>
    </row>
    <row r="54" spans="1:21" ht="112.2">
      <c r="A54" s="23" t="s">
        <v>228</v>
      </c>
      <c r="B54" s="15" t="s">
        <v>149</v>
      </c>
      <c r="C54" s="19" t="s">
        <v>27</v>
      </c>
      <c r="D54" s="1" t="s">
        <v>150</v>
      </c>
      <c r="E54" s="1" t="s">
        <v>151</v>
      </c>
      <c r="F54" s="1">
        <v>1</v>
      </c>
      <c r="G54" s="1" t="s">
        <v>61</v>
      </c>
      <c r="H54" s="4">
        <v>44958</v>
      </c>
      <c r="I54" s="5">
        <v>45199</v>
      </c>
      <c r="J54" s="25" t="s">
        <v>440</v>
      </c>
      <c r="K54" s="114" t="s">
        <v>335</v>
      </c>
      <c r="L54" s="130">
        <v>0.5</v>
      </c>
      <c r="M54" s="27" t="s">
        <v>453</v>
      </c>
      <c r="N54" s="125" t="s">
        <v>329</v>
      </c>
      <c r="O54" s="121">
        <v>45169</v>
      </c>
      <c r="P54" s="87" t="s">
        <v>505</v>
      </c>
      <c r="Q54" s="14">
        <v>1</v>
      </c>
      <c r="R54" s="135">
        <f t="shared" si="11"/>
        <v>1</v>
      </c>
      <c r="S54" s="88" t="str">
        <f t="shared" si="12"/>
        <v>TERMINADA</v>
      </c>
      <c r="T54" s="114" t="s">
        <v>562</v>
      </c>
      <c r="U54" s="85" t="s">
        <v>329</v>
      </c>
    </row>
    <row r="55" spans="1:21" s="108" customFormat="1" ht="193.8">
      <c r="A55" s="102" t="s">
        <v>228</v>
      </c>
      <c r="B55" s="15" t="s">
        <v>152</v>
      </c>
      <c r="C55" s="115" t="s">
        <v>38</v>
      </c>
      <c r="D55" s="103" t="s">
        <v>359</v>
      </c>
      <c r="E55" s="103" t="s">
        <v>153</v>
      </c>
      <c r="F55" s="103">
        <v>3</v>
      </c>
      <c r="G55" s="103" t="s">
        <v>61</v>
      </c>
      <c r="H55" s="104">
        <v>44958</v>
      </c>
      <c r="I55" s="105">
        <v>45291</v>
      </c>
      <c r="J55" s="25" t="s">
        <v>441</v>
      </c>
      <c r="K55" s="114" t="s">
        <v>360</v>
      </c>
      <c r="L55" s="130">
        <v>0.1</v>
      </c>
      <c r="M55" s="27" t="s">
        <v>453</v>
      </c>
      <c r="N55" s="125" t="s">
        <v>329</v>
      </c>
      <c r="O55" s="121">
        <v>45169</v>
      </c>
      <c r="P55" s="87" t="s">
        <v>506</v>
      </c>
      <c r="Q55" s="106">
        <v>2</v>
      </c>
      <c r="R55" s="137">
        <f t="shared" si="11"/>
        <v>0.66666666666666663</v>
      </c>
      <c r="S55" s="138" t="str">
        <f t="shared" si="12"/>
        <v>EN PROCESO</v>
      </c>
      <c r="T55" s="114" t="s">
        <v>542</v>
      </c>
      <c r="U55" s="85" t="s">
        <v>329</v>
      </c>
    </row>
    <row r="56" spans="1:21" s="108" customFormat="1" ht="224.4">
      <c r="A56" s="102" t="s">
        <v>228</v>
      </c>
      <c r="B56" s="15" t="s">
        <v>154</v>
      </c>
      <c r="C56" s="115" t="s">
        <v>40</v>
      </c>
      <c r="D56" s="103" t="s">
        <v>543</v>
      </c>
      <c r="E56" s="103" t="s">
        <v>155</v>
      </c>
      <c r="F56" s="103">
        <v>4</v>
      </c>
      <c r="G56" s="103" t="s">
        <v>61</v>
      </c>
      <c r="H56" s="104">
        <v>44958</v>
      </c>
      <c r="I56" s="105" t="s">
        <v>156</v>
      </c>
      <c r="J56" s="25" t="s">
        <v>442</v>
      </c>
      <c r="K56" s="114" t="s">
        <v>361</v>
      </c>
      <c r="L56" s="130">
        <v>0.08</v>
      </c>
      <c r="M56" s="27" t="s">
        <v>453</v>
      </c>
      <c r="N56" s="125" t="s">
        <v>329</v>
      </c>
      <c r="O56" s="121">
        <v>45169</v>
      </c>
      <c r="P56" s="87" t="s">
        <v>507</v>
      </c>
      <c r="Q56" s="106">
        <v>1</v>
      </c>
      <c r="R56" s="137">
        <f t="shared" si="11"/>
        <v>0.25</v>
      </c>
      <c r="S56" s="138" t="str">
        <f t="shared" si="12"/>
        <v>EN PROCESO</v>
      </c>
      <c r="T56" s="114" t="s">
        <v>544</v>
      </c>
      <c r="U56" s="85" t="s">
        <v>329</v>
      </c>
    </row>
    <row r="57" spans="1:21" s="111" customFormat="1" ht="51">
      <c r="A57" s="102" t="s">
        <v>229</v>
      </c>
      <c r="B57" s="15" t="s">
        <v>157</v>
      </c>
      <c r="C57" s="116" t="s">
        <v>1</v>
      </c>
      <c r="D57" s="103" t="s">
        <v>158</v>
      </c>
      <c r="E57" s="103" t="s">
        <v>159</v>
      </c>
      <c r="F57" s="103">
        <v>3</v>
      </c>
      <c r="G57" s="103" t="s">
        <v>50</v>
      </c>
      <c r="H57" s="109">
        <v>44958</v>
      </c>
      <c r="I57" s="110">
        <v>45290</v>
      </c>
      <c r="J57" s="25" t="s">
        <v>443</v>
      </c>
      <c r="K57" s="114" t="s">
        <v>362</v>
      </c>
      <c r="L57" s="130">
        <v>0.33</v>
      </c>
      <c r="M57" s="27" t="s">
        <v>453</v>
      </c>
      <c r="N57" s="126" t="s">
        <v>323</v>
      </c>
      <c r="O57" s="121">
        <v>45169</v>
      </c>
      <c r="P57" s="91" t="s">
        <v>528</v>
      </c>
      <c r="Q57" s="106">
        <v>3</v>
      </c>
      <c r="R57" s="137">
        <f t="shared" si="11"/>
        <v>1</v>
      </c>
      <c r="S57" s="138" t="str">
        <f t="shared" si="12"/>
        <v>TERMINADA</v>
      </c>
      <c r="T57" s="241" t="s">
        <v>563</v>
      </c>
      <c r="U57" s="107" t="s">
        <v>518</v>
      </c>
    </row>
    <row r="58" spans="1:21" ht="91.8">
      <c r="A58" s="23" t="s">
        <v>229</v>
      </c>
      <c r="B58" s="15" t="s">
        <v>160</v>
      </c>
      <c r="C58" s="19" t="s">
        <v>57</v>
      </c>
      <c r="D58" s="1" t="s">
        <v>161</v>
      </c>
      <c r="E58" s="1" t="s">
        <v>162</v>
      </c>
      <c r="F58" s="1">
        <v>1</v>
      </c>
      <c r="G58" s="1" t="s">
        <v>163</v>
      </c>
      <c r="H58" s="2">
        <v>45017</v>
      </c>
      <c r="I58" s="3">
        <v>45291</v>
      </c>
      <c r="J58" s="25" t="s">
        <v>444</v>
      </c>
      <c r="K58" s="114" t="s">
        <v>326</v>
      </c>
      <c r="L58" s="130">
        <v>0</v>
      </c>
      <c r="M58" s="27" t="s">
        <v>452</v>
      </c>
      <c r="N58" s="123" t="s">
        <v>323</v>
      </c>
      <c r="O58" s="121">
        <v>45169</v>
      </c>
      <c r="P58" s="87" t="s">
        <v>529</v>
      </c>
      <c r="Q58" s="14">
        <v>0.5</v>
      </c>
      <c r="R58" s="137">
        <f t="shared" ref="R58:R65" si="13">IF(Q58="","",IF(OR(F58=0,F58="",O58=""),"",(Q58*100%/F58)))</f>
        <v>0.5</v>
      </c>
      <c r="S58" s="138" t="str">
        <f t="shared" ref="S58:S65" si="14">IF(Q58="","",IF(O58&lt;&gt;I58,IF(R58=0%,"SIN INICIAR",IF(R58=100%,"TERMINADA",IF(R58&gt;0%,"EN PROCESO")))))</f>
        <v>EN PROCESO</v>
      </c>
      <c r="T58" s="114" t="s">
        <v>564</v>
      </c>
      <c r="U58" s="107" t="s">
        <v>518</v>
      </c>
    </row>
    <row r="59" spans="1:21" ht="40.799999999999997">
      <c r="A59" s="23" t="s">
        <v>229</v>
      </c>
      <c r="B59" s="15" t="s">
        <v>164</v>
      </c>
      <c r="C59" s="18" t="s">
        <v>35</v>
      </c>
      <c r="D59" s="1" t="s">
        <v>381</v>
      </c>
      <c r="E59" s="1" t="s">
        <v>382</v>
      </c>
      <c r="F59" s="1">
        <v>1</v>
      </c>
      <c r="G59" s="1" t="s">
        <v>50</v>
      </c>
      <c r="H59" s="2">
        <v>45108</v>
      </c>
      <c r="I59" s="3">
        <v>45143</v>
      </c>
      <c r="J59" s="25" t="s">
        <v>445</v>
      </c>
      <c r="K59" s="120"/>
      <c r="L59" s="133"/>
      <c r="M59" s="122"/>
      <c r="N59" s="124"/>
      <c r="O59" s="121">
        <v>45169</v>
      </c>
      <c r="P59" s="87" t="s">
        <v>530</v>
      </c>
      <c r="Q59" s="14">
        <v>1</v>
      </c>
      <c r="R59" s="137">
        <f t="shared" si="13"/>
        <v>1</v>
      </c>
      <c r="S59" s="138" t="str">
        <f t="shared" si="14"/>
        <v>TERMINADA</v>
      </c>
      <c r="T59" s="242" t="s">
        <v>531</v>
      </c>
      <c r="U59" s="85" t="s">
        <v>518</v>
      </c>
    </row>
    <row r="60" spans="1:21" ht="61.2">
      <c r="A60" s="23" t="s">
        <v>229</v>
      </c>
      <c r="B60" s="15" t="s">
        <v>386</v>
      </c>
      <c r="C60" s="18" t="s">
        <v>38</v>
      </c>
      <c r="D60" s="1" t="s">
        <v>383</v>
      </c>
      <c r="E60" s="1" t="s">
        <v>384</v>
      </c>
      <c r="F60" s="1">
        <v>1</v>
      </c>
      <c r="G60" s="1" t="s">
        <v>385</v>
      </c>
      <c r="H60" s="2">
        <v>45108</v>
      </c>
      <c r="I60" s="3">
        <v>45136</v>
      </c>
      <c r="J60" s="25" t="s">
        <v>446</v>
      </c>
      <c r="K60" s="120"/>
      <c r="L60" s="133"/>
      <c r="M60" s="122"/>
      <c r="N60" s="124"/>
      <c r="O60" s="121">
        <v>45169</v>
      </c>
      <c r="P60" s="92" t="s">
        <v>530</v>
      </c>
      <c r="Q60" s="14">
        <v>1</v>
      </c>
      <c r="R60" s="137">
        <f t="shared" si="13"/>
        <v>1</v>
      </c>
      <c r="S60" s="138" t="str">
        <f t="shared" si="14"/>
        <v>TERMINADA</v>
      </c>
      <c r="T60" s="243" t="s">
        <v>531</v>
      </c>
      <c r="U60" s="85" t="s">
        <v>518</v>
      </c>
    </row>
    <row r="61" spans="1:21" ht="61.2">
      <c r="A61" s="23" t="s">
        <v>229</v>
      </c>
      <c r="B61" s="15" t="s">
        <v>387</v>
      </c>
      <c r="C61" s="18" t="s">
        <v>40</v>
      </c>
      <c r="D61" s="1" t="s">
        <v>388</v>
      </c>
      <c r="E61" s="1" t="s">
        <v>389</v>
      </c>
      <c r="F61" s="1">
        <v>1</v>
      </c>
      <c r="G61" s="1" t="s">
        <v>97</v>
      </c>
      <c r="H61" s="2">
        <v>45047</v>
      </c>
      <c r="I61" s="3">
        <v>45139</v>
      </c>
      <c r="J61" s="25" t="s">
        <v>447</v>
      </c>
      <c r="K61" s="120"/>
      <c r="L61" s="134"/>
      <c r="M61" s="120"/>
      <c r="N61" s="124"/>
      <c r="O61" s="121">
        <v>45169</v>
      </c>
      <c r="P61" s="87" t="s">
        <v>508</v>
      </c>
      <c r="Q61" s="14">
        <v>1</v>
      </c>
      <c r="R61" s="137">
        <f t="shared" si="13"/>
        <v>1</v>
      </c>
      <c r="S61" s="138" t="str">
        <f t="shared" si="14"/>
        <v>TERMINADA</v>
      </c>
      <c r="T61" s="113" t="s">
        <v>509</v>
      </c>
      <c r="U61" s="85" t="s">
        <v>311</v>
      </c>
    </row>
    <row r="62" spans="1:21" ht="51">
      <c r="A62" s="23" t="s">
        <v>229</v>
      </c>
      <c r="B62" s="15" t="s">
        <v>387</v>
      </c>
      <c r="C62" s="18" t="s">
        <v>94</v>
      </c>
      <c r="D62" s="1" t="s">
        <v>390</v>
      </c>
      <c r="E62" s="1" t="s">
        <v>391</v>
      </c>
      <c r="F62" s="1">
        <v>3</v>
      </c>
      <c r="G62" s="1" t="s">
        <v>97</v>
      </c>
      <c r="H62" s="2">
        <v>45049</v>
      </c>
      <c r="I62" s="3">
        <v>45308</v>
      </c>
      <c r="J62" s="25" t="s">
        <v>448</v>
      </c>
      <c r="K62" s="120"/>
      <c r="L62" s="134"/>
      <c r="M62" s="120"/>
      <c r="N62" s="124"/>
      <c r="O62" s="121">
        <v>45169</v>
      </c>
      <c r="P62" s="87" t="s">
        <v>510</v>
      </c>
      <c r="Q62" s="14">
        <v>1</v>
      </c>
      <c r="R62" s="137">
        <f t="shared" si="13"/>
        <v>0.33333333333333331</v>
      </c>
      <c r="S62" s="138" t="str">
        <f t="shared" si="14"/>
        <v>EN PROCESO</v>
      </c>
      <c r="T62" s="113" t="s">
        <v>511</v>
      </c>
      <c r="U62" s="85" t="s">
        <v>311</v>
      </c>
    </row>
    <row r="63" spans="1:21" ht="102">
      <c r="A63" s="23" t="s">
        <v>230</v>
      </c>
      <c r="B63" s="15" t="s">
        <v>165</v>
      </c>
      <c r="C63" s="18" t="s">
        <v>1</v>
      </c>
      <c r="D63" s="1" t="s">
        <v>166</v>
      </c>
      <c r="E63" s="1" t="s">
        <v>167</v>
      </c>
      <c r="F63" s="1">
        <v>1</v>
      </c>
      <c r="G63" s="1" t="s">
        <v>168</v>
      </c>
      <c r="H63" s="2">
        <v>44958</v>
      </c>
      <c r="I63" s="3">
        <v>45291</v>
      </c>
      <c r="J63" s="25" t="s">
        <v>449</v>
      </c>
      <c r="K63" s="114" t="s">
        <v>327</v>
      </c>
      <c r="L63" s="130">
        <v>0</v>
      </c>
      <c r="M63" s="27" t="s">
        <v>452</v>
      </c>
      <c r="N63" s="123" t="s">
        <v>323</v>
      </c>
      <c r="O63" s="121">
        <v>45169</v>
      </c>
      <c r="P63" s="87" t="s">
        <v>517</v>
      </c>
      <c r="Q63" s="14">
        <v>0.5</v>
      </c>
      <c r="R63" s="137">
        <f t="shared" si="13"/>
        <v>0.5</v>
      </c>
      <c r="S63" s="138" t="str">
        <f t="shared" si="14"/>
        <v>EN PROCESO</v>
      </c>
      <c r="T63" s="113" t="s">
        <v>565</v>
      </c>
      <c r="U63" s="85" t="s">
        <v>518</v>
      </c>
    </row>
    <row r="64" spans="1:21" ht="81.599999999999994">
      <c r="A64" s="23" t="s">
        <v>230</v>
      </c>
      <c r="B64" s="15" t="s">
        <v>169</v>
      </c>
      <c r="C64" s="19" t="s">
        <v>24</v>
      </c>
      <c r="D64" s="1" t="s">
        <v>170</v>
      </c>
      <c r="E64" s="1" t="s">
        <v>171</v>
      </c>
      <c r="F64" s="1">
        <v>1</v>
      </c>
      <c r="G64" s="1" t="s">
        <v>168</v>
      </c>
      <c r="H64" s="2">
        <v>44958</v>
      </c>
      <c r="I64" s="3">
        <v>45291</v>
      </c>
      <c r="J64" s="25" t="s">
        <v>450</v>
      </c>
      <c r="K64" s="114" t="s">
        <v>327</v>
      </c>
      <c r="L64" s="130">
        <v>0</v>
      </c>
      <c r="M64" s="27" t="s">
        <v>452</v>
      </c>
      <c r="N64" s="123" t="s">
        <v>323</v>
      </c>
      <c r="O64" s="121">
        <v>45169</v>
      </c>
      <c r="P64" s="84" t="s">
        <v>519</v>
      </c>
      <c r="Q64" s="14">
        <v>0.5</v>
      </c>
      <c r="R64" s="137">
        <f t="shared" si="13"/>
        <v>0.5</v>
      </c>
      <c r="S64" s="138" t="str">
        <f t="shared" si="14"/>
        <v>EN PROCESO</v>
      </c>
      <c r="T64" s="114" t="s">
        <v>566</v>
      </c>
      <c r="U64" s="85" t="s">
        <v>518</v>
      </c>
    </row>
    <row r="65" spans="1:21" ht="102">
      <c r="A65" s="23" t="s">
        <v>230</v>
      </c>
      <c r="B65" s="15" t="s">
        <v>172</v>
      </c>
      <c r="C65" s="18" t="s">
        <v>27</v>
      </c>
      <c r="D65" s="1" t="s">
        <v>173</v>
      </c>
      <c r="E65" s="1" t="s">
        <v>174</v>
      </c>
      <c r="F65" s="1">
        <v>1</v>
      </c>
      <c r="G65" s="1" t="s">
        <v>168</v>
      </c>
      <c r="H65" s="2">
        <v>44958</v>
      </c>
      <c r="I65" s="3">
        <v>45291</v>
      </c>
      <c r="J65" s="127" t="s">
        <v>451</v>
      </c>
      <c r="K65" s="114" t="s">
        <v>327</v>
      </c>
      <c r="L65" s="130">
        <v>0</v>
      </c>
      <c r="M65" s="27" t="s">
        <v>452</v>
      </c>
      <c r="N65" s="128" t="s">
        <v>323</v>
      </c>
      <c r="O65" s="121">
        <v>45169</v>
      </c>
      <c r="P65" s="87" t="s">
        <v>520</v>
      </c>
      <c r="Q65" s="14">
        <v>0.5</v>
      </c>
      <c r="R65" s="137">
        <f t="shared" si="13"/>
        <v>0.5</v>
      </c>
      <c r="S65" s="138" t="str">
        <f t="shared" si="14"/>
        <v>EN PROCESO</v>
      </c>
      <c r="T65" s="114" t="s">
        <v>567</v>
      </c>
      <c r="U65" s="85" t="s">
        <v>518</v>
      </c>
    </row>
  </sheetData>
  <mergeCells count="12">
    <mergeCell ref="F3:F4"/>
    <mergeCell ref="A3:A4"/>
    <mergeCell ref="O3:U3"/>
    <mergeCell ref="B2:H2"/>
    <mergeCell ref="B3:B4"/>
    <mergeCell ref="C3:D4"/>
    <mergeCell ref="E3:E4"/>
    <mergeCell ref="G3:G4"/>
    <mergeCell ref="H3:H4"/>
    <mergeCell ref="I3:I4"/>
    <mergeCell ref="J3:N3"/>
    <mergeCell ref="K2:T2"/>
  </mergeCells>
  <conditionalFormatting sqref="S3:S4">
    <cfRule type="containsText" dxfId="172" priority="177" operator="containsText" text="INCUMPLIDA">
      <formula>NOT(ISERROR(SEARCH("INCUMPLIDA",S3)))</formula>
    </cfRule>
  </conditionalFormatting>
  <conditionalFormatting sqref="S5:S65">
    <cfRule type="containsText" dxfId="171" priority="173" operator="containsText" text="INCUMPLIDA">
      <formula>NOT(ISERROR(SEARCH("INCUMPLIDA",S5)))</formula>
    </cfRule>
    <cfRule type="containsText" dxfId="170" priority="174" operator="containsText" text="TERMINADA">
      <formula>NOT(ISERROR(SEARCH("TERMINADA",S5)))</formula>
    </cfRule>
    <cfRule type="containsText" dxfId="169" priority="175" operator="containsText" text="EN PROCESO">
      <formula>NOT(ISERROR(SEARCH("EN PROCESO",S5)))</formula>
    </cfRule>
    <cfRule type="containsText" dxfId="168" priority="176" operator="containsText" text="SIN INICIAR">
      <formula>NOT(ISERROR(SEARCH("SIN INICIAR",S5)))</formula>
    </cfRule>
  </conditionalFormatting>
  <conditionalFormatting sqref="M5">
    <cfRule type="containsText" dxfId="167" priority="169" operator="containsText" text="INCUMPLIDA">
      <formula>NOT(ISERROR(SEARCH("INCUMPLIDA",M5)))</formula>
    </cfRule>
    <cfRule type="containsText" dxfId="166" priority="170" operator="containsText" text="TERMINADA">
      <formula>NOT(ISERROR(SEARCH("TERMINADA",M5)))</formula>
    </cfRule>
    <cfRule type="containsText" dxfId="165" priority="171" operator="containsText" text="EN PROCESO">
      <formula>NOT(ISERROR(SEARCH("EN PROCESO",M5)))</formula>
    </cfRule>
    <cfRule type="containsText" dxfId="164" priority="172" operator="containsText" text="SIN INICIAR">
      <formula>NOT(ISERROR(SEARCH("SIN INICIAR",M5)))</formula>
    </cfRule>
  </conditionalFormatting>
  <conditionalFormatting sqref="M6:M7">
    <cfRule type="containsText" dxfId="163" priority="165" operator="containsText" text="INCUMPLIDA">
      <formula>NOT(ISERROR(SEARCH("INCUMPLIDA",M6)))</formula>
    </cfRule>
    <cfRule type="containsText" dxfId="162" priority="166" operator="containsText" text="TERMINADA">
      <formula>NOT(ISERROR(SEARCH("TERMINADA",M6)))</formula>
    </cfRule>
    <cfRule type="containsText" dxfId="161" priority="167" operator="containsText" text="EN PROCESO">
      <formula>NOT(ISERROR(SEARCH("EN PROCESO",M6)))</formula>
    </cfRule>
    <cfRule type="containsText" dxfId="160" priority="168" operator="containsText" text="SIN INICIAR">
      <formula>NOT(ISERROR(SEARCH("SIN INICIAR",M6)))</formula>
    </cfRule>
  </conditionalFormatting>
  <conditionalFormatting sqref="M9">
    <cfRule type="containsText" dxfId="159" priority="161" operator="containsText" text="INCUMPLIDA">
      <formula>NOT(ISERROR(SEARCH("INCUMPLIDA",M9)))</formula>
    </cfRule>
    <cfRule type="containsText" dxfId="158" priority="162" operator="containsText" text="TERMINADA">
      <formula>NOT(ISERROR(SEARCH("TERMINADA",M9)))</formula>
    </cfRule>
    <cfRule type="containsText" dxfId="157" priority="163" operator="containsText" text="EN PROCESO">
      <formula>NOT(ISERROR(SEARCH("EN PROCESO",M9)))</formula>
    </cfRule>
    <cfRule type="containsText" dxfId="156" priority="164" operator="containsText" text="SIN INICIAR">
      <formula>NOT(ISERROR(SEARCH("SIN INICIAR",M9)))</formula>
    </cfRule>
  </conditionalFormatting>
  <conditionalFormatting sqref="M10">
    <cfRule type="containsText" dxfId="155" priority="157" operator="containsText" text="INCUMPLIDA">
      <formula>NOT(ISERROR(SEARCH("INCUMPLIDA",M10)))</formula>
    </cfRule>
    <cfRule type="containsText" dxfId="154" priority="158" operator="containsText" text="TERMINADA">
      <formula>NOT(ISERROR(SEARCH("TERMINADA",M10)))</formula>
    </cfRule>
    <cfRule type="containsText" dxfId="153" priority="159" operator="containsText" text="EN PROCESO">
      <formula>NOT(ISERROR(SEARCH("EN PROCESO",M10)))</formula>
    </cfRule>
    <cfRule type="containsText" dxfId="152" priority="160" operator="containsText" text="SIN INICIAR">
      <formula>NOT(ISERROR(SEARCH("SIN INICIAR",M10)))</formula>
    </cfRule>
  </conditionalFormatting>
  <conditionalFormatting sqref="M12">
    <cfRule type="containsText" dxfId="151" priority="153" operator="containsText" text="INCUMPLIDA">
      <formula>NOT(ISERROR(SEARCH("INCUMPLIDA",M12)))</formula>
    </cfRule>
    <cfRule type="containsText" dxfId="150" priority="154" operator="containsText" text="TERMINADA">
      <formula>NOT(ISERROR(SEARCH("TERMINADA",M12)))</formula>
    </cfRule>
    <cfRule type="containsText" dxfId="149" priority="155" operator="containsText" text="EN PROCESO">
      <formula>NOT(ISERROR(SEARCH("EN PROCESO",M12)))</formula>
    </cfRule>
    <cfRule type="containsText" dxfId="148" priority="156" operator="containsText" text="SIN INICIAR">
      <formula>NOT(ISERROR(SEARCH("SIN INICIAR",M12)))</formula>
    </cfRule>
  </conditionalFormatting>
  <conditionalFormatting sqref="M13">
    <cfRule type="containsText" dxfId="147" priority="149" operator="containsText" text="INCUMPLIDA">
      <formula>NOT(ISERROR(SEARCH("INCUMPLIDA",M13)))</formula>
    </cfRule>
    <cfRule type="containsText" dxfId="146" priority="150" operator="containsText" text="TERMINADA">
      <formula>NOT(ISERROR(SEARCH("TERMINADA",M13)))</formula>
    </cfRule>
    <cfRule type="containsText" dxfId="145" priority="151" operator="containsText" text="EN PROCESO">
      <formula>NOT(ISERROR(SEARCH("EN PROCESO",M13)))</formula>
    </cfRule>
    <cfRule type="containsText" dxfId="144" priority="152" operator="containsText" text="SIN INICIAR">
      <formula>NOT(ISERROR(SEARCH("SIN INICIAR",M13)))</formula>
    </cfRule>
  </conditionalFormatting>
  <conditionalFormatting sqref="M14">
    <cfRule type="containsText" dxfId="143" priority="145" operator="containsText" text="INCUMPLIDA">
      <formula>NOT(ISERROR(SEARCH("INCUMPLIDA",M14)))</formula>
    </cfRule>
    <cfRule type="containsText" dxfId="142" priority="146" operator="containsText" text="TERMINADA">
      <formula>NOT(ISERROR(SEARCH("TERMINADA",M14)))</formula>
    </cfRule>
    <cfRule type="containsText" dxfId="141" priority="147" operator="containsText" text="EN PROCESO">
      <formula>NOT(ISERROR(SEARCH("EN PROCESO",M14)))</formula>
    </cfRule>
    <cfRule type="containsText" dxfId="140" priority="148" operator="containsText" text="SIN INICIAR">
      <formula>NOT(ISERROR(SEARCH("SIN INICIAR",M14)))</formula>
    </cfRule>
  </conditionalFormatting>
  <conditionalFormatting sqref="M15">
    <cfRule type="containsText" dxfId="139" priority="141" operator="containsText" text="INCUMPLIDA">
      <formula>NOT(ISERROR(SEARCH("INCUMPLIDA",M15)))</formula>
    </cfRule>
    <cfRule type="containsText" dxfId="138" priority="142" operator="containsText" text="TERMINADA">
      <formula>NOT(ISERROR(SEARCH("TERMINADA",M15)))</formula>
    </cfRule>
    <cfRule type="containsText" dxfId="137" priority="143" operator="containsText" text="EN PROCESO">
      <formula>NOT(ISERROR(SEARCH("EN PROCESO",M15)))</formula>
    </cfRule>
    <cfRule type="containsText" dxfId="136" priority="144" operator="containsText" text="SIN INICIAR">
      <formula>NOT(ISERROR(SEARCH("SIN INICIAR",M15)))</formula>
    </cfRule>
  </conditionalFormatting>
  <conditionalFormatting sqref="M16">
    <cfRule type="containsText" dxfId="135" priority="137" operator="containsText" text="INCUMPLIDA">
      <formula>NOT(ISERROR(SEARCH("INCUMPLIDA",M16)))</formula>
    </cfRule>
    <cfRule type="containsText" dxfId="134" priority="138" operator="containsText" text="TERMINADA">
      <formula>NOT(ISERROR(SEARCH("TERMINADA",M16)))</formula>
    </cfRule>
    <cfRule type="containsText" dxfId="133" priority="139" operator="containsText" text="EN PROCESO">
      <formula>NOT(ISERROR(SEARCH("EN PROCESO",M16)))</formula>
    </cfRule>
    <cfRule type="containsText" dxfId="132" priority="140" operator="containsText" text="SIN INICIAR">
      <formula>NOT(ISERROR(SEARCH("SIN INICIAR",M16)))</formula>
    </cfRule>
  </conditionalFormatting>
  <conditionalFormatting sqref="M17">
    <cfRule type="containsText" dxfId="131" priority="133" operator="containsText" text="INCUMPLIDA">
      <formula>NOT(ISERROR(SEARCH("INCUMPLIDA",M17)))</formula>
    </cfRule>
    <cfRule type="containsText" dxfId="130" priority="134" operator="containsText" text="TERMINADA">
      <formula>NOT(ISERROR(SEARCH("TERMINADA",M17)))</formula>
    </cfRule>
    <cfRule type="containsText" dxfId="129" priority="135" operator="containsText" text="EN PROCESO">
      <formula>NOT(ISERROR(SEARCH("EN PROCESO",M17)))</formula>
    </cfRule>
    <cfRule type="containsText" dxfId="128" priority="136" operator="containsText" text="SIN INICIAR">
      <formula>NOT(ISERROR(SEARCH("SIN INICIAR",M17)))</formula>
    </cfRule>
  </conditionalFormatting>
  <conditionalFormatting sqref="M18">
    <cfRule type="containsText" dxfId="127" priority="129" operator="containsText" text="INCUMPLIDA">
      <formula>NOT(ISERROR(SEARCH("INCUMPLIDA",M18)))</formula>
    </cfRule>
    <cfRule type="containsText" dxfId="126" priority="130" operator="containsText" text="TERMINADA">
      <formula>NOT(ISERROR(SEARCH("TERMINADA",M18)))</formula>
    </cfRule>
    <cfRule type="containsText" dxfId="125" priority="131" operator="containsText" text="EN PROCESO">
      <formula>NOT(ISERROR(SEARCH("EN PROCESO",M18)))</formula>
    </cfRule>
    <cfRule type="containsText" dxfId="124" priority="132" operator="containsText" text="SIN INICIAR">
      <formula>NOT(ISERROR(SEARCH("SIN INICIAR",M18)))</formula>
    </cfRule>
  </conditionalFormatting>
  <conditionalFormatting sqref="M19">
    <cfRule type="containsText" dxfId="123" priority="125" operator="containsText" text="INCUMPLIDA">
      <formula>NOT(ISERROR(SEARCH("INCUMPLIDA",M19)))</formula>
    </cfRule>
    <cfRule type="containsText" dxfId="122" priority="126" operator="containsText" text="TERMINADA">
      <formula>NOT(ISERROR(SEARCH("TERMINADA",M19)))</formula>
    </cfRule>
    <cfRule type="containsText" dxfId="121" priority="127" operator="containsText" text="EN PROCESO">
      <formula>NOT(ISERROR(SEARCH("EN PROCESO",M19)))</formula>
    </cfRule>
    <cfRule type="containsText" dxfId="120" priority="128" operator="containsText" text="SIN INICIAR">
      <formula>NOT(ISERROR(SEARCH("SIN INICIAR",M19)))</formula>
    </cfRule>
  </conditionalFormatting>
  <conditionalFormatting sqref="M20">
    <cfRule type="containsText" dxfId="119" priority="121" operator="containsText" text="INCUMPLIDA">
      <formula>NOT(ISERROR(SEARCH("INCUMPLIDA",M20)))</formula>
    </cfRule>
    <cfRule type="containsText" dxfId="118" priority="122" operator="containsText" text="TERMINADA">
      <formula>NOT(ISERROR(SEARCH("TERMINADA",M20)))</formula>
    </cfRule>
    <cfRule type="containsText" dxfId="117" priority="123" operator="containsText" text="EN PROCESO">
      <formula>NOT(ISERROR(SEARCH("EN PROCESO",M20)))</formula>
    </cfRule>
    <cfRule type="containsText" dxfId="116" priority="124" operator="containsText" text="SIN INICIAR">
      <formula>NOT(ISERROR(SEARCH("SIN INICIAR",M20)))</formula>
    </cfRule>
  </conditionalFormatting>
  <conditionalFormatting sqref="M22">
    <cfRule type="containsText" dxfId="115" priority="117" operator="containsText" text="INCUMPLIDA">
      <formula>NOT(ISERROR(SEARCH("INCUMPLIDA",M22)))</formula>
    </cfRule>
    <cfRule type="containsText" dxfId="114" priority="118" operator="containsText" text="TERMINADA">
      <formula>NOT(ISERROR(SEARCH("TERMINADA",M22)))</formula>
    </cfRule>
    <cfRule type="containsText" dxfId="113" priority="119" operator="containsText" text="EN PROCESO">
      <formula>NOT(ISERROR(SEARCH("EN PROCESO",M22)))</formula>
    </cfRule>
    <cfRule type="containsText" dxfId="112" priority="120" operator="containsText" text="SIN INICIAR">
      <formula>NOT(ISERROR(SEARCH("SIN INICIAR",M22)))</formula>
    </cfRule>
  </conditionalFormatting>
  <conditionalFormatting sqref="M23">
    <cfRule type="containsText" dxfId="111" priority="113" operator="containsText" text="INCUMPLIDA">
      <formula>NOT(ISERROR(SEARCH("INCUMPLIDA",M23)))</formula>
    </cfRule>
    <cfRule type="containsText" dxfId="110" priority="114" operator="containsText" text="TERMINADA">
      <formula>NOT(ISERROR(SEARCH("TERMINADA",M23)))</formula>
    </cfRule>
    <cfRule type="containsText" dxfId="109" priority="115" operator="containsText" text="EN PROCESO">
      <formula>NOT(ISERROR(SEARCH("EN PROCESO",M23)))</formula>
    </cfRule>
    <cfRule type="containsText" dxfId="108" priority="116" operator="containsText" text="SIN INICIAR">
      <formula>NOT(ISERROR(SEARCH("SIN INICIAR",M23)))</formula>
    </cfRule>
  </conditionalFormatting>
  <conditionalFormatting sqref="M24">
    <cfRule type="containsText" dxfId="107" priority="109" operator="containsText" text="INCUMPLIDA">
      <formula>NOT(ISERROR(SEARCH("INCUMPLIDA",M24)))</formula>
    </cfRule>
    <cfRule type="containsText" dxfId="106" priority="110" operator="containsText" text="TERMINADA">
      <formula>NOT(ISERROR(SEARCH("TERMINADA",M24)))</formula>
    </cfRule>
    <cfRule type="containsText" dxfId="105" priority="111" operator="containsText" text="EN PROCESO">
      <formula>NOT(ISERROR(SEARCH("EN PROCESO",M24)))</formula>
    </cfRule>
    <cfRule type="containsText" dxfId="104" priority="112" operator="containsText" text="SIN INICIAR">
      <formula>NOT(ISERROR(SEARCH("SIN INICIAR",M24)))</formula>
    </cfRule>
  </conditionalFormatting>
  <conditionalFormatting sqref="M25">
    <cfRule type="containsText" dxfId="103" priority="105" operator="containsText" text="INCUMPLIDA">
      <formula>NOT(ISERROR(SEARCH("INCUMPLIDA",M25)))</formula>
    </cfRule>
    <cfRule type="containsText" dxfId="102" priority="106" operator="containsText" text="TERMINADA">
      <formula>NOT(ISERROR(SEARCH("TERMINADA",M25)))</formula>
    </cfRule>
    <cfRule type="containsText" dxfId="101" priority="107" operator="containsText" text="EN PROCESO">
      <formula>NOT(ISERROR(SEARCH("EN PROCESO",M25)))</formula>
    </cfRule>
    <cfRule type="containsText" dxfId="100" priority="108" operator="containsText" text="SIN INICIAR">
      <formula>NOT(ISERROR(SEARCH("SIN INICIAR",M25)))</formula>
    </cfRule>
  </conditionalFormatting>
  <conditionalFormatting sqref="M26">
    <cfRule type="containsText" dxfId="99" priority="101" operator="containsText" text="INCUMPLIDA">
      <formula>NOT(ISERROR(SEARCH("INCUMPLIDA",M26)))</formula>
    </cfRule>
    <cfRule type="containsText" dxfId="98" priority="102" operator="containsText" text="TERMINADA">
      <formula>NOT(ISERROR(SEARCH("TERMINADA",M26)))</formula>
    </cfRule>
    <cfRule type="containsText" dxfId="97" priority="103" operator="containsText" text="EN PROCESO">
      <formula>NOT(ISERROR(SEARCH("EN PROCESO",M26)))</formula>
    </cfRule>
    <cfRule type="containsText" dxfId="96" priority="104" operator="containsText" text="SIN INICIAR">
      <formula>NOT(ISERROR(SEARCH("SIN INICIAR",M26)))</formula>
    </cfRule>
  </conditionalFormatting>
  <conditionalFormatting sqref="M27">
    <cfRule type="containsText" dxfId="95" priority="97" operator="containsText" text="INCUMPLIDA">
      <formula>NOT(ISERROR(SEARCH("INCUMPLIDA",M27)))</formula>
    </cfRule>
    <cfRule type="containsText" dxfId="94" priority="98" operator="containsText" text="TERMINADA">
      <formula>NOT(ISERROR(SEARCH("TERMINADA",M27)))</formula>
    </cfRule>
    <cfRule type="containsText" dxfId="93" priority="99" operator="containsText" text="EN PROCESO">
      <formula>NOT(ISERROR(SEARCH("EN PROCESO",M27)))</formula>
    </cfRule>
    <cfRule type="containsText" dxfId="92" priority="100" operator="containsText" text="SIN INICIAR">
      <formula>NOT(ISERROR(SEARCH("SIN INICIAR",M27)))</formula>
    </cfRule>
  </conditionalFormatting>
  <conditionalFormatting sqref="M28">
    <cfRule type="containsText" dxfId="91" priority="93" operator="containsText" text="INCUMPLIDA">
      <formula>NOT(ISERROR(SEARCH("INCUMPLIDA",M28)))</formula>
    </cfRule>
    <cfRule type="containsText" dxfId="90" priority="94" operator="containsText" text="TERMINADA">
      <formula>NOT(ISERROR(SEARCH("TERMINADA",M28)))</formula>
    </cfRule>
    <cfRule type="containsText" dxfId="89" priority="95" operator="containsText" text="EN PROCESO">
      <formula>NOT(ISERROR(SEARCH("EN PROCESO",M28)))</formula>
    </cfRule>
    <cfRule type="containsText" dxfId="88" priority="96" operator="containsText" text="SIN INICIAR">
      <formula>NOT(ISERROR(SEARCH("SIN INICIAR",M28)))</formula>
    </cfRule>
  </conditionalFormatting>
  <conditionalFormatting sqref="M29">
    <cfRule type="containsText" dxfId="87" priority="89" operator="containsText" text="INCUMPLIDA">
      <formula>NOT(ISERROR(SEARCH("INCUMPLIDA",M29)))</formula>
    </cfRule>
    <cfRule type="containsText" dxfId="86" priority="90" operator="containsText" text="TERMINADA">
      <formula>NOT(ISERROR(SEARCH("TERMINADA",M29)))</formula>
    </cfRule>
    <cfRule type="containsText" dxfId="85" priority="91" operator="containsText" text="EN PROCESO">
      <formula>NOT(ISERROR(SEARCH("EN PROCESO",M29)))</formula>
    </cfRule>
    <cfRule type="containsText" dxfId="84" priority="92" operator="containsText" text="SIN INICIAR">
      <formula>NOT(ISERROR(SEARCH("SIN INICIAR",M29)))</formula>
    </cfRule>
  </conditionalFormatting>
  <conditionalFormatting sqref="M56:M57">
    <cfRule type="containsText" dxfId="83" priority="1" operator="containsText" text="INCUMPLIDA">
      <formula>NOT(ISERROR(SEARCH("INCUMPLIDA",M56)))</formula>
    </cfRule>
    <cfRule type="containsText" dxfId="82" priority="2" operator="containsText" text="TERMINADA">
      <formula>NOT(ISERROR(SEARCH("TERMINADA",M56)))</formula>
    </cfRule>
    <cfRule type="containsText" dxfId="81" priority="3" operator="containsText" text="EN PROCESO">
      <formula>NOT(ISERROR(SEARCH("EN PROCESO",M56)))</formula>
    </cfRule>
    <cfRule type="containsText" dxfId="80" priority="4" operator="containsText" text="SIN INICIAR">
      <formula>NOT(ISERROR(SEARCH("SIN INICIAR",M56)))</formula>
    </cfRule>
  </conditionalFormatting>
  <conditionalFormatting sqref="M30">
    <cfRule type="containsText" dxfId="79" priority="81" operator="containsText" text="INCUMPLIDA">
      <formula>NOT(ISERROR(SEARCH("INCUMPLIDA",M30)))</formula>
    </cfRule>
    <cfRule type="containsText" dxfId="78" priority="82" operator="containsText" text="TERMINADA">
      <formula>NOT(ISERROR(SEARCH("TERMINADA",M30)))</formula>
    </cfRule>
    <cfRule type="containsText" dxfId="77" priority="83" operator="containsText" text="EN PROCESO">
      <formula>NOT(ISERROR(SEARCH("EN PROCESO",M30)))</formula>
    </cfRule>
    <cfRule type="containsText" dxfId="76" priority="84" operator="containsText" text="SIN INICIAR">
      <formula>NOT(ISERROR(SEARCH("SIN INICIAR",M30)))</formula>
    </cfRule>
  </conditionalFormatting>
  <conditionalFormatting sqref="M31">
    <cfRule type="containsText" dxfId="75" priority="77" operator="containsText" text="INCUMPLIDA">
      <formula>NOT(ISERROR(SEARCH("INCUMPLIDA",M31)))</formula>
    </cfRule>
    <cfRule type="containsText" dxfId="74" priority="78" operator="containsText" text="TERMINADA">
      <formula>NOT(ISERROR(SEARCH("TERMINADA",M31)))</formula>
    </cfRule>
    <cfRule type="containsText" dxfId="73" priority="79" operator="containsText" text="EN PROCESO">
      <formula>NOT(ISERROR(SEARCH("EN PROCESO",M31)))</formula>
    </cfRule>
    <cfRule type="containsText" dxfId="72" priority="80" operator="containsText" text="SIN INICIAR">
      <formula>NOT(ISERROR(SEARCH("SIN INICIAR",M31)))</formula>
    </cfRule>
  </conditionalFormatting>
  <conditionalFormatting sqref="M32">
    <cfRule type="containsText" dxfId="71" priority="73" operator="containsText" text="INCUMPLIDA">
      <formula>NOT(ISERROR(SEARCH("INCUMPLIDA",M32)))</formula>
    </cfRule>
    <cfRule type="containsText" dxfId="70" priority="74" operator="containsText" text="TERMINADA">
      <formula>NOT(ISERROR(SEARCH("TERMINADA",M32)))</formula>
    </cfRule>
    <cfRule type="containsText" dxfId="69" priority="75" operator="containsText" text="EN PROCESO">
      <formula>NOT(ISERROR(SEARCH("EN PROCESO",M32)))</formula>
    </cfRule>
    <cfRule type="containsText" dxfId="68" priority="76" operator="containsText" text="SIN INICIAR">
      <formula>NOT(ISERROR(SEARCH("SIN INICIAR",M32)))</formula>
    </cfRule>
  </conditionalFormatting>
  <conditionalFormatting sqref="M34">
    <cfRule type="containsText" dxfId="67" priority="69" operator="containsText" text="INCUMPLIDA">
      <formula>NOT(ISERROR(SEARCH("INCUMPLIDA",M34)))</formula>
    </cfRule>
    <cfRule type="containsText" dxfId="66" priority="70" operator="containsText" text="TERMINADA">
      <formula>NOT(ISERROR(SEARCH("TERMINADA",M34)))</formula>
    </cfRule>
    <cfRule type="containsText" dxfId="65" priority="71" operator="containsText" text="EN PROCESO">
      <formula>NOT(ISERROR(SEARCH("EN PROCESO",M34)))</formula>
    </cfRule>
    <cfRule type="containsText" dxfId="64" priority="72" operator="containsText" text="SIN INICIAR">
      <formula>NOT(ISERROR(SEARCH("SIN INICIAR",M34)))</formula>
    </cfRule>
  </conditionalFormatting>
  <conditionalFormatting sqref="M35">
    <cfRule type="containsText" dxfId="63" priority="65" operator="containsText" text="INCUMPLIDA">
      <formula>NOT(ISERROR(SEARCH("INCUMPLIDA",M35)))</formula>
    </cfRule>
    <cfRule type="containsText" dxfId="62" priority="66" operator="containsText" text="TERMINADA">
      <formula>NOT(ISERROR(SEARCH("TERMINADA",M35)))</formula>
    </cfRule>
    <cfRule type="containsText" dxfId="61" priority="67" operator="containsText" text="EN PROCESO">
      <formula>NOT(ISERROR(SEARCH("EN PROCESO",M35)))</formula>
    </cfRule>
    <cfRule type="containsText" dxfId="60" priority="68" operator="containsText" text="SIN INICIAR">
      <formula>NOT(ISERROR(SEARCH("SIN INICIAR",M35)))</formula>
    </cfRule>
  </conditionalFormatting>
  <conditionalFormatting sqref="M36">
    <cfRule type="containsText" dxfId="59" priority="61" operator="containsText" text="INCUMPLIDA">
      <formula>NOT(ISERROR(SEARCH("INCUMPLIDA",M36)))</formula>
    </cfRule>
    <cfRule type="containsText" dxfId="58" priority="62" operator="containsText" text="TERMINADA">
      <formula>NOT(ISERROR(SEARCH("TERMINADA",M36)))</formula>
    </cfRule>
    <cfRule type="containsText" dxfId="57" priority="63" operator="containsText" text="EN PROCESO">
      <formula>NOT(ISERROR(SEARCH("EN PROCESO",M36)))</formula>
    </cfRule>
    <cfRule type="containsText" dxfId="56" priority="64" operator="containsText" text="SIN INICIAR">
      <formula>NOT(ISERROR(SEARCH("SIN INICIAR",M36)))</formula>
    </cfRule>
  </conditionalFormatting>
  <conditionalFormatting sqref="M39">
    <cfRule type="containsText" dxfId="55" priority="57" operator="containsText" text="INCUMPLIDA">
      <formula>NOT(ISERROR(SEARCH("INCUMPLIDA",M39)))</formula>
    </cfRule>
    <cfRule type="containsText" dxfId="54" priority="58" operator="containsText" text="TERMINADA">
      <formula>NOT(ISERROR(SEARCH("TERMINADA",M39)))</formula>
    </cfRule>
    <cfRule type="containsText" dxfId="53" priority="59" operator="containsText" text="EN PROCESO">
      <formula>NOT(ISERROR(SEARCH("EN PROCESO",M39)))</formula>
    </cfRule>
    <cfRule type="containsText" dxfId="52" priority="60" operator="containsText" text="SIN INICIAR">
      <formula>NOT(ISERROR(SEARCH("SIN INICIAR",M39)))</formula>
    </cfRule>
  </conditionalFormatting>
  <conditionalFormatting sqref="M40">
    <cfRule type="containsText" dxfId="51" priority="53" operator="containsText" text="INCUMPLIDA">
      <formula>NOT(ISERROR(SEARCH("INCUMPLIDA",M40)))</formula>
    </cfRule>
    <cfRule type="containsText" dxfId="50" priority="54" operator="containsText" text="TERMINADA">
      <formula>NOT(ISERROR(SEARCH("TERMINADA",M40)))</formula>
    </cfRule>
    <cfRule type="containsText" dxfId="49" priority="55" operator="containsText" text="EN PROCESO">
      <formula>NOT(ISERROR(SEARCH("EN PROCESO",M40)))</formula>
    </cfRule>
    <cfRule type="containsText" dxfId="48" priority="56" operator="containsText" text="SIN INICIAR">
      <formula>NOT(ISERROR(SEARCH("SIN INICIAR",M40)))</formula>
    </cfRule>
  </conditionalFormatting>
  <conditionalFormatting sqref="M41">
    <cfRule type="containsText" dxfId="47" priority="49" operator="containsText" text="INCUMPLIDA">
      <formula>NOT(ISERROR(SEARCH("INCUMPLIDA",M41)))</formula>
    </cfRule>
    <cfRule type="containsText" dxfId="46" priority="50" operator="containsText" text="TERMINADA">
      <formula>NOT(ISERROR(SEARCH("TERMINADA",M41)))</formula>
    </cfRule>
    <cfRule type="containsText" dxfId="45" priority="51" operator="containsText" text="EN PROCESO">
      <formula>NOT(ISERROR(SEARCH("EN PROCESO",M41)))</formula>
    </cfRule>
    <cfRule type="containsText" dxfId="44" priority="52" operator="containsText" text="SIN INICIAR">
      <formula>NOT(ISERROR(SEARCH("SIN INICIAR",M41)))</formula>
    </cfRule>
  </conditionalFormatting>
  <conditionalFormatting sqref="M42">
    <cfRule type="containsText" dxfId="43" priority="45" operator="containsText" text="INCUMPLIDA">
      <formula>NOT(ISERROR(SEARCH("INCUMPLIDA",M42)))</formula>
    </cfRule>
    <cfRule type="containsText" dxfId="42" priority="46" operator="containsText" text="TERMINADA">
      <formula>NOT(ISERROR(SEARCH("TERMINADA",M42)))</formula>
    </cfRule>
    <cfRule type="containsText" dxfId="41" priority="47" operator="containsText" text="EN PROCESO">
      <formula>NOT(ISERROR(SEARCH("EN PROCESO",M42)))</formula>
    </cfRule>
    <cfRule type="containsText" dxfId="40" priority="48" operator="containsText" text="SIN INICIAR">
      <formula>NOT(ISERROR(SEARCH("SIN INICIAR",M42)))</formula>
    </cfRule>
  </conditionalFormatting>
  <conditionalFormatting sqref="M43">
    <cfRule type="containsText" dxfId="39" priority="41" operator="containsText" text="INCUMPLIDA">
      <formula>NOT(ISERROR(SEARCH("INCUMPLIDA",M43)))</formula>
    </cfRule>
    <cfRule type="containsText" dxfId="38" priority="42" operator="containsText" text="TERMINADA">
      <formula>NOT(ISERROR(SEARCH("TERMINADA",M43)))</formula>
    </cfRule>
    <cfRule type="containsText" dxfId="37" priority="43" operator="containsText" text="EN PROCESO">
      <formula>NOT(ISERROR(SEARCH("EN PROCESO",M43)))</formula>
    </cfRule>
    <cfRule type="containsText" dxfId="36" priority="44" operator="containsText" text="SIN INICIAR">
      <formula>NOT(ISERROR(SEARCH("SIN INICIAR",M43)))</formula>
    </cfRule>
  </conditionalFormatting>
  <conditionalFormatting sqref="M44">
    <cfRule type="containsText" dxfId="35" priority="37" operator="containsText" text="INCUMPLIDA">
      <formula>NOT(ISERROR(SEARCH("INCUMPLIDA",M44)))</formula>
    </cfRule>
    <cfRule type="containsText" dxfId="34" priority="38" operator="containsText" text="TERMINADA">
      <formula>NOT(ISERROR(SEARCH("TERMINADA",M44)))</formula>
    </cfRule>
    <cfRule type="containsText" dxfId="33" priority="39" operator="containsText" text="EN PROCESO">
      <formula>NOT(ISERROR(SEARCH("EN PROCESO",M44)))</formula>
    </cfRule>
    <cfRule type="containsText" dxfId="32" priority="40" operator="containsText" text="SIN INICIAR">
      <formula>NOT(ISERROR(SEARCH("SIN INICIAR",M44)))</formula>
    </cfRule>
  </conditionalFormatting>
  <conditionalFormatting sqref="M47">
    <cfRule type="containsText" dxfId="31" priority="33" operator="containsText" text="INCUMPLIDA">
      <formula>NOT(ISERROR(SEARCH("INCUMPLIDA",M47)))</formula>
    </cfRule>
    <cfRule type="containsText" dxfId="30" priority="34" operator="containsText" text="TERMINADA">
      <formula>NOT(ISERROR(SEARCH("TERMINADA",M47)))</formula>
    </cfRule>
    <cfRule type="containsText" dxfId="29" priority="35" operator="containsText" text="EN PROCESO">
      <formula>NOT(ISERROR(SEARCH("EN PROCESO",M47)))</formula>
    </cfRule>
    <cfRule type="containsText" dxfId="28" priority="36" operator="containsText" text="SIN INICIAR">
      <formula>NOT(ISERROR(SEARCH("SIN INICIAR",M47)))</formula>
    </cfRule>
  </conditionalFormatting>
  <conditionalFormatting sqref="M48">
    <cfRule type="containsText" dxfId="27" priority="29" operator="containsText" text="INCUMPLIDA">
      <formula>NOT(ISERROR(SEARCH("INCUMPLIDA",M48)))</formula>
    </cfRule>
    <cfRule type="containsText" dxfId="26" priority="30" operator="containsText" text="TERMINADA">
      <formula>NOT(ISERROR(SEARCH("TERMINADA",M48)))</formula>
    </cfRule>
    <cfRule type="containsText" dxfId="25" priority="31" operator="containsText" text="EN PROCESO">
      <formula>NOT(ISERROR(SEARCH("EN PROCESO",M48)))</formula>
    </cfRule>
    <cfRule type="containsText" dxfId="24" priority="32" operator="containsText" text="SIN INICIAR">
      <formula>NOT(ISERROR(SEARCH("SIN INICIAR",M48)))</formula>
    </cfRule>
  </conditionalFormatting>
  <conditionalFormatting sqref="M50">
    <cfRule type="containsText" dxfId="23" priority="25" operator="containsText" text="INCUMPLIDA">
      <formula>NOT(ISERROR(SEARCH("INCUMPLIDA",M50)))</formula>
    </cfRule>
    <cfRule type="containsText" dxfId="22" priority="26" operator="containsText" text="TERMINADA">
      <formula>NOT(ISERROR(SEARCH("TERMINADA",M50)))</formula>
    </cfRule>
    <cfRule type="containsText" dxfId="21" priority="27" operator="containsText" text="EN PROCESO">
      <formula>NOT(ISERROR(SEARCH("EN PROCESO",M50)))</formula>
    </cfRule>
    <cfRule type="containsText" dxfId="20" priority="28" operator="containsText" text="SIN INICIAR">
      <formula>NOT(ISERROR(SEARCH("SIN INICIAR",M50)))</formula>
    </cfRule>
  </conditionalFormatting>
  <conditionalFormatting sqref="M58">
    <cfRule type="containsText" dxfId="19" priority="21" operator="containsText" text="INCUMPLIDA">
      <formula>NOT(ISERROR(SEARCH("INCUMPLIDA",M58)))</formula>
    </cfRule>
    <cfRule type="containsText" dxfId="18" priority="22" operator="containsText" text="TERMINADA">
      <formula>NOT(ISERROR(SEARCH("TERMINADA",M58)))</formula>
    </cfRule>
    <cfRule type="containsText" dxfId="17" priority="23" operator="containsText" text="EN PROCESO">
      <formula>NOT(ISERROR(SEARCH("EN PROCESO",M58)))</formula>
    </cfRule>
    <cfRule type="containsText" dxfId="16" priority="24" operator="containsText" text="SIN INICIAR">
      <formula>NOT(ISERROR(SEARCH("SIN INICIAR",M58)))</formula>
    </cfRule>
  </conditionalFormatting>
  <conditionalFormatting sqref="M63:M65">
    <cfRule type="containsText" dxfId="15" priority="17" operator="containsText" text="INCUMPLIDA">
      <formula>NOT(ISERROR(SEARCH("INCUMPLIDA",M63)))</formula>
    </cfRule>
    <cfRule type="containsText" dxfId="14" priority="18" operator="containsText" text="TERMINADA">
      <formula>NOT(ISERROR(SEARCH("TERMINADA",M63)))</formula>
    </cfRule>
    <cfRule type="containsText" dxfId="13" priority="19" operator="containsText" text="EN PROCESO">
      <formula>NOT(ISERROR(SEARCH("EN PROCESO",M63)))</formula>
    </cfRule>
    <cfRule type="containsText" dxfId="12" priority="20" operator="containsText" text="SIN INICIAR">
      <formula>NOT(ISERROR(SEARCH("SIN INICIAR",M63)))</formula>
    </cfRule>
  </conditionalFormatting>
  <conditionalFormatting sqref="M45:M46">
    <cfRule type="containsText" dxfId="11" priority="13" operator="containsText" text="INCUMPLIDA">
      <formula>NOT(ISERROR(SEARCH("INCUMPLIDA",M45)))</formula>
    </cfRule>
    <cfRule type="containsText" dxfId="10" priority="14" operator="containsText" text="TERMINADA">
      <formula>NOT(ISERROR(SEARCH("TERMINADA",M45)))</formula>
    </cfRule>
    <cfRule type="containsText" dxfId="9" priority="15" operator="containsText" text="EN PROCESO">
      <formula>NOT(ISERROR(SEARCH("EN PROCESO",M45)))</formula>
    </cfRule>
    <cfRule type="containsText" dxfId="8" priority="16" operator="containsText" text="SIN INICIAR">
      <formula>NOT(ISERROR(SEARCH("SIN INICIAR",M45)))</formula>
    </cfRule>
  </conditionalFormatting>
  <conditionalFormatting sqref="M51:M54">
    <cfRule type="containsText" dxfId="7" priority="9" operator="containsText" text="INCUMPLIDA">
      <formula>NOT(ISERROR(SEARCH("INCUMPLIDA",M51)))</formula>
    </cfRule>
    <cfRule type="containsText" dxfId="6" priority="10" operator="containsText" text="TERMINADA">
      <formula>NOT(ISERROR(SEARCH("TERMINADA",M51)))</formula>
    </cfRule>
    <cfRule type="containsText" dxfId="5" priority="11" operator="containsText" text="EN PROCESO">
      <formula>NOT(ISERROR(SEARCH("EN PROCESO",M51)))</formula>
    </cfRule>
    <cfRule type="containsText" dxfId="4" priority="12" operator="containsText" text="SIN INICIAR">
      <formula>NOT(ISERROR(SEARCH("SIN INICIAR",M51)))</formula>
    </cfRule>
  </conditionalFormatting>
  <conditionalFormatting sqref="M55">
    <cfRule type="containsText" dxfId="3" priority="5" operator="containsText" text="INCUMPLIDA">
      <formula>NOT(ISERROR(SEARCH("INCUMPLIDA",M55)))</formula>
    </cfRule>
    <cfRule type="containsText" dxfId="2" priority="6" operator="containsText" text="TERMINADA">
      <formula>NOT(ISERROR(SEARCH("TERMINADA",M55)))</formula>
    </cfRule>
    <cfRule type="containsText" dxfId="1" priority="7" operator="containsText" text="EN PROCESO">
      <formula>NOT(ISERROR(SEARCH("EN PROCESO",M55)))</formula>
    </cfRule>
    <cfRule type="containsText" dxfId="0" priority="8" operator="containsText" text="SIN INICIAR">
      <formula>NOT(ISERROR(SEARCH("SIN INICIAR",M55)))</formula>
    </cfRule>
  </conditionalFormatting>
  <pageMargins left="0.7" right="0.7" top="0.75" bottom="0.75" header="0.3" footer="0.3"/>
  <pageSetup paperSize="9" orientation="portrait" horizontalDpi="1200" verticalDpi="1200" r:id="rId1"/>
  <ignoredErrors>
    <ignoredError sqref="S32 S7 S10 S17 S43 S21" formula="1"/>
  </ignoredErrors>
  <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Hoja3!$C$2:$C$49</xm:f>
          </x14:formula1>
          <xm:sqref>Q5:Q65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C2:C49"/>
  <sheetViews>
    <sheetView topLeftCell="A22" workbookViewId="0">
      <selection activeCell="C3" sqref="C3"/>
    </sheetView>
  </sheetViews>
  <sheetFormatPr baseColWidth="10" defaultColWidth="10.6640625" defaultRowHeight="14.4"/>
  <cols>
    <col min="3" max="3" width="11.5546875" style="26"/>
  </cols>
  <sheetData>
    <row r="2" spans="3:3">
      <c r="C2" s="26">
        <v>0</v>
      </c>
    </row>
    <row r="3" spans="3:3">
      <c r="C3" s="26">
        <v>0.3</v>
      </c>
    </row>
    <row r="4" spans="3:3">
      <c r="C4" s="26">
        <v>0.5</v>
      </c>
    </row>
    <row r="5" spans="3:3">
      <c r="C5" s="26">
        <v>1</v>
      </c>
    </row>
    <row r="6" spans="3:3">
      <c r="C6" s="26">
        <v>1.5</v>
      </c>
    </row>
    <row r="7" spans="3:3">
      <c r="C7" s="26">
        <v>2</v>
      </c>
    </row>
    <row r="8" spans="3:3">
      <c r="C8" s="26">
        <v>3</v>
      </c>
    </row>
    <row r="9" spans="3:3">
      <c r="C9" s="26">
        <v>4</v>
      </c>
    </row>
    <row r="10" spans="3:3">
      <c r="C10" s="26">
        <v>5</v>
      </c>
    </row>
    <row r="11" spans="3:3">
      <c r="C11" s="26">
        <v>6</v>
      </c>
    </row>
    <row r="12" spans="3:3">
      <c r="C12" s="26">
        <v>7</v>
      </c>
    </row>
    <row r="13" spans="3:3">
      <c r="C13" s="26">
        <v>8</v>
      </c>
    </row>
    <row r="14" spans="3:3">
      <c r="C14" s="26">
        <v>9</v>
      </c>
    </row>
    <row r="15" spans="3:3">
      <c r="C15" s="26">
        <v>10</v>
      </c>
    </row>
    <row r="16" spans="3:3">
      <c r="C16" s="26">
        <v>11</v>
      </c>
    </row>
    <row r="17" spans="3:3">
      <c r="C17" s="26">
        <v>12</v>
      </c>
    </row>
    <row r="18" spans="3:3">
      <c r="C18" s="26">
        <v>13</v>
      </c>
    </row>
    <row r="19" spans="3:3">
      <c r="C19" s="26">
        <v>14</v>
      </c>
    </row>
    <row r="20" spans="3:3">
      <c r="C20" s="26">
        <v>15</v>
      </c>
    </row>
    <row r="21" spans="3:3">
      <c r="C21" s="26">
        <v>16</v>
      </c>
    </row>
    <row r="22" spans="3:3">
      <c r="C22" s="26">
        <v>17</v>
      </c>
    </row>
    <row r="23" spans="3:3">
      <c r="C23" s="26">
        <v>18</v>
      </c>
    </row>
    <row r="24" spans="3:3">
      <c r="C24" s="26">
        <v>19</v>
      </c>
    </row>
    <row r="25" spans="3:3">
      <c r="C25" s="26">
        <v>20</v>
      </c>
    </row>
    <row r="26" spans="3:3">
      <c r="C26" s="26">
        <v>21</v>
      </c>
    </row>
    <row r="27" spans="3:3">
      <c r="C27" s="26">
        <v>22</v>
      </c>
    </row>
    <row r="28" spans="3:3">
      <c r="C28" s="26">
        <v>23</v>
      </c>
    </row>
    <row r="29" spans="3:3">
      <c r="C29" s="26">
        <v>24</v>
      </c>
    </row>
    <row r="30" spans="3:3">
      <c r="C30" s="26">
        <v>25</v>
      </c>
    </row>
    <row r="31" spans="3:3">
      <c r="C31" s="26">
        <v>26</v>
      </c>
    </row>
    <row r="32" spans="3:3">
      <c r="C32" s="26">
        <v>27</v>
      </c>
    </row>
    <row r="33" spans="3:3">
      <c r="C33" s="26">
        <v>28</v>
      </c>
    </row>
    <row r="34" spans="3:3">
      <c r="C34" s="26">
        <v>29</v>
      </c>
    </row>
    <row r="35" spans="3:3">
      <c r="C35" s="26">
        <v>30</v>
      </c>
    </row>
    <row r="36" spans="3:3">
      <c r="C36" s="26">
        <v>31</v>
      </c>
    </row>
    <row r="37" spans="3:3">
      <c r="C37" s="26">
        <v>32</v>
      </c>
    </row>
    <row r="38" spans="3:3">
      <c r="C38" s="26">
        <v>33</v>
      </c>
    </row>
    <row r="39" spans="3:3">
      <c r="C39" s="26">
        <v>34</v>
      </c>
    </row>
    <row r="40" spans="3:3">
      <c r="C40" s="26">
        <v>35</v>
      </c>
    </row>
    <row r="41" spans="3:3">
      <c r="C41" s="26">
        <v>36</v>
      </c>
    </row>
    <row r="42" spans="3:3">
      <c r="C42" s="26">
        <v>37</v>
      </c>
    </row>
    <row r="43" spans="3:3">
      <c r="C43" s="26">
        <v>38</v>
      </c>
    </row>
    <row r="44" spans="3:3">
      <c r="C44" s="26">
        <v>39</v>
      </c>
    </row>
    <row r="45" spans="3:3">
      <c r="C45" s="26">
        <v>40</v>
      </c>
    </row>
    <row r="46" spans="3:3">
      <c r="C46" s="26">
        <v>41</v>
      </c>
    </row>
    <row r="47" spans="3:3">
      <c r="C47" s="26">
        <v>42</v>
      </c>
    </row>
    <row r="48" spans="3:3">
      <c r="C48" s="26">
        <v>43</v>
      </c>
    </row>
    <row r="49" spans="3:3">
      <c r="C49" s="26">
        <v>44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A24"/>
  <sheetViews>
    <sheetView showGridLines="0" topLeftCell="V13" zoomScaleNormal="100" workbookViewId="0">
      <selection activeCell="Y21" sqref="Y21"/>
    </sheetView>
  </sheetViews>
  <sheetFormatPr baseColWidth="10" defaultColWidth="0" defaultRowHeight="0" customHeight="1" zeroHeight="1"/>
  <cols>
    <col min="1" max="1" width="26.6640625" style="31" customWidth="1"/>
    <col min="2" max="2" width="4.33203125" style="31" customWidth="1"/>
    <col min="3" max="3" width="11.44140625" style="31" customWidth="1"/>
    <col min="4" max="4" width="21.6640625" style="31" customWidth="1"/>
    <col min="5" max="5" width="15.33203125" style="31" customWidth="1"/>
    <col min="6" max="6" width="20.88671875" style="31" customWidth="1"/>
    <col min="7" max="7" width="22.44140625" style="31" customWidth="1"/>
    <col min="8" max="9" width="10.33203125" style="31" customWidth="1"/>
    <col min="10" max="10" width="4.6640625" style="31" customWidth="1"/>
    <col min="11" max="11" width="10.6640625" style="31" customWidth="1"/>
    <col min="12" max="12" width="5.6640625" style="31" customWidth="1"/>
    <col min="13" max="13" width="11.88671875" style="31" customWidth="1"/>
    <col min="14" max="14" width="14.44140625" style="31" customWidth="1"/>
    <col min="15" max="15" width="10.44140625" style="31" customWidth="1"/>
    <col min="16" max="16" width="7.88671875" style="31" customWidth="1"/>
    <col min="17" max="17" width="16.5546875" style="31" customWidth="1"/>
    <col min="18" max="18" width="14.33203125" style="31" customWidth="1"/>
    <col min="19" max="19" width="43" style="31" customWidth="1"/>
    <col min="20" max="23" width="17.6640625" style="31" customWidth="1"/>
    <col min="24" max="24" width="37.6640625" style="31" customWidth="1"/>
    <col min="25" max="27" width="17.6640625" style="31" customWidth="1"/>
    <col min="28" max="28" width="50.6640625" style="31" customWidth="1"/>
    <col min="29" max="29" width="17.6640625" style="31" customWidth="1"/>
    <col min="30" max="30" width="10.6640625" style="31" customWidth="1"/>
    <col min="31" max="16381" width="10.6640625" style="31" hidden="1"/>
    <col min="16382" max="16384" width="27.33203125" style="31" hidden="1"/>
  </cols>
  <sheetData>
    <row r="1" spans="1:22" ht="8.25" customHeight="1" thickBot="1"/>
    <row r="2" spans="1:22" ht="63" customHeight="1" thickBot="1">
      <c r="A2" s="175" t="s">
        <v>175</v>
      </c>
      <c r="B2" s="176"/>
      <c r="C2" s="177" t="s">
        <v>176</v>
      </c>
      <c r="D2" s="177"/>
      <c r="E2" s="177"/>
      <c r="F2" s="177"/>
      <c r="G2" s="177"/>
      <c r="H2" s="177"/>
      <c r="I2" s="177"/>
      <c r="J2" s="177"/>
      <c r="K2" s="177"/>
      <c r="L2" s="177"/>
      <c r="M2" s="177"/>
      <c r="N2" s="177"/>
      <c r="O2" s="177"/>
      <c r="P2" s="177"/>
      <c r="Q2" s="177"/>
      <c r="R2" s="177"/>
      <c r="S2" s="177"/>
      <c r="T2" s="177"/>
      <c r="U2" s="177"/>
      <c r="V2" s="177"/>
    </row>
    <row r="3" spans="1:22" ht="8.25" customHeight="1" thickBot="1">
      <c r="A3" s="30"/>
      <c r="B3" s="30"/>
      <c r="C3" s="30"/>
      <c r="D3" s="30"/>
      <c r="E3" s="30"/>
      <c r="F3" s="30"/>
      <c r="G3" s="30"/>
      <c r="H3" s="30"/>
      <c r="I3" s="30"/>
      <c r="J3" s="30"/>
      <c r="K3" s="30"/>
      <c r="L3" s="30"/>
      <c r="M3" s="30"/>
      <c r="N3" s="30"/>
      <c r="O3" s="30"/>
      <c r="P3" s="32"/>
      <c r="Q3" s="32"/>
      <c r="R3" s="32"/>
      <c r="S3" s="32"/>
      <c r="T3" s="32"/>
      <c r="U3" s="32"/>
      <c r="V3" s="32"/>
    </row>
    <row r="4" spans="1:22" ht="30" customHeight="1">
      <c r="A4" s="178" t="s">
        <v>177</v>
      </c>
      <c r="B4" s="179"/>
      <c r="C4" s="179"/>
      <c r="D4" s="179"/>
      <c r="E4" s="179"/>
      <c r="F4" s="179"/>
      <c r="G4" s="179"/>
      <c r="H4" s="179"/>
      <c r="I4" s="179"/>
      <c r="J4" s="179"/>
      <c r="K4" s="179"/>
      <c r="L4" s="179"/>
      <c r="M4" s="179"/>
      <c r="N4" s="179"/>
      <c r="O4" s="179"/>
      <c r="P4" s="179"/>
      <c r="Q4" s="179"/>
      <c r="R4" s="179"/>
      <c r="S4" s="179"/>
      <c r="T4" s="179"/>
      <c r="U4" s="179"/>
      <c r="V4" s="179"/>
    </row>
    <row r="5" spans="1:22" ht="8.25" customHeight="1">
      <c r="A5" s="30"/>
      <c r="B5" s="30"/>
      <c r="C5" s="30"/>
      <c r="D5" s="30"/>
      <c r="E5" s="30"/>
      <c r="F5" s="30"/>
      <c r="G5" s="30"/>
      <c r="H5" s="30"/>
      <c r="I5" s="30"/>
      <c r="J5" s="30"/>
      <c r="K5" s="30"/>
      <c r="L5" s="30"/>
      <c r="M5" s="30"/>
      <c r="N5" s="30"/>
      <c r="O5" s="30"/>
      <c r="P5" s="32"/>
      <c r="Q5" s="32"/>
      <c r="R5" s="32"/>
      <c r="S5" s="32"/>
      <c r="T5" s="32"/>
      <c r="U5" s="32"/>
      <c r="V5" s="32"/>
    </row>
    <row r="6" spans="1:22" ht="24.9" customHeight="1">
      <c r="A6" s="173" t="s">
        <v>178</v>
      </c>
      <c r="B6" s="173"/>
      <c r="C6" s="174" t="s">
        <v>179</v>
      </c>
      <c r="D6" s="174"/>
      <c r="E6" s="174"/>
      <c r="F6" s="174"/>
      <c r="G6" s="174"/>
      <c r="H6" s="174"/>
      <c r="I6" s="32"/>
      <c r="J6" s="32"/>
      <c r="K6" s="32"/>
      <c r="L6" s="32"/>
      <c r="M6" s="32"/>
      <c r="N6" s="32"/>
      <c r="O6" s="32"/>
      <c r="P6" s="32"/>
      <c r="Q6" s="32"/>
      <c r="R6" s="32"/>
      <c r="S6" s="32"/>
      <c r="T6" s="32"/>
      <c r="U6" s="32"/>
      <c r="V6" s="32"/>
    </row>
    <row r="7" spans="1:22" ht="9" customHeight="1">
      <c r="A7" s="32"/>
      <c r="B7" s="32"/>
      <c r="C7" s="32"/>
      <c r="D7" s="32"/>
      <c r="E7" s="32"/>
      <c r="F7" s="32"/>
      <c r="G7" s="32"/>
      <c r="H7" s="32"/>
      <c r="I7" s="32"/>
      <c r="J7" s="32"/>
      <c r="K7" s="173" t="s">
        <v>180</v>
      </c>
      <c r="L7" s="173"/>
      <c r="M7" s="174" t="s">
        <v>181</v>
      </c>
      <c r="N7" s="174"/>
      <c r="O7" s="174"/>
      <c r="P7" s="32"/>
      <c r="Q7" s="32"/>
      <c r="R7" s="32"/>
      <c r="S7" s="32"/>
      <c r="T7" s="32"/>
      <c r="U7" s="32"/>
      <c r="V7" s="32"/>
    </row>
    <row r="8" spans="1:22" ht="15.9" customHeight="1">
      <c r="A8" s="173" t="s">
        <v>182</v>
      </c>
      <c r="B8" s="173"/>
      <c r="C8" s="174" t="s">
        <v>183</v>
      </c>
      <c r="D8" s="174"/>
      <c r="E8" s="174"/>
      <c r="F8" s="174"/>
      <c r="G8" s="174"/>
      <c r="H8" s="174"/>
      <c r="I8" s="32"/>
      <c r="J8" s="32"/>
      <c r="K8" s="173"/>
      <c r="L8" s="173"/>
      <c r="M8" s="174"/>
      <c r="N8" s="174"/>
      <c r="O8" s="174"/>
      <c r="P8" s="32"/>
      <c r="Q8" s="32"/>
      <c r="R8" s="32"/>
      <c r="S8" s="32"/>
      <c r="T8" s="32"/>
      <c r="U8" s="32"/>
      <c r="V8" s="32"/>
    </row>
    <row r="9" spans="1:22" ht="9" customHeight="1">
      <c r="A9" s="173"/>
      <c r="B9" s="173"/>
      <c r="C9" s="174"/>
      <c r="D9" s="174"/>
      <c r="E9" s="174"/>
      <c r="F9" s="174"/>
      <c r="G9" s="174"/>
      <c r="H9" s="174"/>
      <c r="I9" s="32"/>
      <c r="J9" s="32"/>
      <c r="K9" s="32"/>
      <c r="L9" s="32"/>
      <c r="M9" s="32"/>
      <c r="N9" s="32"/>
      <c r="O9" s="32"/>
      <c r="P9" s="32"/>
      <c r="Q9" s="32"/>
      <c r="R9" s="32"/>
      <c r="S9" s="32"/>
      <c r="T9" s="32"/>
      <c r="U9" s="32"/>
      <c r="V9" s="32"/>
    </row>
    <row r="10" spans="1:22" ht="9" customHeight="1">
      <c r="A10" s="32"/>
      <c r="B10" s="32"/>
      <c r="C10" s="32"/>
      <c r="D10" s="32"/>
      <c r="E10" s="32"/>
      <c r="F10" s="32"/>
      <c r="G10" s="32"/>
      <c r="H10" s="32"/>
      <c r="I10" s="32"/>
      <c r="J10" s="32"/>
      <c r="K10" s="173" t="s">
        <v>184</v>
      </c>
      <c r="L10" s="173"/>
      <c r="M10" s="174">
        <v>2023</v>
      </c>
      <c r="N10" s="174"/>
      <c r="O10" s="174"/>
      <c r="P10" s="32"/>
      <c r="Q10" s="32"/>
      <c r="R10" s="32"/>
      <c r="S10" s="32"/>
      <c r="T10" s="32"/>
      <c r="U10" s="32"/>
      <c r="V10" s="32"/>
    </row>
    <row r="11" spans="1:22" ht="15.9" customHeight="1">
      <c r="A11" s="173" t="s">
        <v>185</v>
      </c>
      <c r="B11" s="173"/>
      <c r="C11" s="174" t="s">
        <v>186</v>
      </c>
      <c r="D11" s="174"/>
      <c r="E11" s="174"/>
      <c r="F11" s="174"/>
      <c r="G11" s="174"/>
      <c r="H11" s="174"/>
      <c r="I11" s="32"/>
      <c r="J11" s="32"/>
      <c r="K11" s="173"/>
      <c r="L11" s="173"/>
      <c r="M11" s="174"/>
      <c r="N11" s="174"/>
      <c r="O11" s="174"/>
      <c r="P11" s="32"/>
      <c r="Q11" s="32"/>
      <c r="R11" s="32"/>
      <c r="S11" s="32"/>
      <c r="T11" s="32"/>
      <c r="U11" s="32"/>
      <c r="V11" s="32"/>
    </row>
    <row r="12" spans="1:22" ht="6" customHeight="1">
      <c r="A12" s="173"/>
      <c r="B12" s="173"/>
      <c r="C12" s="174"/>
      <c r="D12" s="174"/>
      <c r="E12" s="174"/>
      <c r="F12" s="174"/>
      <c r="G12" s="174"/>
      <c r="H12" s="174"/>
      <c r="I12" s="32"/>
      <c r="J12" s="32"/>
      <c r="K12" s="32"/>
      <c r="L12" s="32"/>
      <c r="M12" s="32"/>
      <c r="N12" s="32"/>
      <c r="O12" s="32"/>
      <c r="P12" s="32"/>
      <c r="Q12" s="32"/>
      <c r="R12" s="32"/>
      <c r="S12" s="32"/>
      <c r="T12" s="32"/>
      <c r="U12" s="32"/>
      <c r="V12" s="32"/>
    </row>
    <row r="13" spans="1:22" ht="3" customHeight="1">
      <c r="A13" s="173"/>
      <c r="B13" s="173"/>
      <c r="C13" s="174"/>
      <c r="D13" s="174"/>
      <c r="E13" s="174"/>
      <c r="F13" s="174"/>
      <c r="G13" s="174"/>
      <c r="H13" s="174"/>
      <c r="I13" s="32"/>
      <c r="J13" s="32"/>
      <c r="K13" s="180" t="s">
        <v>175</v>
      </c>
      <c r="L13" s="180"/>
      <c r="M13" s="180"/>
      <c r="N13" s="180"/>
      <c r="O13" s="180"/>
      <c r="P13" s="32"/>
      <c r="Q13" s="32"/>
      <c r="R13" s="32"/>
      <c r="S13" s="32"/>
      <c r="T13" s="32"/>
      <c r="U13" s="32"/>
      <c r="V13" s="32"/>
    </row>
    <row r="14" spans="1:22" ht="11.1" customHeight="1">
      <c r="A14" s="32"/>
      <c r="B14" s="32"/>
      <c r="C14" s="32"/>
      <c r="D14" s="32"/>
      <c r="E14" s="32"/>
      <c r="F14" s="32"/>
      <c r="G14" s="32"/>
      <c r="H14" s="32"/>
      <c r="I14" s="32"/>
      <c r="J14" s="32"/>
      <c r="K14" s="180"/>
      <c r="L14" s="180"/>
      <c r="M14" s="180"/>
      <c r="N14" s="180"/>
      <c r="O14" s="180"/>
      <c r="P14" s="32"/>
      <c r="Q14" s="32"/>
      <c r="R14" s="32"/>
      <c r="S14" s="32"/>
      <c r="T14" s="32"/>
      <c r="U14" s="32"/>
      <c r="V14" s="32"/>
    </row>
    <row r="15" spans="1:22" ht="6" customHeight="1">
      <c r="A15" s="173" t="s">
        <v>187</v>
      </c>
      <c r="B15" s="173"/>
      <c r="C15" s="174" t="s">
        <v>188</v>
      </c>
      <c r="D15" s="174"/>
      <c r="E15" s="174"/>
      <c r="F15" s="174"/>
      <c r="G15" s="174"/>
      <c r="H15" s="174"/>
      <c r="I15" s="32"/>
      <c r="J15" s="32"/>
      <c r="K15" s="180"/>
      <c r="L15" s="180"/>
      <c r="M15" s="180"/>
      <c r="N15" s="180"/>
      <c r="O15" s="180"/>
      <c r="P15" s="32"/>
      <c r="Q15" s="32"/>
      <c r="R15" s="32"/>
      <c r="S15" s="32"/>
      <c r="T15" s="32"/>
      <c r="U15" s="32"/>
      <c r="V15" s="32"/>
    </row>
    <row r="16" spans="1:22" ht="18.899999999999999" customHeight="1">
      <c r="A16" s="173"/>
      <c r="B16" s="173"/>
      <c r="C16" s="174"/>
      <c r="D16" s="174"/>
      <c r="E16" s="174"/>
      <c r="F16" s="174"/>
      <c r="G16" s="174"/>
      <c r="H16" s="174"/>
      <c r="I16" s="32"/>
      <c r="J16" s="32"/>
      <c r="K16" s="32"/>
      <c r="L16" s="32"/>
      <c r="M16" s="32"/>
      <c r="N16" s="32"/>
      <c r="O16" s="32"/>
      <c r="P16" s="32"/>
      <c r="Q16" s="32"/>
      <c r="R16" s="32"/>
      <c r="S16" s="32"/>
      <c r="T16" s="32"/>
      <c r="U16" s="32"/>
      <c r="V16" s="32"/>
    </row>
    <row r="17" spans="1:29" ht="20.100000000000001" customHeight="1" thickBot="1">
      <c r="A17" s="180" t="s">
        <v>175</v>
      </c>
      <c r="B17" s="180"/>
      <c r="C17" s="180"/>
      <c r="D17" s="180"/>
      <c r="E17" s="180"/>
      <c r="F17" s="180"/>
      <c r="G17" s="180"/>
      <c r="H17" s="180"/>
      <c r="I17" s="180"/>
      <c r="J17" s="180"/>
      <c r="K17" s="180"/>
      <c r="L17" s="180"/>
      <c r="M17" s="180"/>
      <c r="N17" s="180"/>
      <c r="O17" s="180"/>
      <c r="P17" s="32"/>
      <c r="Q17" s="32"/>
      <c r="R17" s="32"/>
      <c r="S17" s="32"/>
      <c r="T17" s="32"/>
      <c r="U17" s="32"/>
      <c r="V17" s="32"/>
    </row>
    <row r="18" spans="1:29" ht="42" customHeight="1" thickBot="1">
      <c r="A18" s="181" t="s">
        <v>189</v>
      </c>
      <c r="B18" s="182"/>
      <c r="C18" s="182"/>
      <c r="D18" s="182"/>
      <c r="E18" s="182"/>
      <c r="F18" s="182" t="s">
        <v>190</v>
      </c>
      <c r="G18" s="182"/>
      <c r="H18" s="182"/>
      <c r="I18" s="182"/>
      <c r="J18" s="182"/>
      <c r="K18" s="182"/>
      <c r="L18" s="182"/>
      <c r="M18" s="183"/>
      <c r="N18" s="195" t="s">
        <v>191</v>
      </c>
      <c r="O18" s="196"/>
      <c r="P18" s="196"/>
      <c r="Q18" s="196"/>
      <c r="R18" s="196"/>
      <c r="S18" s="196"/>
      <c r="T18" s="196"/>
      <c r="U18" s="196"/>
      <c r="V18" s="196"/>
      <c r="W18" s="196"/>
      <c r="X18" s="196"/>
      <c r="Y18" s="196"/>
      <c r="Z18" s="196"/>
      <c r="AA18" s="196"/>
      <c r="AB18" s="196"/>
      <c r="AC18" s="197"/>
    </row>
    <row r="19" spans="1:29" ht="15" customHeight="1">
      <c r="A19" s="181" t="s">
        <v>192</v>
      </c>
      <c r="B19" s="183" t="s">
        <v>193</v>
      </c>
      <c r="C19" s="185"/>
      <c r="D19" s="182" t="s">
        <v>194</v>
      </c>
      <c r="E19" s="182" t="s">
        <v>195</v>
      </c>
      <c r="F19" s="182" t="s">
        <v>196</v>
      </c>
      <c r="G19" s="182" t="s">
        <v>197</v>
      </c>
      <c r="H19" s="183" t="s">
        <v>198</v>
      </c>
      <c r="I19" s="185"/>
      <c r="J19" s="183" t="s">
        <v>199</v>
      </c>
      <c r="K19" s="185"/>
      <c r="L19" s="183" t="s">
        <v>200</v>
      </c>
      <c r="M19" s="185"/>
      <c r="N19" s="182" t="s">
        <v>201</v>
      </c>
      <c r="O19" s="183" t="s">
        <v>202</v>
      </c>
      <c r="P19" s="185"/>
      <c r="Q19" s="200" t="s">
        <v>46</v>
      </c>
      <c r="R19" s="189" t="s">
        <v>231</v>
      </c>
      <c r="S19" s="190"/>
      <c r="T19" s="190"/>
      <c r="U19" s="190"/>
      <c r="V19" s="191"/>
      <c r="W19" s="192" t="s">
        <v>456</v>
      </c>
      <c r="X19" s="193"/>
      <c r="Y19" s="193"/>
      <c r="Z19" s="193"/>
      <c r="AA19" s="193"/>
      <c r="AB19" s="193"/>
      <c r="AC19" s="194"/>
    </row>
    <row r="20" spans="1:29" ht="21" customHeight="1" thickBot="1">
      <c r="A20" s="184"/>
      <c r="B20" s="186"/>
      <c r="C20" s="187"/>
      <c r="D20" s="188"/>
      <c r="E20" s="188"/>
      <c r="F20" s="188"/>
      <c r="G20" s="188"/>
      <c r="H20" s="186"/>
      <c r="I20" s="187"/>
      <c r="J20" s="186"/>
      <c r="K20" s="187"/>
      <c r="L20" s="186"/>
      <c r="M20" s="187"/>
      <c r="N20" s="188"/>
      <c r="O20" s="186"/>
      <c r="P20" s="187"/>
      <c r="Q20" s="201"/>
      <c r="R20" s="144" t="s">
        <v>232</v>
      </c>
      <c r="S20" s="145" t="s">
        <v>233</v>
      </c>
      <c r="T20" s="145" t="s">
        <v>235</v>
      </c>
      <c r="U20" s="145" t="s">
        <v>236</v>
      </c>
      <c r="V20" s="146" t="s">
        <v>238</v>
      </c>
      <c r="W20" s="147" t="s">
        <v>232</v>
      </c>
      <c r="X20" s="148" t="s">
        <v>233</v>
      </c>
      <c r="Y20" s="148" t="s">
        <v>234</v>
      </c>
      <c r="Z20" s="148" t="s">
        <v>235</v>
      </c>
      <c r="AA20" s="148" t="s">
        <v>236</v>
      </c>
      <c r="AB20" s="148" t="s">
        <v>237</v>
      </c>
      <c r="AC20" s="149" t="s">
        <v>238</v>
      </c>
    </row>
    <row r="21" spans="1:29" ht="81.599999999999994">
      <c r="A21" s="95" t="s">
        <v>203</v>
      </c>
      <c r="B21" s="198" t="s">
        <v>204</v>
      </c>
      <c r="C21" s="198"/>
      <c r="D21" s="95" t="s">
        <v>205</v>
      </c>
      <c r="E21" s="95" t="s">
        <v>206</v>
      </c>
      <c r="F21" s="95" t="s">
        <v>207</v>
      </c>
      <c r="G21" s="95" t="s">
        <v>208</v>
      </c>
      <c r="H21" s="198" t="s">
        <v>209</v>
      </c>
      <c r="I21" s="198"/>
      <c r="J21" s="198" t="s">
        <v>210</v>
      </c>
      <c r="K21" s="198"/>
      <c r="L21" s="198" t="s">
        <v>211</v>
      </c>
      <c r="M21" s="198"/>
      <c r="N21" s="97">
        <v>44958</v>
      </c>
      <c r="O21" s="199">
        <v>45230</v>
      </c>
      <c r="P21" s="198"/>
      <c r="Q21" s="95" t="s">
        <v>212</v>
      </c>
      <c r="R21" s="94" t="s">
        <v>239</v>
      </c>
      <c r="S21" s="100" t="s">
        <v>336</v>
      </c>
      <c r="T21" s="96">
        <v>0.5</v>
      </c>
      <c r="U21" s="98" t="s">
        <v>453</v>
      </c>
      <c r="V21" s="95" t="s">
        <v>311</v>
      </c>
      <c r="W21" s="94">
        <v>45169</v>
      </c>
      <c r="X21" s="99" t="s">
        <v>457</v>
      </c>
      <c r="Y21" s="101">
        <v>1</v>
      </c>
      <c r="Z21" s="96">
        <f>IF(Y21="","",IF(OR(1="",W21=""),"",(Y21*100%/1)))</f>
        <v>1</v>
      </c>
      <c r="AA21" s="150" t="str">
        <f>IF(Y21="","",IF(W21&lt;&gt;U21,IF(Z21=0%,"SIN INICIAR",IF(Z21=100%,"TERMINADA",IF(Z21&gt;0%,"EN PROCESO")))))</f>
        <v>TERMINADA</v>
      </c>
      <c r="AB21" s="151" t="s">
        <v>458</v>
      </c>
      <c r="AC21" s="101" t="s">
        <v>311</v>
      </c>
    </row>
    <row r="22" spans="1:29" ht="10.199999999999999"/>
    <row r="23" spans="1:29" ht="10.199999999999999"/>
    <row r="24" spans="1:29" ht="10.199999999999999"/>
  </sheetData>
  <mergeCells count="39">
    <mergeCell ref="R19:V19"/>
    <mergeCell ref="W19:AC19"/>
    <mergeCell ref="N18:AC18"/>
    <mergeCell ref="O19:P20"/>
    <mergeCell ref="B21:C21"/>
    <mergeCell ref="H21:I21"/>
    <mergeCell ref="J21:K21"/>
    <mergeCell ref="L21:M21"/>
    <mergeCell ref="O21:P21"/>
    <mergeCell ref="Q19:Q20"/>
    <mergeCell ref="A17:O17"/>
    <mergeCell ref="A18:E18"/>
    <mergeCell ref="F18:M18"/>
    <mergeCell ref="A19:A20"/>
    <mergeCell ref="B19:C20"/>
    <mergeCell ref="D19:D20"/>
    <mergeCell ref="E19:E20"/>
    <mergeCell ref="F19:F20"/>
    <mergeCell ref="G19:G20"/>
    <mergeCell ref="H19:I20"/>
    <mergeCell ref="J19:K20"/>
    <mergeCell ref="L19:M20"/>
    <mergeCell ref="N19:N20"/>
    <mergeCell ref="K10:L11"/>
    <mergeCell ref="M10:O11"/>
    <mergeCell ref="A11:B13"/>
    <mergeCell ref="C11:H13"/>
    <mergeCell ref="K13:O15"/>
    <mergeCell ref="A15:B16"/>
    <mergeCell ref="C15:H16"/>
    <mergeCell ref="K7:L8"/>
    <mergeCell ref="M7:O8"/>
    <mergeCell ref="A8:B9"/>
    <mergeCell ref="C8:H9"/>
    <mergeCell ref="A2:B2"/>
    <mergeCell ref="C2:V2"/>
    <mergeCell ref="A4:V4"/>
    <mergeCell ref="A6:B6"/>
    <mergeCell ref="C6:H6"/>
  </mergeCells>
  <hyperlinks>
    <hyperlink ref="A4:V4" location="PORTADA!B18" display="Componente 2: Racionalización de Trámites" xr:uid="{00000000-0004-0000-0200-000000000000}"/>
  </hyperlinks>
  <printOptions horizontalCentered="1"/>
  <pageMargins left="0.11811023622047245" right="0" top="0.24" bottom="0" header="0.51181102362204722" footer="0.51181102362204722"/>
  <pageSetup scale="70" pageOrder="overThenDown" orientation="landscape" horizontalDpi="300" verticalDpi="300" r:id="rId1"/>
  <headerFooter alignWithMargins="0"/>
  <ignoredErrors>
    <ignoredError sqref="B21"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Hoja3!$C$3:$C$10</xm:f>
          </x14:formula1>
          <xm:sqref>Y21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FC26"/>
  <sheetViews>
    <sheetView zoomScale="80" zoomScaleNormal="80" zoomScaleSheetLayoutView="80" workbookViewId="0">
      <selection activeCell="AA11" sqref="AA11"/>
    </sheetView>
  </sheetViews>
  <sheetFormatPr baseColWidth="10" defaultColWidth="0" defaultRowHeight="15" customHeight="1" zeroHeight="1"/>
  <cols>
    <col min="1" max="1" width="4.44140625" style="82" customWidth="1"/>
    <col min="2" max="2" width="13.33203125" style="82" customWidth="1"/>
    <col min="3" max="3" width="6.33203125" style="82" customWidth="1"/>
    <col min="4" max="4" width="45.109375" style="33" customWidth="1"/>
    <col min="5" max="56" width="3.6640625" style="33" customWidth="1"/>
    <col min="57" max="57" width="48.6640625" style="83" customWidth="1"/>
    <col min="58" max="68" width="0" style="33" hidden="1" customWidth="1"/>
    <col min="69" max="16383" width="13.33203125" style="33" hidden="1"/>
    <col min="16384" max="16384" width="6.6640625" style="33" hidden="1" customWidth="1"/>
  </cols>
  <sheetData>
    <row r="1" spans="1:57" ht="21" customHeight="1">
      <c r="A1" s="224"/>
      <c r="B1" s="225"/>
      <c r="C1" s="225"/>
      <c r="D1" s="230" t="s">
        <v>179</v>
      </c>
      <c r="E1" s="231"/>
      <c r="F1" s="231"/>
      <c r="G1" s="231"/>
      <c r="H1" s="231"/>
      <c r="I1" s="231"/>
      <c r="J1" s="231"/>
      <c r="K1" s="231"/>
      <c r="L1" s="231"/>
      <c r="M1" s="231"/>
      <c r="N1" s="231"/>
      <c r="O1" s="231"/>
      <c r="P1" s="231"/>
      <c r="Q1" s="231"/>
      <c r="R1" s="231"/>
      <c r="S1" s="231"/>
      <c r="T1" s="231"/>
      <c r="U1" s="231"/>
      <c r="V1" s="231"/>
      <c r="W1" s="231"/>
      <c r="X1" s="231"/>
      <c r="Y1" s="231"/>
      <c r="Z1" s="231"/>
      <c r="AA1" s="231"/>
      <c r="AB1" s="231"/>
      <c r="AC1" s="231"/>
      <c r="AD1" s="231"/>
      <c r="AE1" s="231"/>
      <c r="AF1" s="231"/>
      <c r="AG1" s="231"/>
      <c r="AH1" s="231"/>
      <c r="AI1" s="231"/>
      <c r="AJ1" s="231"/>
      <c r="AK1" s="231"/>
      <c r="AL1" s="231"/>
      <c r="AM1" s="231"/>
      <c r="AN1" s="231"/>
      <c r="AO1" s="231"/>
      <c r="AP1" s="231"/>
      <c r="AQ1" s="231"/>
      <c r="AR1" s="231"/>
      <c r="AS1" s="231"/>
      <c r="AT1" s="231"/>
      <c r="AU1" s="231"/>
      <c r="AV1" s="231"/>
      <c r="AW1" s="231"/>
      <c r="AX1" s="231"/>
      <c r="AY1" s="231"/>
      <c r="AZ1" s="231"/>
      <c r="BA1" s="231"/>
      <c r="BB1" s="231"/>
      <c r="BC1" s="231"/>
      <c r="BD1" s="231"/>
      <c r="BE1" s="232"/>
    </row>
    <row r="2" spans="1:57" ht="21" customHeight="1">
      <c r="A2" s="226"/>
      <c r="B2" s="227"/>
      <c r="C2" s="227"/>
      <c r="D2" s="235" t="s">
        <v>245</v>
      </c>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c r="AO2" s="236"/>
      <c r="AP2" s="236"/>
      <c r="AQ2" s="236"/>
      <c r="AR2" s="236"/>
      <c r="AS2" s="236"/>
      <c r="AT2" s="236"/>
      <c r="AU2" s="236"/>
      <c r="AV2" s="236"/>
      <c r="AW2" s="236"/>
      <c r="AX2" s="236"/>
      <c r="AY2" s="236"/>
      <c r="AZ2" s="236"/>
      <c r="BA2" s="236"/>
      <c r="BB2" s="236"/>
      <c r="BC2" s="236"/>
      <c r="BD2" s="236"/>
      <c r="BE2" s="233"/>
    </row>
    <row r="3" spans="1:57" ht="21" customHeight="1">
      <c r="A3" s="226"/>
      <c r="B3" s="227"/>
      <c r="C3" s="227"/>
      <c r="D3" s="235" t="s">
        <v>246</v>
      </c>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c r="AO3" s="236"/>
      <c r="AP3" s="236"/>
      <c r="AQ3" s="236"/>
      <c r="AR3" s="236"/>
      <c r="AS3" s="236"/>
      <c r="AT3" s="236"/>
      <c r="AU3" s="236"/>
      <c r="AV3" s="236"/>
      <c r="AW3" s="236"/>
      <c r="AX3" s="236"/>
      <c r="AY3" s="236"/>
      <c r="AZ3" s="236"/>
      <c r="BA3" s="236"/>
      <c r="BB3" s="236"/>
      <c r="BC3" s="236"/>
      <c r="BD3" s="236"/>
      <c r="BE3" s="233"/>
    </row>
    <row r="4" spans="1:57" ht="21" customHeight="1" thickBot="1">
      <c r="A4" s="228"/>
      <c r="B4" s="229"/>
      <c r="C4" s="229"/>
      <c r="D4" s="237">
        <v>2023</v>
      </c>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c r="AO4" s="238"/>
      <c r="AP4" s="238"/>
      <c r="AQ4" s="238"/>
      <c r="AR4" s="238"/>
      <c r="AS4" s="238"/>
      <c r="AT4" s="238"/>
      <c r="AU4" s="238"/>
      <c r="AV4" s="238"/>
      <c r="AW4" s="238"/>
      <c r="AX4" s="238"/>
      <c r="AY4" s="238"/>
      <c r="AZ4" s="238"/>
      <c r="BA4" s="238"/>
      <c r="BB4" s="238"/>
      <c r="BC4" s="238"/>
      <c r="BD4" s="238"/>
      <c r="BE4" s="234"/>
    </row>
    <row r="5" spans="1:57" ht="14.4">
      <c r="A5" s="211" t="s">
        <v>247</v>
      </c>
      <c r="B5" s="212"/>
      <c r="C5" s="212"/>
      <c r="D5" s="213"/>
      <c r="E5" s="217">
        <v>2023</v>
      </c>
      <c r="F5" s="218"/>
      <c r="G5" s="218"/>
      <c r="H5" s="218"/>
      <c r="I5" s="218"/>
      <c r="J5" s="218"/>
      <c r="K5" s="218"/>
      <c r="L5" s="218"/>
      <c r="M5" s="218"/>
      <c r="N5" s="218"/>
      <c r="O5" s="218"/>
      <c r="P5" s="218"/>
      <c r="Q5" s="218"/>
      <c r="R5" s="218"/>
      <c r="S5" s="218"/>
      <c r="T5" s="218"/>
      <c r="U5" s="218"/>
      <c r="V5" s="218"/>
      <c r="W5" s="218"/>
      <c r="X5" s="218"/>
      <c r="Y5" s="218"/>
      <c r="Z5" s="218"/>
      <c r="AA5" s="218"/>
      <c r="AB5" s="218"/>
      <c r="AC5" s="218"/>
      <c r="AD5" s="218"/>
      <c r="AE5" s="218"/>
      <c r="AF5" s="218"/>
      <c r="AG5" s="218"/>
      <c r="AH5" s="218"/>
      <c r="AI5" s="218"/>
      <c r="AJ5" s="218"/>
      <c r="AK5" s="218"/>
      <c r="AL5" s="218"/>
      <c r="AM5" s="218"/>
      <c r="AN5" s="218"/>
      <c r="AO5" s="218"/>
      <c r="AP5" s="218"/>
      <c r="AQ5" s="218"/>
      <c r="AR5" s="218"/>
      <c r="AS5" s="218"/>
      <c r="AT5" s="218"/>
      <c r="AU5" s="218"/>
      <c r="AV5" s="218"/>
      <c r="AW5" s="218"/>
      <c r="AX5" s="218"/>
      <c r="AY5" s="218"/>
      <c r="AZ5" s="219"/>
      <c r="BA5" s="220">
        <v>2024</v>
      </c>
      <c r="BB5" s="218"/>
      <c r="BC5" s="218"/>
      <c r="BD5" s="219"/>
      <c r="BE5" s="221" t="s">
        <v>248</v>
      </c>
    </row>
    <row r="6" spans="1:57" ht="14.4">
      <c r="A6" s="214"/>
      <c r="B6" s="213"/>
      <c r="C6" s="213"/>
      <c r="D6" s="213"/>
      <c r="E6" s="223" t="s">
        <v>249</v>
      </c>
      <c r="F6" s="209"/>
      <c r="G6" s="209"/>
      <c r="H6" s="209"/>
      <c r="I6" s="209" t="s">
        <v>250</v>
      </c>
      <c r="J6" s="209"/>
      <c r="K6" s="209"/>
      <c r="L6" s="209"/>
      <c r="M6" s="209" t="s">
        <v>251</v>
      </c>
      <c r="N6" s="209"/>
      <c r="O6" s="209"/>
      <c r="P6" s="209"/>
      <c r="Q6" s="209" t="s">
        <v>252</v>
      </c>
      <c r="R6" s="209"/>
      <c r="S6" s="209"/>
      <c r="T6" s="209"/>
      <c r="U6" s="209" t="s">
        <v>253</v>
      </c>
      <c r="V6" s="209"/>
      <c r="W6" s="209"/>
      <c r="X6" s="209"/>
      <c r="Y6" s="209" t="s">
        <v>254</v>
      </c>
      <c r="Z6" s="209"/>
      <c r="AA6" s="209"/>
      <c r="AB6" s="209"/>
      <c r="AC6" s="209" t="s">
        <v>255</v>
      </c>
      <c r="AD6" s="209"/>
      <c r="AE6" s="209"/>
      <c r="AF6" s="209"/>
      <c r="AG6" s="209" t="s">
        <v>256</v>
      </c>
      <c r="AH6" s="209"/>
      <c r="AI6" s="209"/>
      <c r="AJ6" s="209"/>
      <c r="AK6" s="209" t="s">
        <v>257</v>
      </c>
      <c r="AL6" s="209"/>
      <c r="AM6" s="209"/>
      <c r="AN6" s="209"/>
      <c r="AO6" s="209" t="s">
        <v>258</v>
      </c>
      <c r="AP6" s="209"/>
      <c r="AQ6" s="209"/>
      <c r="AR6" s="209"/>
      <c r="AS6" s="209" t="s">
        <v>259</v>
      </c>
      <c r="AT6" s="209"/>
      <c r="AU6" s="209"/>
      <c r="AV6" s="209"/>
      <c r="AW6" s="209" t="s">
        <v>260</v>
      </c>
      <c r="AX6" s="209"/>
      <c r="AY6" s="209"/>
      <c r="AZ6" s="210"/>
      <c r="BA6" s="208" t="s">
        <v>249</v>
      </c>
      <c r="BB6" s="209"/>
      <c r="BC6" s="209"/>
      <c r="BD6" s="209"/>
      <c r="BE6" s="222"/>
    </row>
    <row r="7" spans="1:57" thickBot="1">
      <c r="A7" s="215"/>
      <c r="B7" s="216"/>
      <c r="C7" s="216"/>
      <c r="D7" s="216"/>
      <c r="E7" s="34" t="s">
        <v>261</v>
      </c>
      <c r="F7" s="35" t="s">
        <v>262</v>
      </c>
      <c r="G7" s="35" t="s">
        <v>263</v>
      </c>
      <c r="H7" s="35" t="s">
        <v>264</v>
      </c>
      <c r="I7" s="35" t="s">
        <v>261</v>
      </c>
      <c r="J7" s="35" t="s">
        <v>262</v>
      </c>
      <c r="K7" s="35" t="s">
        <v>263</v>
      </c>
      <c r="L7" s="35" t="s">
        <v>264</v>
      </c>
      <c r="M7" s="35" t="s">
        <v>261</v>
      </c>
      <c r="N7" s="35" t="s">
        <v>262</v>
      </c>
      <c r="O7" s="35" t="s">
        <v>263</v>
      </c>
      <c r="P7" s="35" t="s">
        <v>264</v>
      </c>
      <c r="Q7" s="35" t="s">
        <v>261</v>
      </c>
      <c r="R7" s="35" t="s">
        <v>262</v>
      </c>
      <c r="S7" s="35" t="s">
        <v>263</v>
      </c>
      <c r="T7" s="35" t="s">
        <v>264</v>
      </c>
      <c r="U7" s="35" t="s">
        <v>261</v>
      </c>
      <c r="V7" s="35" t="s">
        <v>262</v>
      </c>
      <c r="W7" s="35" t="s">
        <v>263</v>
      </c>
      <c r="X7" s="35" t="s">
        <v>264</v>
      </c>
      <c r="Y7" s="35" t="s">
        <v>261</v>
      </c>
      <c r="Z7" s="35" t="s">
        <v>262</v>
      </c>
      <c r="AA7" s="35" t="s">
        <v>263</v>
      </c>
      <c r="AB7" s="35" t="s">
        <v>264</v>
      </c>
      <c r="AC7" s="35" t="s">
        <v>261</v>
      </c>
      <c r="AD7" s="35" t="s">
        <v>262</v>
      </c>
      <c r="AE7" s="35" t="s">
        <v>263</v>
      </c>
      <c r="AF7" s="35" t="s">
        <v>264</v>
      </c>
      <c r="AG7" s="35" t="s">
        <v>261</v>
      </c>
      <c r="AH7" s="35" t="s">
        <v>262</v>
      </c>
      <c r="AI7" s="35" t="s">
        <v>263</v>
      </c>
      <c r="AJ7" s="35" t="s">
        <v>264</v>
      </c>
      <c r="AK7" s="35" t="s">
        <v>261</v>
      </c>
      <c r="AL7" s="35" t="s">
        <v>262</v>
      </c>
      <c r="AM7" s="35" t="s">
        <v>263</v>
      </c>
      <c r="AN7" s="35" t="s">
        <v>264</v>
      </c>
      <c r="AO7" s="35" t="s">
        <v>261</v>
      </c>
      <c r="AP7" s="35" t="s">
        <v>262</v>
      </c>
      <c r="AQ7" s="35" t="s">
        <v>263</v>
      </c>
      <c r="AR7" s="35" t="s">
        <v>264</v>
      </c>
      <c r="AS7" s="35" t="s">
        <v>261</v>
      </c>
      <c r="AT7" s="35" t="s">
        <v>262</v>
      </c>
      <c r="AU7" s="35" t="s">
        <v>263</v>
      </c>
      <c r="AV7" s="35" t="s">
        <v>264</v>
      </c>
      <c r="AW7" s="35" t="s">
        <v>261</v>
      </c>
      <c r="AX7" s="35" t="s">
        <v>262</v>
      </c>
      <c r="AY7" s="35" t="s">
        <v>263</v>
      </c>
      <c r="AZ7" s="36" t="s">
        <v>264</v>
      </c>
      <c r="BA7" s="34" t="s">
        <v>261</v>
      </c>
      <c r="BB7" s="35" t="s">
        <v>262</v>
      </c>
      <c r="BC7" s="35" t="s">
        <v>263</v>
      </c>
      <c r="BD7" s="35" t="s">
        <v>264</v>
      </c>
      <c r="BE7" s="222"/>
    </row>
    <row r="8" spans="1:57" ht="65.25" customHeight="1">
      <c r="A8" s="202">
        <v>1</v>
      </c>
      <c r="B8" s="205" t="s">
        <v>265</v>
      </c>
      <c r="C8" s="37" t="s">
        <v>1</v>
      </c>
      <c r="D8" s="38" t="s">
        <v>266</v>
      </c>
      <c r="E8" s="39"/>
      <c r="F8" s="40"/>
      <c r="G8" s="41"/>
      <c r="H8" s="41"/>
      <c r="I8" s="40"/>
      <c r="J8" s="40"/>
      <c r="K8" s="40"/>
      <c r="L8" s="40"/>
      <c r="M8" s="40"/>
      <c r="N8" s="40"/>
      <c r="O8" s="40"/>
      <c r="P8" s="40"/>
      <c r="Q8" s="40"/>
      <c r="R8" s="40"/>
      <c r="S8" s="40"/>
      <c r="T8" s="40"/>
      <c r="U8" s="40"/>
      <c r="V8" s="40"/>
      <c r="W8" s="40"/>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2"/>
      <c r="BA8" s="43"/>
      <c r="BB8" s="44"/>
      <c r="BC8" s="44"/>
      <c r="BD8" s="45"/>
      <c r="BE8" s="46" t="s">
        <v>267</v>
      </c>
    </row>
    <row r="9" spans="1:57" ht="65.25" customHeight="1">
      <c r="A9" s="203"/>
      <c r="B9" s="206"/>
      <c r="C9" s="47" t="s">
        <v>5</v>
      </c>
      <c r="D9" s="48" t="s">
        <v>268</v>
      </c>
      <c r="E9" s="49"/>
      <c r="F9" s="50"/>
      <c r="G9" s="50"/>
      <c r="H9" s="51"/>
      <c r="I9" s="50"/>
      <c r="J9" s="50"/>
      <c r="K9" s="50"/>
      <c r="L9" s="50"/>
      <c r="M9" s="50"/>
      <c r="N9" s="50"/>
      <c r="O9" s="50"/>
      <c r="P9" s="50"/>
      <c r="Q9" s="50"/>
      <c r="R9" s="50"/>
      <c r="S9" s="50"/>
      <c r="T9" s="50"/>
      <c r="U9" s="50"/>
      <c r="V9" s="50"/>
      <c r="W9" s="50"/>
      <c r="X9" s="50"/>
      <c r="Y9" s="50"/>
      <c r="Z9" s="50"/>
      <c r="AA9" s="50"/>
      <c r="AB9" s="50"/>
      <c r="AC9" s="50"/>
      <c r="AD9" s="50"/>
      <c r="AE9" s="50"/>
      <c r="AF9" s="50"/>
      <c r="AG9" s="50"/>
      <c r="AH9" s="50"/>
      <c r="AI9" s="50"/>
      <c r="AJ9" s="50"/>
      <c r="AK9" s="50"/>
      <c r="AL9" s="50"/>
      <c r="AM9" s="50"/>
      <c r="AN9" s="50"/>
      <c r="AO9" s="50"/>
      <c r="AP9" s="50"/>
      <c r="AQ9" s="50"/>
      <c r="AR9" s="50"/>
      <c r="AS9" s="50"/>
      <c r="AT9" s="50"/>
      <c r="AU9" s="50"/>
      <c r="AV9" s="50"/>
      <c r="AW9" s="50"/>
      <c r="AX9" s="50"/>
      <c r="AY9" s="50"/>
      <c r="AZ9" s="52"/>
      <c r="BA9" s="49"/>
      <c r="BB9" s="50"/>
      <c r="BC9" s="50"/>
      <c r="BD9" s="53"/>
      <c r="BE9" s="54" t="s">
        <v>269</v>
      </c>
    </row>
    <row r="10" spans="1:57" ht="65.25" customHeight="1" thickBot="1">
      <c r="A10" s="204"/>
      <c r="B10" s="207"/>
      <c r="C10" s="55" t="s">
        <v>9</v>
      </c>
      <c r="D10" s="56" t="s">
        <v>270</v>
      </c>
      <c r="E10" s="57"/>
      <c r="F10" s="58"/>
      <c r="G10" s="58"/>
      <c r="H10" s="58"/>
      <c r="I10" s="59"/>
      <c r="J10" s="59"/>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60"/>
      <c r="BA10" s="57"/>
      <c r="BB10" s="58"/>
      <c r="BC10" s="58"/>
      <c r="BD10" s="61"/>
      <c r="BE10" s="62" t="s">
        <v>271</v>
      </c>
    </row>
    <row r="11" spans="1:57" s="65" customFormat="1" ht="65.25" customHeight="1">
      <c r="A11" s="202">
        <v>2</v>
      </c>
      <c r="B11" s="205" t="s">
        <v>272</v>
      </c>
      <c r="C11" s="37" t="s">
        <v>24</v>
      </c>
      <c r="D11" s="38" t="s">
        <v>273</v>
      </c>
      <c r="E11" s="43"/>
      <c r="F11" s="44"/>
      <c r="G11" s="44"/>
      <c r="H11" s="44"/>
      <c r="I11" s="44"/>
      <c r="J11" s="63"/>
      <c r="K11" s="63"/>
      <c r="L11" s="44"/>
      <c r="M11" s="44"/>
      <c r="N11" s="44"/>
      <c r="O11" s="44"/>
      <c r="P11" s="44"/>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64"/>
      <c r="BA11" s="43"/>
      <c r="BB11" s="44"/>
      <c r="BC11" s="44"/>
      <c r="BD11" s="45"/>
      <c r="BE11" s="46" t="s">
        <v>274</v>
      </c>
    </row>
    <row r="12" spans="1:57" ht="65.25" customHeight="1">
      <c r="A12" s="203"/>
      <c r="B12" s="206"/>
      <c r="C12" s="47" t="s">
        <v>57</v>
      </c>
      <c r="D12" s="48" t="s">
        <v>275</v>
      </c>
      <c r="E12" s="49"/>
      <c r="F12" s="50"/>
      <c r="G12" s="50"/>
      <c r="H12" s="50"/>
      <c r="I12" s="50"/>
      <c r="J12" s="51"/>
      <c r="K12" s="51"/>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c r="AN12" s="50"/>
      <c r="AO12" s="50"/>
      <c r="AP12" s="50"/>
      <c r="AQ12" s="50"/>
      <c r="AR12" s="50"/>
      <c r="AS12" s="50"/>
      <c r="AT12" s="50"/>
      <c r="AU12" s="50"/>
      <c r="AV12" s="50"/>
      <c r="AW12" s="50"/>
      <c r="AX12" s="50"/>
      <c r="AY12" s="50"/>
      <c r="AZ12" s="52"/>
      <c r="BA12" s="49"/>
      <c r="BB12" s="50"/>
      <c r="BC12" s="50"/>
      <c r="BD12" s="53"/>
      <c r="BE12" s="66" t="s">
        <v>276</v>
      </c>
    </row>
    <row r="13" spans="1:57" ht="65.25" customHeight="1">
      <c r="A13" s="203"/>
      <c r="B13" s="206"/>
      <c r="C13" s="47" t="s">
        <v>76</v>
      </c>
      <c r="D13" s="48" t="s">
        <v>277</v>
      </c>
      <c r="E13" s="49"/>
      <c r="F13" s="50"/>
      <c r="G13" s="50"/>
      <c r="H13" s="50"/>
      <c r="I13" s="50"/>
      <c r="J13" s="50"/>
      <c r="K13" s="51"/>
      <c r="L13" s="51"/>
      <c r="M13" s="51"/>
      <c r="N13" s="50"/>
      <c r="O13" s="50"/>
      <c r="P13" s="50"/>
      <c r="Q13" s="50"/>
      <c r="R13" s="50"/>
      <c r="S13" s="50"/>
      <c r="T13" s="50"/>
      <c r="U13" s="50"/>
      <c r="V13" s="50"/>
      <c r="W13" s="50"/>
      <c r="X13" s="50"/>
      <c r="Y13" s="50"/>
      <c r="Z13" s="50"/>
      <c r="AA13" s="50"/>
      <c r="AB13" s="50"/>
      <c r="AC13" s="50"/>
      <c r="AD13" s="50"/>
      <c r="AE13" s="50"/>
      <c r="AF13" s="50"/>
      <c r="AG13" s="50"/>
      <c r="AH13" s="50"/>
      <c r="AI13" s="50"/>
      <c r="AJ13" s="50"/>
      <c r="AK13" s="50"/>
      <c r="AL13" s="50"/>
      <c r="AM13" s="50"/>
      <c r="AN13" s="50"/>
      <c r="AO13" s="50"/>
      <c r="AP13" s="50"/>
      <c r="AQ13" s="50"/>
      <c r="AR13" s="50"/>
      <c r="AS13" s="50"/>
      <c r="AT13" s="50"/>
      <c r="AU13" s="50"/>
      <c r="AV13" s="50"/>
      <c r="AW13" s="50"/>
      <c r="AX13" s="50"/>
      <c r="AY13" s="50"/>
      <c r="AZ13" s="52"/>
      <c r="BA13" s="49"/>
      <c r="BB13" s="50"/>
      <c r="BC13" s="50"/>
      <c r="BD13" s="53"/>
      <c r="BE13" s="54" t="s">
        <v>278</v>
      </c>
    </row>
    <row r="14" spans="1:57" ht="65.25" customHeight="1">
      <c r="A14" s="203"/>
      <c r="B14" s="206"/>
      <c r="C14" s="47" t="s">
        <v>279</v>
      </c>
      <c r="D14" s="48" t="s">
        <v>280</v>
      </c>
      <c r="E14" s="49"/>
      <c r="F14" s="50"/>
      <c r="G14" s="50"/>
      <c r="H14" s="50"/>
      <c r="I14" s="50"/>
      <c r="J14" s="50"/>
      <c r="K14" s="50"/>
      <c r="L14" s="50"/>
      <c r="M14" s="51"/>
      <c r="N14" s="51"/>
      <c r="O14" s="51"/>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2"/>
      <c r="BA14" s="49"/>
      <c r="BB14" s="50"/>
      <c r="BC14" s="50"/>
      <c r="BD14" s="53"/>
      <c r="BE14" s="67" t="s">
        <v>281</v>
      </c>
    </row>
    <row r="15" spans="1:57" s="76" customFormat="1" ht="65.25" customHeight="1" thickBot="1">
      <c r="A15" s="204"/>
      <c r="B15" s="207"/>
      <c r="C15" s="68" t="s">
        <v>282</v>
      </c>
      <c r="D15" s="69" t="s">
        <v>283</v>
      </c>
      <c r="E15" s="70"/>
      <c r="F15" s="71"/>
      <c r="G15" s="71"/>
      <c r="H15" s="71"/>
      <c r="I15" s="71"/>
      <c r="J15" s="71"/>
      <c r="K15" s="71"/>
      <c r="L15" s="71"/>
      <c r="M15" s="71"/>
      <c r="N15" s="71"/>
      <c r="O15" s="72"/>
      <c r="P15" s="72"/>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3"/>
      <c r="BA15" s="70"/>
      <c r="BB15" s="71"/>
      <c r="BC15" s="71"/>
      <c r="BD15" s="74"/>
      <c r="BE15" s="75" t="s">
        <v>284</v>
      </c>
    </row>
    <row r="16" spans="1:57" ht="65.25" customHeight="1">
      <c r="A16" s="202">
        <v>3</v>
      </c>
      <c r="B16" s="205" t="s">
        <v>285</v>
      </c>
      <c r="C16" s="37" t="s">
        <v>27</v>
      </c>
      <c r="D16" s="38" t="s">
        <v>286</v>
      </c>
      <c r="E16" s="43"/>
      <c r="F16" s="44"/>
      <c r="G16" s="44"/>
      <c r="H16" s="44"/>
      <c r="I16" s="44"/>
      <c r="J16" s="44"/>
      <c r="K16" s="44"/>
      <c r="L16" s="44"/>
      <c r="M16" s="44"/>
      <c r="N16" s="44"/>
      <c r="O16" s="44"/>
      <c r="P16" s="44"/>
      <c r="Q16" s="63"/>
      <c r="R16" s="63"/>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4"/>
      <c r="AR16" s="44"/>
      <c r="AS16" s="44"/>
      <c r="AT16" s="44"/>
      <c r="AU16" s="44"/>
      <c r="AV16" s="44"/>
      <c r="AW16" s="44"/>
      <c r="AX16" s="44"/>
      <c r="AY16" s="44"/>
      <c r="AZ16" s="64"/>
      <c r="BA16" s="43"/>
      <c r="BB16" s="44"/>
      <c r="BC16" s="44"/>
      <c r="BD16" s="45"/>
      <c r="BE16" s="46" t="s">
        <v>287</v>
      </c>
    </row>
    <row r="17" spans="1:57" ht="65.25" customHeight="1" thickBot="1">
      <c r="A17" s="204"/>
      <c r="B17" s="207"/>
      <c r="C17" s="68" t="s">
        <v>31</v>
      </c>
      <c r="D17" s="69" t="s">
        <v>288</v>
      </c>
      <c r="E17" s="70"/>
      <c r="F17" s="71"/>
      <c r="G17" s="71"/>
      <c r="H17" s="71"/>
      <c r="I17" s="71"/>
      <c r="J17" s="71"/>
      <c r="K17" s="71"/>
      <c r="L17" s="71"/>
      <c r="M17" s="71"/>
      <c r="N17" s="71"/>
      <c r="O17" s="71"/>
      <c r="P17" s="71"/>
      <c r="Q17" s="72"/>
      <c r="R17" s="72"/>
      <c r="S17" s="71"/>
      <c r="T17" s="71"/>
      <c r="U17" s="71"/>
      <c r="V17" s="71"/>
      <c r="W17" s="71"/>
      <c r="X17" s="71"/>
      <c r="Y17" s="71"/>
      <c r="Z17" s="71"/>
      <c r="AA17" s="71"/>
      <c r="AB17" s="71"/>
      <c r="AC17" s="71"/>
      <c r="AD17" s="71"/>
      <c r="AE17" s="71"/>
      <c r="AF17" s="71"/>
      <c r="AG17" s="71"/>
      <c r="AH17" s="71"/>
      <c r="AI17" s="71"/>
      <c r="AJ17" s="71"/>
      <c r="AK17" s="71"/>
      <c r="AL17" s="71"/>
      <c r="AM17" s="71"/>
      <c r="AN17" s="71"/>
      <c r="AO17" s="71"/>
      <c r="AP17" s="71"/>
      <c r="AQ17" s="71"/>
      <c r="AR17" s="71"/>
      <c r="AS17" s="71"/>
      <c r="AT17" s="71"/>
      <c r="AU17" s="71"/>
      <c r="AV17" s="71"/>
      <c r="AW17" s="71"/>
      <c r="AX17" s="71"/>
      <c r="AY17" s="71"/>
      <c r="AZ17" s="73"/>
      <c r="BA17" s="70"/>
      <c r="BB17" s="71"/>
      <c r="BC17" s="71"/>
      <c r="BD17" s="74"/>
      <c r="BE17" s="77" t="s">
        <v>289</v>
      </c>
    </row>
    <row r="18" spans="1:57" ht="65.25" customHeight="1">
      <c r="A18" s="202">
        <v>4</v>
      </c>
      <c r="B18" s="205" t="s">
        <v>290</v>
      </c>
      <c r="C18" s="37" t="s">
        <v>38</v>
      </c>
      <c r="D18" s="38" t="s">
        <v>291</v>
      </c>
      <c r="E18" s="43"/>
      <c r="F18" s="44"/>
      <c r="G18" s="44"/>
      <c r="H18" s="63"/>
      <c r="I18" s="44"/>
      <c r="J18" s="44"/>
      <c r="K18" s="44"/>
      <c r="L18" s="63"/>
      <c r="M18" s="44"/>
      <c r="N18" s="44"/>
      <c r="O18" s="44"/>
      <c r="P18" s="63"/>
      <c r="Q18" s="44"/>
      <c r="R18" s="65"/>
      <c r="S18" s="44"/>
      <c r="T18" s="63"/>
      <c r="U18" s="44"/>
      <c r="V18" s="44"/>
      <c r="W18" s="44"/>
      <c r="X18" s="63"/>
      <c r="Y18" s="44"/>
      <c r="Z18" s="44"/>
      <c r="AA18" s="44"/>
      <c r="AB18" s="63"/>
      <c r="AC18" s="44"/>
      <c r="AD18" s="44"/>
      <c r="AE18" s="44"/>
      <c r="AF18" s="63"/>
      <c r="AG18" s="44"/>
      <c r="AH18" s="44"/>
      <c r="AI18" s="44"/>
      <c r="AJ18" s="63"/>
      <c r="AK18" s="44"/>
      <c r="AL18" s="44"/>
      <c r="AM18" s="44"/>
      <c r="AN18" s="63"/>
      <c r="AO18" s="44"/>
      <c r="AP18" s="44"/>
      <c r="AQ18" s="44"/>
      <c r="AR18" s="63"/>
      <c r="AS18" s="44"/>
      <c r="AT18" s="44"/>
      <c r="AU18" s="44"/>
      <c r="AV18" s="63"/>
      <c r="AW18" s="44"/>
      <c r="AX18" s="44"/>
      <c r="AY18" s="44"/>
      <c r="AZ18" s="78"/>
      <c r="BA18" s="43"/>
      <c r="BB18" s="44"/>
      <c r="BC18" s="44"/>
      <c r="BD18" s="45"/>
      <c r="BE18" s="46" t="s">
        <v>292</v>
      </c>
    </row>
    <row r="19" spans="1:57" ht="65.25" customHeight="1">
      <c r="A19" s="203"/>
      <c r="B19" s="206"/>
      <c r="C19" s="47" t="s">
        <v>62</v>
      </c>
      <c r="D19" s="48" t="s">
        <v>293</v>
      </c>
      <c r="E19" s="49"/>
      <c r="F19" s="50"/>
      <c r="G19" s="50"/>
      <c r="H19" s="50"/>
      <c r="I19" s="50"/>
      <c r="J19" s="50"/>
      <c r="K19" s="50"/>
      <c r="L19" s="50"/>
      <c r="M19" s="50"/>
      <c r="N19" s="50"/>
      <c r="O19" s="50"/>
      <c r="P19" s="50"/>
      <c r="Q19" s="51"/>
      <c r="R19" s="51"/>
      <c r="S19" s="51"/>
      <c r="T19" s="50"/>
      <c r="U19" s="50"/>
      <c r="V19" s="50"/>
      <c r="W19" s="50"/>
      <c r="X19" s="50"/>
      <c r="Y19" s="50"/>
      <c r="Z19" s="50"/>
      <c r="AA19" s="50"/>
      <c r="AB19" s="50"/>
      <c r="AC19" s="50"/>
      <c r="AD19" s="50"/>
      <c r="AE19" s="50"/>
      <c r="AF19" s="50"/>
      <c r="AG19" s="50"/>
      <c r="AH19" s="50"/>
      <c r="AI19" s="50"/>
      <c r="AJ19" s="50"/>
      <c r="AK19" s="50"/>
      <c r="AL19" s="50"/>
      <c r="AM19" s="50"/>
      <c r="AN19" s="50"/>
      <c r="AO19" s="50"/>
      <c r="AP19" s="50"/>
      <c r="AQ19" s="50"/>
      <c r="AR19" s="50"/>
      <c r="AS19" s="50"/>
      <c r="AT19" s="50"/>
      <c r="AU19" s="50"/>
      <c r="AV19" s="50"/>
      <c r="AW19" s="50"/>
      <c r="AX19" s="50"/>
      <c r="AY19" s="50"/>
      <c r="AZ19" s="52"/>
      <c r="BA19" s="49"/>
      <c r="BB19" s="50"/>
      <c r="BC19" s="50"/>
      <c r="BD19" s="53"/>
      <c r="BE19" s="66" t="s">
        <v>294</v>
      </c>
    </row>
    <row r="20" spans="1:57" ht="65.25" customHeight="1">
      <c r="A20" s="203"/>
      <c r="B20" s="206"/>
      <c r="C20" s="47" t="s">
        <v>90</v>
      </c>
      <c r="D20" s="48" t="s">
        <v>295</v>
      </c>
      <c r="E20" s="49"/>
      <c r="F20" s="50"/>
      <c r="G20" s="50"/>
      <c r="H20" s="50"/>
      <c r="I20" s="50"/>
      <c r="J20" s="50"/>
      <c r="K20" s="50"/>
      <c r="L20" s="50"/>
      <c r="M20" s="50"/>
      <c r="N20" s="50"/>
      <c r="O20" s="50"/>
      <c r="P20" s="50"/>
      <c r="Q20" s="50"/>
      <c r="R20" s="50"/>
      <c r="S20" s="51"/>
      <c r="T20" s="51"/>
      <c r="U20" s="51"/>
      <c r="V20" s="51"/>
      <c r="W20" s="51"/>
      <c r="X20" s="51"/>
      <c r="Y20" s="50"/>
      <c r="Z20" s="50"/>
      <c r="AA20" s="50"/>
      <c r="AB20" s="50"/>
      <c r="AC20" s="50"/>
      <c r="AD20" s="50"/>
      <c r="AE20" s="50"/>
      <c r="AF20" s="50"/>
      <c r="AG20" s="50"/>
      <c r="AH20" s="50"/>
      <c r="AI20" s="50"/>
      <c r="AJ20" s="50"/>
      <c r="AK20" s="50"/>
      <c r="AL20" s="50"/>
      <c r="AM20" s="50"/>
      <c r="AN20" s="50"/>
      <c r="AO20" s="50"/>
      <c r="AP20" s="50"/>
      <c r="AQ20" s="50"/>
      <c r="AR20" s="50"/>
      <c r="AS20" s="50"/>
      <c r="AT20" s="50"/>
      <c r="AU20" s="50"/>
      <c r="AV20" s="50"/>
      <c r="AW20" s="50"/>
      <c r="AX20" s="50"/>
      <c r="AY20" s="50"/>
      <c r="AZ20" s="52"/>
      <c r="BA20" s="49"/>
      <c r="BB20" s="50"/>
      <c r="BC20" s="50"/>
      <c r="BD20" s="53"/>
      <c r="BE20" s="54" t="s">
        <v>296</v>
      </c>
    </row>
    <row r="21" spans="1:57" ht="65.25" customHeight="1" thickBot="1">
      <c r="A21" s="204"/>
      <c r="B21" s="207"/>
      <c r="C21" s="68" t="s">
        <v>297</v>
      </c>
      <c r="D21" s="69" t="s">
        <v>298</v>
      </c>
      <c r="E21" s="70"/>
      <c r="F21" s="71"/>
      <c r="G21" s="71"/>
      <c r="H21" s="71"/>
      <c r="I21" s="71"/>
      <c r="J21" s="71"/>
      <c r="K21" s="71"/>
      <c r="L21" s="71"/>
      <c r="M21" s="71"/>
      <c r="N21" s="71"/>
      <c r="O21" s="71"/>
      <c r="P21" s="71"/>
      <c r="Q21" s="71"/>
      <c r="R21" s="71"/>
      <c r="S21" s="71"/>
      <c r="T21" s="71"/>
      <c r="U21" s="71"/>
      <c r="V21" s="71"/>
      <c r="W21" s="71"/>
      <c r="X21" s="71"/>
      <c r="Y21" s="72"/>
      <c r="Z21" s="72"/>
      <c r="AA21" s="72"/>
      <c r="AB21" s="72"/>
      <c r="AC21" s="72"/>
      <c r="AD21" s="72"/>
      <c r="AE21" s="71"/>
      <c r="AF21" s="71"/>
      <c r="AG21" s="71"/>
      <c r="AH21" s="71"/>
      <c r="AI21" s="71"/>
      <c r="AJ21" s="71"/>
      <c r="AK21" s="71"/>
      <c r="AL21" s="71"/>
      <c r="AM21" s="71"/>
      <c r="AN21" s="71"/>
      <c r="AO21" s="71"/>
      <c r="AP21" s="71"/>
      <c r="AQ21" s="71"/>
      <c r="AR21" s="71"/>
      <c r="AS21" s="71"/>
      <c r="AT21" s="71"/>
      <c r="AU21" s="71"/>
      <c r="AV21" s="71"/>
      <c r="AW21" s="71"/>
      <c r="AX21" s="71"/>
      <c r="AY21" s="71"/>
      <c r="AZ21" s="73"/>
      <c r="BA21" s="70"/>
      <c r="BB21" s="71"/>
      <c r="BC21" s="71"/>
      <c r="BD21" s="74"/>
      <c r="BE21" s="75" t="s">
        <v>299</v>
      </c>
    </row>
    <row r="22" spans="1:57" ht="65.25" customHeight="1">
      <c r="A22" s="202">
        <v>5</v>
      </c>
      <c r="B22" s="205" t="s">
        <v>300</v>
      </c>
      <c r="C22" s="37" t="s">
        <v>40</v>
      </c>
      <c r="D22" s="38" t="s">
        <v>301</v>
      </c>
      <c r="E22" s="43"/>
      <c r="F22" s="44"/>
      <c r="G22" s="44"/>
      <c r="H22" s="44"/>
      <c r="I22" s="44"/>
      <c r="J22" s="44"/>
      <c r="K22" s="44"/>
      <c r="L22" s="44"/>
      <c r="M22" s="44"/>
      <c r="N22" s="44"/>
      <c r="O22" s="44"/>
      <c r="P22" s="44"/>
      <c r="Q22" s="44"/>
      <c r="R22" s="44"/>
      <c r="S22" s="44"/>
      <c r="T22" s="44"/>
      <c r="U22" s="44"/>
      <c r="V22" s="44"/>
      <c r="W22" s="44"/>
      <c r="X22" s="44"/>
      <c r="Y22" s="44"/>
      <c r="Z22" s="44"/>
      <c r="AA22" s="44"/>
      <c r="AB22" s="44"/>
      <c r="AC22" s="44"/>
      <c r="AD22" s="44"/>
      <c r="AE22" s="63"/>
      <c r="AF22" s="63"/>
      <c r="AG22" s="63"/>
      <c r="AH22" s="63"/>
      <c r="AI22" s="63"/>
      <c r="AJ22" s="63"/>
      <c r="AK22" s="44"/>
      <c r="AL22" s="44"/>
      <c r="AM22" s="44"/>
      <c r="AN22" s="44"/>
      <c r="AO22" s="44"/>
      <c r="AP22" s="44"/>
      <c r="AQ22" s="44"/>
      <c r="AR22" s="44"/>
      <c r="AS22" s="44"/>
      <c r="AT22" s="44"/>
      <c r="AU22" s="44"/>
      <c r="AV22" s="44"/>
      <c r="AW22" s="44"/>
      <c r="AX22" s="44"/>
      <c r="AY22" s="44"/>
      <c r="AZ22" s="64"/>
      <c r="BA22" s="43"/>
      <c r="BB22" s="44"/>
      <c r="BC22" s="44"/>
      <c r="BD22" s="45"/>
      <c r="BE22" s="46" t="s">
        <v>302</v>
      </c>
    </row>
    <row r="23" spans="1:57" ht="65.25" customHeight="1">
      <c r="A23" s="203"/>
      <c r="B23" s="206"/>
      <c r="C23" s="47" t="s">
        <v>94</v>
      </c>
      <c r="D23" s="48" t="s">
        <v>303</v>
      </c>
      <c r="E23" s="49"/>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50"/>
      <c r="AJ23" s="50"/>
      <c r="AK23" s="51"/>
      <c r="AL23" s="51"/>
      <c r="AM23" s="51"/>
      <c r="AN23" s="51"/>
      <c r="AO23" s="51"/>
      <c r="AP23" s="51"/>
      <c r="AQ23" s="51"/>
      <c r="AR23" s="51"/>
      <c r="AS23" s="51"/>
      <c r="AT23" s="51"/>
      <c r="AU23" s="51"/>
      <c r="AV23" s="51"/>
      <c r="AW23" s="50"/>
      <c r="AX23" s="50"/>
      <c r="AY23" s="50"/>
      <c r="AZ23" s="52"/>
      <c r="BA23" s="49"/>
      <c r="BB23" s="50"/>
      <c r="BC23" s="50"/>
      <c r="BD23" s="53"/>
      <c r="BE23" s="66" t="s">
        <v>304</v>
      </c>
    </row>
    <row r="24" spans="1:57" ht="65.25" customHeight="1">
      <c r="A24" s="203"/>
      <c r="B24" s="206"/>
      <c r="C24" s="47" t="s">
        <v>305</v>
      </c>
      <c r="D24" s="48" t="s">
        <v>306</v>
      </c>
      <c r="E24" s="49"/>
      <c r="F24" s="50"/>
      <c r="G24" s="50"/>
      <c r="H24" s="50"/>
      <c r="I24" s="50"/>
      <c r="J24" s="50"/>
      <c r="K24" s="50"/>
      <c r="L24" s="50"/>
      <c r="M24" s="50"/>
      <c r="N24" s="50"/>
      <c r="O24" s="50"/>
      <c r="P24" s="50"/>
      <c r="Q24" s="50"/>
      <c r="R24" s="50"/>
      <c r="S24" s="50"/>
      <c r="T24" s="50"/>
      <c r="U24" s="50"/>
      <c r="V24" s="50"/>
      <c r="W24" s="50"/>
      <c r="X24" s="50"/>
      <c r="Y24" s="50"/>
      <c r="Z24" s="50"/>
      <c r="AA24" s="50"/>
      <c r="AB24" s="50"/>
      <c r="AC24" s="50"/>
      <c r="AD24" s="50"/>
      <c r="AE24" s="50"/>
      <c r="AF24" s="50"/>
      <c r="AG24" s="50"/>
      <c r="AH24" s="50"/>
      <c r="AI24" s="50"/>
      <c r="AJ24" s="50"/>
      <c r="AK24" s="50"/>
      <c r="AL24" s="50"/>
      <c r="AM24" s="50"/>
      <c r="AN24" s="50"/>
      <c r="AO24" s="50"/>
      <c r="AP24" s="50"/>
      <c r="AQ24" s="50"/>
      <c r="AR24" s="50"/>
      <c r="AS24" s="50"/>
      <c r="AT24" s="50"/>
      <c r="AU24" s="51"/>
      <c r="AV24" s="51"/>
      <c r="AW24" s="51"/>
      <c r="AX24" s="51"/>
      <c r="AY24" s="50"/>
      <c r="AZ24" s="52"/>
      <c r="BA24" s="49"/>
      <c r="BB24" s="50"/>
      <c r="BC24" s="50"/>
      <c r="BD24" s="53"/>
      <c r="BE24" s="54" t="s">
        <v>307</v>
      </c>
    </row>
    <row r="25" spans="1:57" ht="65.25" customHeight="1" thickBot="1">
      <c r="A25" s="204"/>
      <c r="B25" s="207"/>
      <c r="C25" s="68" t="s">
        <v>308</v>
      </c>
      <c r="D25" s="69" t="s">
        <v>309</v>
      </c>
      <c r="E25" s="70"/>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1"/>
      <c r="AF25" s="71"/>
      <c r="AG25" s="71"/>
      <c r="AH25" s="71"/>
      <c r="AI25" s="71"/>
      <c r="AJ25" s="71"/>
      <c r="AK25" s="71"/>
      <c r="AL25" s="71"/>
      <c r="AM25" s="71"/>
      <c r="AN25" s="71"/>
      <c r="AO25" s="71"/>
      <c r="AP25" s="71"/>
      <c r="AQ25" s="71"/>
      <c r="AR25" s="71"/>
      <c r="AS25" s="71"/>
      <c r="AT25" s="71"/>
      <c r="AU25" s="71"/>
      <c r="AV25" s="71"/>
      <c r="AW25" s="71"/>
      <c r="AX25" s="71"/>
      <c r="AY25" s="72"/>
      <c r="AZ25" s="79"/>
      <c r="BA25" s="80"/>
      <c r="BB25" s="72"/>
      <c r="BC25" s="72"/>
      <c r="BD25" s="81"/>
      <c r="BE25" s="77" t="s">
        <v>267</v>
      </c>
    </row>
    <row r="26" spans="1:57" ht="14.4"/>
  </sheetData>
  <mergeCells count="33">
    <mergeCell ref="A1:C4"/>
    <mergeCell ref="D1:BD1"/>
    <mergeCell ref="BE1:BE4"/>
    <mergeCell ref="D2:BD2"/>
    <mergeCell ref="D3:BD3"/>
    <mergeCell ref="D4:BD4"/>
    <mergeCell ref="AW6:AZ6"/>
    <mergeCell ref="A5:D7"/>
    <mergeCell ref="E5:AZ5"/>
    <mergeCell ref="BA5:BD5"/>
    <mergeCell ref="BE5:BE7"/>
    <mergeCell ref="E6:H6"/>
    <mergeCell ref="I6:L6"/>
    <mergeCell ref="M6:P6"/>
    <mergeCell ref="Q6:T6"/>
    <mergeCell ref="U6:X6"/>
    <mergeCell ref="Y6:AB6"/>
    <mergeCell ref="A18:A21"/>
    <mergeCell ref="B18:B21"/>
    <mergeCell ref="A22:A25"/>
    <mergeCell ref="B22:B25"/>
    <mergeCell ref="BA6:BD6"/>
    <mergeCell ref="A8:A10"/>
    <mergeCell ref="B8:B10"/>
    <mergeCell ref="A11:A15"/>
    <mergeCell ref="B11:B15"/>
    <mergeCell ref="A16:A17"/>
    <mergeCell ref="B16:B17"/>
    <mergeCell ref="AC6:AF6"/>
    <mergeCell ref="AG6:AJ6"/>
    <mergeCell ref="AK6:AN6"/>
    <mergeCell ref="AO6:AR6"/>
    <mergeCell ref="AS6:AV6"/>
  </mergeCells>
  <printOptions horizontalCentered="1"/>
  <pageMargins left="0.06" right="0.09" top="0.45" bottom="0.74803149606299213" header="0.23622047244094491" footer="0.31496062992125984"/>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PTEP</vt:lpstr>
      <vt:lpstr>Hoja3</vt:lpstr>
      <vt:lpstr>4.1 Anexo SUIT</vt:lpstr>
      <vt:lpstr>4.2 Anexo Cronograma</vt:lpstr>
      <vt:lpstr>'4.1 Anexo SUIT'!Área_de_impresión</vt:lpstr>
      <vt:lpstr>'4.2 Anexo Cronograma'!Títulos_a_imprimir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JIZETH</dc:creator>
  <cp:lastModifiedBy>JIZETH</cp:lastModifiedBy>
  <dcterms:created xsi:type="dcterms:W3CDTF">2023-02-09T15:58:06Z</dcterms:created>
  <dcterms:modified xsi:type="dcterms:W3CDTF">2023-09-14T19:45:59Z</dcterms:modified>
</cp:coreProperties>
</file>