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D:\Users\Jizeth\Documents\JIZETH\CANAL CAPITAL_2024\20241213_PTEP-MRC_3CUAT\"/>
    </mc:Choice>
  </mc:AlternateContent>
  <xr:revisionPtr revIDLastSave="0" documentId="13_ncr:1_{F8B9224B-9026-4855-8DFE-5BBAE28BA2D7}" xr6:coauthVersionLast="47" xr6:coauthVersionMax="47" xr10:uidLastSave="{00000000-0000-0000-0000-000000000000}"/>
  <bookViews>
    <workbookView xWindow="-108" yWindow="-108" windowWidth="23256" windowHeight="12456" xr2:uid="{AAB38EA0-6047-4955-9B1F-B9B71022AA79}"/>
  </bookViews>
  <sheets>
    <sheet name="PTEP" sheetId="1" r:id="rId1"/>
    <sheet name="4.1. SUIT" sheetId="2" r:id="rId2"/>
  </sheets>
  <definedNames>
    <definedName name="_xlnm._FilterDatabase" localSheetId="0" hidden="1">PTEP!$A$4:$AA$85</definedName>
    <definedName name="_xlnm.Print_Area" localSheetId="1">'4.1. SUIT'!$A$1:$R$22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9" i="1" l="1"/>
  <c r="Y11" i="1"/>
  <c r="Y12" i="1"/>
  <c r="Y18" i="1"/>
  <c r="Y34" i="1"/>
  <c r="Y35" i="1"/>
  <c r="Y39" i="1"/>
  <c r="Y40" i="1"/>
  <c r="Y41" i="1"/>
  <c r="Y44" i="1"/>
  <c r="Y54" i="1"/>
  <c r="Y58" i="1"/>
  <c r="Y67" i="1"/>
  <c r="Y66" i="1"/>
  <c r="Y64" i="1"/>
  <c r="Y65" i="1"/>
  <c r="Y63" i="1"/>
  <c r="Y61" i="1"/>
  <c r="Y69" i="1"/>
  <c r="W51" i="1"/>
  <c r="X51" i="1" s="1"/>
  <c r="AB20" i="2"/>
  <c r="W48" i="1"/>
  <c r="W15" i="1" l="1"/>
  <c r="X15" i="1" s="1"/>
  <c r="W5" i="1"/>
  <c r="W30" i="1"/>
  <c r="X30" i="1" s="1"/>
  <c r="X78" i="1" l="1"/>
  <c r="W78" i="1"/>
  <c r="W6" i="1"/>
  <c r="W7" i="1"/>
  <c r="X7" i="1" s="1"/>
  <c r="W8" i="1"/>
  <c r="X8" i="1" s="1"/>
  <c r="W9" i="1"/>
  <c r="X9" i="1" s="1"/>
  <c r="W10" i="1"/>
  <c r="X10" i="1" s="1"/>
  <c r="W11" i="1"/>
  <c r="X11" i="1"/>
  <c r="W12" i="1"/>
  <c r="X12" i="1"/>
  <c r="W13" i="1"/>
  <c r="X13" i="1" s="1"/>
  <c r="W14" i="1"/>
  <c r="X14" i="1" s="1"/>
  <c r="W16" i="1"/>
  <c r="X16" i="1" s="1"/>
  <c r="W17" i="1"/>
  <c r="X17" i="1" s="1"/>
  <c r="W18" i="1"/>
  <c r="X18" i="1"/>
  <c r="W19" i="1"/>
  <c r="X19" i="1" s="1"/>
  <c r="W21" i="1"/>
  <c r="X21" i="1" s="1"/>
  <c r="W22" i="1"/>
  <c r="W23" i="1"/>
  <c r="X23" i="1" s="1"/>
  <c r="W26" i="1"/>
  <c r="X26" i="1" s="1"/>
  <c r="W29" i="1"/>
  <c r="X29" i="1" s="1"/>
  <c r="W32" i="1"/>
  <c r="X32" i="1" s="1"/>
  <c r="W33" i="1"/>
  <c r="X33" i="1" s="1"/>
  <c r="W34" i="1"/>
  <c r="X34" i="1"/>
  <c r="W35" i="1"/>
  <c r="X35" i="1"/>
  <c r="W36" i="1"/>
  <c r="X36" i="1" s="1"/>
  <c r="W37" i="1"/>
  <c r="X37" i="1" s="1"/>
  <c r="W38" i="1"/>
  <c r="X38" i="1" s="1"/>
  <c r="W39" i="1"/>
  <c r="X39" i="1"/>
  <c r="W40" i="1"/>
  <c r="X40" i="1"/>
  <c r="W41" i="1"/>
  <c r="X41" i="1"/>
  <c r="W42" i="1"/>
  <c r="X42" i="1" s="1"/>
  <c r="W44" i="1"/>
  <c r="X44" i="1"/>
  <c r="W45" i="1"/>
  <c r="X45" i="1"/>
  <c r="W46" i="1"/>
  <c r="X46" i="1" s="1"/>
  <c r="W47" i="1"/>
  <c r="X47" i="1" s="1"/>
  <c r="X48" i="1"/>
  <c r="W49" i="1"/>
  <c r="X49" i="1" s="1"/>
  <c r="W50" i="1"/>
  <c r="X50" i="1" s="1"/>
  <c r="W52" i="1"/>
  <c r="X52" i="1" s="1"/>
  <c r="W53" i="1"/>
  <c r="X53" i="1" s="1"/>
  <c r="W54" i="1"/>
  <c r="X54" i="1"/>
  <c r="W55" i="1"/>
  <c r="X55" i="1" s="1"/>
  <c r="W56" i="1"/>
  <c r="X56" i="1" s="1"/>
  <c r="W58" i="1"/>
  <c r="X58" i="1"/>
  <c r="W59" i="1"/>
  <c r="X59" i="1" s="1"/>
  <c r="W60" i="1"/>
  <c r="X60" i="1" s="1"/>
  <c r="W61" i="1"/>
  <c r="X61" i="1"/>
  <c r="W62" i="1"/>
  <c r="X62" i="1" s="1"/>
  <c r="W63" i="1"/>
  <c r="X63" i="1"/>
  <c r="W64" i="1"/>
  <c r="X64" i="1"/>
  <c r="W65" i="1"/>
  <c r="X65" i="1"/>
  <c r="W66" i="1"/>
  <c r="X66" i="1"/>
  <c r="W67" i="1"/>
  <c r="X67" i="1"/>
  <c r="W68" i="1"/>
  <c r="X68" i="1" s="1"/>
  <c r="W69" i="1"/>
  <c r="X69" i="1"/>
  <c r="W70" i="1"/>
  <c r="X70" i="1" s="1"/>
  <c r="W71" i="1"/>
  <c r="X71" i="1" s="1"/>
  <c r="W73" i="1"/>
  <c r="X73" i="1"/>
  <c r="W76" i="1"/>
  <c r="X76" i="1" s="1"/>
  <c r="W77" i="1"/>
  <c r="X77" i="1"/>
  <c r="W79" i="1"/>
  <c r="X79" i="1"/>
  <c r="W80" i="1"/>
  <c r="X80" i="1" s="1"/>
  <c r="W81" i="1"/>
  <c r="X81" i="1" s="1"/>
  <c r="W82" i="1"/>
  <c r="X82" i="1"/>
  <c r="W83" i="1"/>
  <c r="X83" i="1"/>
  <c r="X84" i="1"/>
  <c r="W85" i="1"/>
  <c r="X85"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<sst xmlns="http://schemas.openxmlformats.org/spreadsheetml/2006/main" count="1136" uniqueCount="542">
  <si>
    <t>Diana Romero</t>
  </si>
  <si>
    <t>EN PROCESO</t>
  </si>
  <si>
    <r>
      <rPr>
        <b/>
        <sz val="8"/>
        <color theme="1"/>
        <rFont val="Arial"/>
        <family val="2"/>
      </rPr>
      <t>Reporte Recursos Humano:</t>
    </r>
    <r>
      <rPr>
        <sz val="8"/>
        <color theme="1"/>
        <rFont val="Arial"/>
        <family val="2"/>
      </rPr>
      <t xml:space="preserve"> Para el cumplimiento de esta actividad, se procede a enviar los siguientes documentos a todos los contratistas por prestación de servicios de persona natural:
1. Manual de Inducción
2. Manual de Convivencia Laboral e Integridad
3. Política Integral de Transparencia, Acceso a la Información, Lucha contra la Corrupción y Gestión Antisoborno
</t>
    </r>
    <r>
      <rPr>
        <b/>
        <sz val="8"/>
        <color theme="1"/>
        <rFont val="Arial"/>
        <family val="2"/>
      </rPr>
      <t xml:space="preserve">
Análisis OCI: </t>
    </r>
    <r>
      <rPr>
        <sz val="8"/>
        <color theme="1"/>
        <rFont val="Arial"/>
        <family val="2"/>
      </rPr>
      <t>Se evidencia que se ha remitido a las personas naturales que ingresan a Capital la Política Integral de Transparencia, Acceso a la Información, Lucha contra la Corrupción y Gestión Antisoborno, teniendo en cuenta que la acción finaliza el 31/12/2024 y que durante lo que resta de la vigencia 2024 de puede llegar a vincular más personas naturales a Capital  a las cuáles se les debe compartir el lineamiento se califica la acción como</t>
    </r>
    <r>
      <rPr>
        <b/>
        <sz val="8"/>
        <color theme="1"/>
        <rFont val="Arial"/>
        <family val="2"/>
      </rPr>
      <t xml:space="preserve"> "En proceso".  </t>
    </r>
  </si>
  <si>
    <t>Talento Humano</t>
  </si>
  <si>
    <t>Correo electrónico enviado a personas naturales</t>
  </si>
  <si>
    <t>Suministrar a los socios de negocios contractuales persona natural la política integral de transparencia, una vez perfeccionado el contrato.
Nota: aplica únicamente para personas naturales con las cuales Canal Capital tuviese algún tipo vínculo que le permitiese desarrollar su misionalidad, en razón de lo cual, serían todas las personas naturales con las cuales se suscribiese contratos.</t>
  </si>
  <si>
    <t>3.2</t>
  </si>
  <si>
    <t>3. Gestión de la debida diligencia</t>
  </si>
  <si>
    <t>Componente 9: Medidas de debida diligencia y prevención de lavado de activos.</t>
  </si>
  <si>
    <r>
      <rPr>
        <b/>
        <sz val="8"/>
        <color theme="1"/>
        <rFont val="Arial"/>
        <family val="2"/>
      </rPr>
      <t xml:space="preserve">Reporte Jurídica: </t>
    </r>
    <r>
      <rPr>
        <sz val="8"/>
        <color theme="1"/>
        <rFont val="Arial"/>
        <family val="2"/>
      </rPr>
      <t xml:space="preserve">En las minutas contractuales tanto de las personas naturales como jurídicas, en la cláusula denominada "COMPROMISO DE INTEGRIDAD Y CLÁUSULA ANTICORRUPCION" se hace mención a la Política de Transparencia e igualmente, se incluyó un enlace que contiene la Política Integral de Transparencia, Acceso de la información, Lucha contra la corrupción y gestión antisoborno" de la Entidad. 
</t>
    </r>
    <r>
      <rPr>
        <b/>
        <sz val="8"/>
        <color theme="1"/>
        <rFont val="Arial"/>
        <family val="2"/>
      </rPr>
      <t xml:space="preserve">Análisis OCI: </t>
    </r>
    <r>
      <rPr>
        <sz val="8"/>
        <color theme="1"/>
        <rFont val="Arial"/>
        <family val="2"/>
      </rPr>
      <t xml:space="preserve">Se remite por parte del área una muestra de (11) minutas en las que se observa la inclusión de la cláusula </t>
    </r>
    <r>
      <rPr>
        <i/>
        <sz val="8"/>
        <color theme="1"/>
        <rFont val="Arial"/>
        <family val="2"/>
      </rPr>
      <t>"Compromiso de integridad y cláusula anticorrupción"</t>
    </r>
    <r>
      <rPr>
        <sz val="8"/>
        <color theme="1"/>
        <rFont val="Arial"/>
        <family val="2"/>
      </rPr>
      <t xml:space="preserve">; sin embargo, para los seguimientos futuros, el área deberá remitir la relación de contratos suscritos, de manera que el equipo de la Oficina de Control Interno sea el que adelante la muestra que considere pertinente para evaluar el cumplimiento efectivo de las actividades formuladas. Teniendo en cuenta lo anterior, se califica la acción </t>
    </r>
    <r>
      <rPr>
        <b/>
        <sz val="8"/>
        <color theme="1"/>
        <rFont val="Arial"/>
        <family val="2"/>
      </rPr>
      <t>"En Proceso"</t>
    </r>
    <r>
      <rPr>
        <sz val="8"/>
        <color theme="1"/>
        <rFont val="Arial"/>
        <family val="2"/>
      </rPr>
      <t xml:space="preserve">. </t>
    </r>
  </si>
  <si>
    <t>Jizeth González</t>
  </si>
  <si>
    <r>
      <rPr>
        <b/>
        <sz val="8"/>
        <color theme="1"/>
        <rFont val="Arial"/>
        <family val="2"/>
      </rPr>
      <t xml:space="preserve">Reporte Jurídica: </t>
    </r>
    <r>
      <rPr>
        <sz val="8"/>
        <color theme="1"/>
        <rFont val="Arial"/>
        <family val="2"/>
      </rPr>
      <t xml:space="preserve">Durante el cuatrimestre se incluyó en las minutas contractuales la obligación especifica en el marco de la política integral de transparencia.
</t>
    </r>
    <r>
      <rPr>
        <b/>
        <sz val="8"/>
        <color theme="1"/>
        <rFont val="Arial"/>
        <family val="2"/>
      </rPr>
      <t xml:space="preserve">Análisis OCI: </t>
    </r>
    <r>
      <rPr>
        <sz val="8"/>
        <color theme="1"/>
        <rFont val="Arial"/>
        <family val="2"/>
      </rPr>
      <t xml:space="preserve">Se remite por parte del área una muestra de (10) minutas en las que se observa la inclusión de la cláusula </t>
    </r>
    <r>
      <rPr>
        <i/>
        <sz val="8"/>
        <color theme="1"/>
        <rFont val="Arial"/>
        <family val="2"/>
      </rPr>
      <t>"Compromiso de integridad y cláusula anticorrupción"</t>
    </r>
    <r>
      <rPr>
        <sz val="8"/>
        <color theme="1"/>
        <rFont val="Arial"/>
        <family val="2"/>
      </rPr>
      <t xml:space="preserve">; sin embargo, para los seguimientos futuros, el área deberá remitir la relación de contratos suscritos, de manera que el equipo de la Oficina de Control Interno sea el que adelante la muestra que considere pertinente para evaluar el cumplimiento efectivo de las actividades formuladas. Teniendo en cuenta lo anterior, se califica la acción </t>
    </r>
    <r>
      <rPr>
        <b/>
        <sz val="8"/>
        <color theme="1"/>
        <rFont val="Arial"/>
        <family val="2"/>
      </rPr>
      <t>"En Proceso"</t>
    </r>
    <r>
      <rPr>
        <sz val="8"/>
        <color theme="1"/>
        <rFont val="Arial"/>
        <family val="2"/>
      </rPr>
      <t xml:space="preserve">. </t>
    </r>
  </si>
  <si>
    <t>Minutas contractuales con la inclusión de la obligación especifica en el marco de la política integral de transparencia</t>
  </si>
  <si>
    <r>
      <t xml:space="preserve">Suministrar a los socios de negocios contractuales la política integral de transparencia, una vez perfeccionado el contrato.
</t>
    </r>
    <r>
      <rPr>
        <b/>
        <sz val="8"/>
        <color theme="1"/>
        <rFont val="Arial"/>
        <family val="2"/>
      </rPr>
      <t>Nota:</t>
    </r>
    <r>
      <rPr>
        <sz val="8"/>
        <color theme="1"/>
        <rFont val="Arial"/>
        <family val="2"/>
      </rPr>
      <t xml:space="preserve"> aplica únicamente para personas naturales y jurídicas con las cuales Canal Capital tuviese algún tipo vínculo que le permitiese desarrollar su misionalidad, en razón de lo cual, serían todas las personas naturales y jurídicas con las cuales se suscribiese contratos. </t>
    </r>
  </si>
  <si>
    <t>3.1</t>
  </si>
  <si>
    <t>SIN INICIAR</t>
  </si>
  <si>
    <r>
      <t xml:space="preserve">Reporte Planeación: </t>
    </r>
    <r>
      <rPr>
        <sz val="8"/>
        <color theme="1"/>
        <rFont val="Arial"/>
        <family val="2"/>
      </rPr>
      <t xml:space="preserve">Se presentaron retrasos en el desarrollo de realización de la actividad debido a cambios dentro del equipo de trabajo de planeación, esta acción se subsanará en el tercer cuatrimestre del año.
</t>
    </r>
    <r>
      <rPr>
        <b/>
        <sz val="8"/>
        <color theme="1"/>
        <rFont val="Arial"/>
        <family val="2"/>
      </rPr>
      <t>Análisis OCI:</t>
    </r>
    <r>
      <rPr>
        <sz val="8"/>
        <color theme="1"/>
        <rFont val="Arial"/>
        <family val="2"/>
      </rPr>
      <t xml:space="preserve"> Teniendo en cuenta el reporte del área de Planeación, respecto las actividades formuladas, se califica la acción </t>
    </r>
    <r>
      <rPr>
        <b/>
        <sz val="8"/>
        <color theme="1"/>
        <rFont val="Arial"/>
        <family val="2"/>
      </rPr>
      <t>"Sin Iniciar"</t>
    </r>
    <r>
      <rPr>
        <sz val="8"/>
        <color theme="1"/>
        <rFont val="Arial"/>
        <family val="2"/>
      </rPr>
      <t xml:space="preserve">. </t>
    </r>
  </si>
  <si>
    <r>
      <t xml:space="preserve">Reporte Planeación: </t>
    </r>
    <r>
      <rPr>
        <sz val="8"/>
        <color theme="1"/>
        <rFont val="Arial"/>
        <family val="2"/>
      </rPr>
      <t xml:space="preserve">El documento será socializado a partir del¿ segundo cuatrimestre del año.
</t>
    </r>
    <r>
      <rPr>
        <b/>
        <sz val="8"/>
        <color theme="1"/>
        <rFont val="Arial"/>
        <family val="2"/>
      </rPr>
      <t xml:space="preserve">Análisis OCI: </t>
    </r>
    <r>
      <rPr>
        <sz val="8"/>
        <color theme="1"/>
        <rFont val="Arial"/>
        <family val="2"/>
      </rPr>
      <t xml:space="preserve">Teniendo en cuenta el reporte del área de Planeación, respecto las actividades formuladas, se califica la acción </t>
    </r>
    <r>
      <rPr>
        <b/>
        <sz val="8"/>
        <color theme="1"/>
        <rFont val="Arial"/>
        <family val="2"/>
      </rPr>
      <t>"Sin Iniciar"</t>
    </r>
    <r>
      <rPr>
        <sz val="8"/>
        <color theme="1"/>
        <rFont val="Arial"/>
        <family val="2"/>
      </rPr>
      <t xml:space="preserve">. </t>
    </r>
  </si>
  <si>
    <t xml:space="preserve">Planeación </t>
  </si>
  <si>
    <t xml:space="preserve">Un (1) correo de socialización del plan de trabajo de la debida diligencia </t>
  </si>
  <si>
    <t xml:space="preserve">Socializar con los directos involucrados en materia de SARLAFT el plan de trabajo correspondiente. </t>
  </si>
  <si>
    <t>2.2</t>
  </si>
  <si>
    <t>2. Construcción del plan de trabajo para adaptar y/o desarrollar la debida diligencia</t>
  </si>
  <si>
    <r>
      <t xml:space="preserve">Reporte Planeación: </t>
    </r>
    <r>
      <rPr>
        <sz val="8"/>
        <color theme="1"/>
        <rFont val="Arial"/>
        <family val="2"/>
      </rPr>
      <t xml:space="preserve">Se presentaron retrasos en el desarrollo de realización de la actividad debido a cambios dentro del equipo de trabajo de planeación, esta acción se subsanará en el tercer cuatrimestre del año.
</t>
    </r>
    <r>
      <rPr>
        <b/>
        <sz val="8"/>
        <color theme="1"/>
        <rFont val="Arial"/>
        <family val="2"/>
      </rPr>
      <t>Análisis OCI:</t>
    </r>
    <r>
      <rPr>
        <sz val="8"/>
        <color theme="1"/>
        <rFont val="Arial"/>
        <family val="2"/>
      </rPr>
      <t xml:space="preserve"> Teniendo en cuenta el reporte del área de Planeación, respecto las actividades formuladas, se califica la acción </t>
    </r>
    <r>
      <rPr>
        <b/>
        <sz val="8"/>
        <color theme="1"/>
        <rFont val="Arial"/>
        <family val="2"/>
      </rPr>
      <t>"Sin Iniciar"</t>
    </r>
    <r>
      <rPr>
        <sz val="8"/>
        <color theme="1"/>
        <rFont val="Arial"/>
        <family val="2"/>
      </rPr>
      <t>. Lo anterior, teniendo en cuenta que la fecha de finalización propuesta para la actividad era el 31/08/2024.</t>
    </r>
  </si>
  <si>
    <r>
      <t xml:space="preserve">Reporte Planeación: </t>
    </r>
    <r>
      <rPr>
        <sz val="8"/>
        <color theme="1"/>
        <rFont val="Arial"/>
        <family val="2"/>
      </rPr>
      <t xml:space="preserve">Se llevó a cabo una mesa de trabajo con la finalidad de analizar el estado de avance de los temas asociados con riesgos de LA/FT de manera conjunta con la secretaría general y la subdirección financiera, esto para definir temas iniciales en la materia.
</t>
    </r>
    <r>
      <rPr>
        <b/>
        <sz val="8"/>
        <color theme="1"/>
        <rFont val="Arial"/>
        <family val="2"/>
      </rPr>
      <t xml:space="preserve">Análisis OCI: </t>
    </r>
    <r>
      <rPr>
        <sz val="8"/>
        <color theme="1"/>
        <rFont val="Arial"/>
        <family val="2"/>
      </rPr>
      <t xml:space="preserve">Se remite por parte del área responsable el acta de "Revisión y diligenciamiento formulario de identificación de responsables y avances en materia de gestión de riesgos LA/FT" con fecha del 18 de abril de 2024; sin embargo, no se observan soportes ni avances relacionados con la acción formulada, no se observa la construcción del </t>
    </r>
    <r>
      <rPr>
        <i/>
        <sz val="8"/>
        <color theme="1"/>
        <rFont val="Arial"/>
        <family val="2"/>
      </rPr>
      <t>"plan de trabajo que contenga las acciones requeridas para adaptar y/o desarrollar el principio de debida diligencia y  SARLAFT a interior de Capital"</t>
    </r>
    <r>
      <rPr>
        <sz val="8"/>
        <color theme="1"/>
        <rFont val="Arial"/>
        <family val="2"/>
      </rPr>
      <t xml:space="preserve">, por lo que se recomienda a los responsables coordinar la ejecución de lo formulado dentro de las fechas programadas. Teniendo en cuenta lo anterior, se califica la acción </t>
    </r>
    <r>
      <rPr>
        <b/>
        <sz val="8"/>
        <color theme="1"/>
        <rFont val="Arial"/>
        <family val="2"/>
      </rPr>
      <t>"Sin Iniciar"</t>
    </r>
    <r>
      <rPr>
        <sz val="8"/>
        <color theme="1"/>
        <rFont val="Arial"/>
        <family val="2"/>
      </rPr>
      <t xml:space="preserve">. </t>
    </r>
  </si>
  <si>
    <t xml:space="preserve">Un (1) plan de trabajo de debida diligencia documentado </t>
  </si>
  <si>
    <t xml:space="preserve">Elaborar un plan de trabajo que contenga las acciones requeridas para adaptar y/o desarrollar el principio de debida diligencia y 
SARLAFT a interior de Capital </t>
  </si>
  <si>
    <t>2.1</t>
  </si>
  <si>
    <r>
      <t xml:space="preserve">Reporte Jurídica: </t>
    </r>
    <r>
      <rPr>
        <sz val="8"/>
        <color theme="1"/>
        <rFont val="Arial"/>
        <family val="2"/>
      </rPr>
      <t xml:space="preserve">Esta actividad se encuentra programada para el 2do cuatrimestre de la vigencia.
</t>
    </r>
    <r>
      <rPr>
        <b/>
        <sz val="8"/>
        <color theme="1"/>
        <rFont val="Arial"/>
        <family val="2"/>
      </rPr>
      <t xml:space="preserve">Análisis OCI: </t>
    </r>
    <r>
      <rPr>
        <sz val="8"/>
        <color theme="1"/>
        <rFont val="Arial"/>
        <family val="2"/>
      </rPr>
      <t xml:space="preserve">Teniendo en cuenta que no se remite reporte de avances y soportes por parte de las áreas de Recursos Humanos y Comunicaciones, y, teniendo en cuenta lo indicado por parte del área Jurídica, así como las fechas de terminación se califica la actividad </t>
    </r>
    <r>
      <rPr>
        <b/>
        <sz val="8"/>
        <color theme="1"/>
        <rFont val="Arial"/>
        <family val="2"/>
      </rPr>
      <t>"Sin Iniciar"</t>
    </r>
    <r>
      <rPr>
        <sz val="8"/>
        <color theme="1"/>
        <rFont val="Arial"/>
        <family val="2"/>
      </rPr>
      <t>.</t>
    </r>
  </si>
  <si>
    <t>Un (1) espacio de sensibilización 
Una (1) comunicación masiva al interior de la entidad</t>
  </si>
  <si>
    <t>Gestionar sensibilización con relación a "la recepción de regalos u hospitalidad, dádivas u otro similares que puedan afectar la normal prestación de la oferta institucional, para conseguir acelerar algún trámite administrativo, obtener un permiso o un servicio, evitar un abuso de poder o entorpecer la actividad de la función administrativa"</t>
  </si>
  <si>
    <t>1.1</t>
  </si>
  <si>
    <t>1. Adecuación institucional para cumplir con la debida diligencia</t>
  </si>
  <si>
    <r>
      <t xml:space="preserve">Reporte OCI: </t>
    </r>
    <r>
      <rPr>
        <sz val="8"/>
        <color theme="1"/>
        <rFont val="Arial"/>
        <family val="2"/>
      </rPr>
      <t xml:space="preserve">Se adelantó el seguimiento a las acciones del Programa de Transparencia y Ética Pública - PTEP y Mapa de Riesgos de Corrupción - MRC con corte a 30 de abril de 2024, dicho seguimiento se socializó con la Alta Dirección, así como con los líderes de proceso y equipos de trabajo mediante Memorandos 469 [07 de junio] y 495 del [18 de junio], al igual que la publicación en el botón de transparencia de Capital. Teniendo en cuenta lo anterior, así como la fecha de terminación formulada, se califica </t>
    </r>
    <r>
      <rPr>
        <b/>
        <sz val="8"/>
        <color theme="1"/>
        <rFont val="Arial"/>
        <family val="2"/>
      </rPr>
      <t>"En Proceso"</t>
    </r>
    <r>
      <rPr>
        <sz val="8"/>
        <color theme="1"/>
        <rFont val="Arial"/>
        <family val="2"/>
      </rPr>
      <t xml:space="preserve">. </t>
    </r>
  </si>
  <si>
    <t>Control Interno</t>
  </si>
  <si>
    <t>Tres (3) matrices de seguimiento al PTEP y matriz de riesgos de corrupción -MRC publicadas en el botón de transparencia.</t>
  </si>
  <si>
    <t>Realizar el seguimiento al Mapa de Riesgos de Corrupción - MRC y a la implementación del Programa de Transparencia y Ética Pública - PTEP ( (Antes denominado Plan Anticorrupción y de Atención al Ciudadano - PAAC)), para la vigencia 2024.</t>
  </si>
  <si>
    <t>5.2</t>
  </si>
  <si>
    <t>5. Seguimiento</t>
  </si>
  <si>
    <t>Componente 8: Gestión del Riesgo de Corrupción - Mapa de Riesgos de Corrupción.</t>
  </si>
  <si>
    <t>TERMINADA</t>
  </si>
  <si>
    <r>
      <t xml:space="preserve">Reporte OCI: </t>
    </r>
    <r>
      <rPr>
        <sz val="8"/>
        <color theme="1"/>
        <rFont val="Arial"/>
        <family val="2"/>
      </rPr>
      <t xml:space="preserve">Se adelantó el seguimiento a la gestión del riesgo con corte a 31 de mayo de 2024, el cual se socializó mediante Memorando 510 - Remisión seguimiento adelantado en el marco de la administración del riesgo, vigencia 2024 del 22 de junio de 2024 a los líderes de proceso y sus equipos de trabajo, así como la publicación de este en el botón de transparencia de Capital. Teniendo en cuenta lo anterior, así como lo formulado se califica la acción </t>
    </r>
    <r>
      <rPr>
        <b/>
        <sz val="8"/>
        <color theme="1"/>
        <rFont val="Arial"/>
        <family val="2"/>
      </rPr>
      <t>"Terminada"</t>
    </r>
    <r>
      <rPr>
        <sz val="8"/>
        <color theme="1"/>
        <rFont val="Arial"/>
        <family val="2"/>
      </rPr>
      <t xml:space="preserve">. </t>
    </r>
  </si>
  <si>
    <t>Un (1) documento de recomendaciones para el fortalecimiento de la gestión del riesgo.</t>
  </si>
  <si>
    <t>Realizar un ejercicio de evaluación de apropiación de la política de administración de riesgos de Capital.</t>
  </si>
  <si>
    <t>5.1</t>
  </si>
  <si>
    <t>INCUMPLIDA</t>
  </si>
  <si>
    <r>
      <t xml:space="preserve">Reporte Planeación: </t>
    </r>
    <r>
      <rPr>
        <sz val="8"/>
        <color theme="1"/>
        <rFont val="Arial"/>
        <family val="2"/>
      </rPr>
      <t xml:space="preserve">Se presentaron retrasos en el desarrollo de realización de la actividad debido a cambios dentro del equipo de trabajo de planeación, esta acción se subsanará en el tercer cuatrimestre del año.
</t>
    </r>
    <r>
      <rPr>
        <b/>
        <sz val="8"/>
        <color theme="1"/>
        <rFont val="Arial"/>
        <family val="2"/>
      </rPr>
      <t>Análisis OCI:</t>
    </r>
    <r>
      <rPr>
        <sz val="8"/>
        <color theme="1"/>
        <rFont val="Arial"/>
        <family val="2"/>
      </rPr>
      <t xml:space="preserve"> Teniendo en cuenta el reporte del área de Planeación, respecto las actividades formuladas, se califica la acción </t>
    </r>
    <r>
      <rPr>
        <b/>
        <sz val="8"/>
        <color theme="1"/>
        <rFont val="Arial"/>
        <family val="2"/>
      </rPr>
      <t>"Incumplida"</t>
    </r>
    <r>
      <rPr>
        <sz val="8"/>
        <color theme="1"/>
        <rFont val="Arial"/>
        <family val="2"/>
      </rPr>
      <t>. Lo anterior, teniendo en cuenta que la fecha de finalización propuesta para la actividad era el 09/04/2024.</t>
    </r>
  </si>
  <si>
    <t>Planeación.
Líderes y responsables de los procesos de la entidad con riesgos de corrupción identificados.</t>
  </si>
  <si>
    <t>Una (1) revisión de la matriz de riesgos de corrupción en la vigencia.</t>
  </si>
  <si>
    <t>Revisar los riesgos de corrupción de la vigencia 2024</t>
  </si>
  <si>
    <t>4.1</t>
  </si>
  <si>
    <t>4. Monitoreo o revisión</t>
  </si>
  <si>
    <t>Planeación</t>
  </si>
  <si>
    <t>Matriz de riesgos de corrupción actualizada y publicada en la sede electrónica e intranet.</t>
  </si>
  <si>
    <t>Publicar en la sede electrónica y en la intranet la actualización de la Matriz de Riesgos de Corrupción de la vigencia 2024, para conocimiento de los grupos de interés.</t>
  </si>
  <si>
    <t>3.4</t>
  </si>
  <si>
    <t>3. Consulta y divulgación</t>
  </si>
  <si>
    <r>
      <t xml:space="preserve">Reporte Planeación: </t>
    </r>
    <r>
      <rPr>
        <sz val="8"/>
        <color theme="1"/>
        <rFont val="Arial"/>
        <family val="2"/>
      </rPr>
      <t xml:space="preserve">Durante el segundo cuatrimestre del año no se realizaron actualizaciones al PTEP o a la MRC.
</t>
    </r>
    <r>
      <rPr>
        <b/>
        <sz val="8"/>
        <color theme="1"/>
        <rFont val="Arial"/>
        <family val="2"/>
      </rPr>
      <t>Análisis OCI:</t>
    </r>
    <r>
      <rPr>
        <sz val="8"/>
        <color theme="1"/>
        <rFont val="Arial"/>
        <family val="2"/>
      </rPr>
      <t xml:space="preserve"> Teniendo en cuenta el reporte del área de Planeación, respecto las actividades formuladas, se califica la acción </t>
    </r>
    <r>
      <rPr>
        <b/>
        <sz val="8"/>
        <color theme="1"/>
        <rFont val="Arial"/>
        <family val="2"/>
      </rPr>
      <t>"En proceso"</t>
    </r>
    <r>
      <rPr>
        <sz val="8"/>
        <color theme="1"/>
        <rFont val="Arial"/>
        <family val="2"/>
      </rPr>
      <t>. Lo anterior, teniendo en cuenta que durante lo que resta de la vigencia 2024 se puede llegar a actualizar el PTEP o la matriz de riesgos de corrupción.</t>
    </r>
  </si>
  <si>
    <r>
      <t xml:space="preserve">Reporte Planeación: </t>
    </r>
    <r>
      <rPr>
        <sz val="8"/>
        <color theme="1"/>
        <rFont val="Arial"/>
        <family val="2"/>
      </rPr>
      <t xml:space="preserve">Se recibieron solicitudes de actualización del PTEP y de la MRC, la publicación de las versiones se realizó en la página web y en la intranet.
</t>
    </r>
    <r>
      <rPr>
        <b/>
        <sz val="8"/>
        <color theme="1"/>
        <rFont val="Arial"/>
        <family val="2"/>
      </rPr>
      <t xml:space="preserve">Análisis OCI: </t>
    </r>
    <r>
      <rPr>
        <sz val="8"/>
        <color theme="1"/>
        <rFont val="Arial"/>
        <family val="2"/>
      </rPr>
      <t xml:space="preserve">Teniendo en cuenta los soportes remitidos se observa la solicitud de ajuste a las herramientas consolidadas del PTEP y MRC durante marzo y abril de 2024, las cuales fueron modificadas y publicadas el 11 de abril de 2024 [teniendo en cuenta la fecha de publicación de la pagina web de Capital]. Lo anterior, se verifica teniendo en cuenta que las fechas de solicitud de ajuste no corresponden a la versión 1 publicadas en el botón de transparencia. De conformidad con lo observado se califica la acción como </t>
    </r>
    <r>
      <rPr>
        <b/>
        <sz val="8"/>
        <color theme="1"/>
        <rFont val="Arial"/>
        <family val="2"/>
      </rPr>
      <t>"Terminada Extemporánea"</t>
    </r>
    <r>
      <rPr>
        <sz val="8"/>
        <color theme="1"/>
        <rFont val="Arial"/>
        <family val="2"/>
      </rPr>
      <t>.</t>
    </r>
  </si>
  <si>
    <t>Versiones del Programa de Transparencia y Ética Pública - PTEP y de la Matriz de riesgos de corrupción de versiones anteriores publicados en la sede electrónica e intranet.</t>
  </si>
  <si>
    <t>Publicar en la  sede electrónica y en la intranet las versiones y actualizaciones que se realicen sobre el Programa de Transparencia y Ética Pública - PTEP (Antes denominado Plan Anticorrupción y de Atención al Ciudadano - PAAC) y sobre la Matriz de Riesgos de Corrupción, conservando la trazabilidad sobre los ajustes realizados.</t>
  </si>
  <si>
    <t>TERMINADA EXTEMPORÁNEA</t>
  </si>
  <si>
    <r>
      <t xml:space="preserve">Reporte Planeación: </t>
    </r>
    <r>
      <rPr>
        <sz val="8"/>
        <color theme="1"/>
        <rFont val="Tahoma"/>
        <family val="2"/>
      </rPr>
      <t xml:space="preserve">Se publicaron los documentos en versión 1 el 31 de enero.
</t>
    </r>
    <r>
      <rPr>
        <b/>
        <sz val="8"/>
        <color theme="1"/>
        <rFont val="Tahoma"/>
        <family val="2"/>
      </rPr>
      <t xml:space="preserve">Análisis OCI: </t>
    </r>
    <r>
      <rPr>
        <sz val="8"/>
        <color theme="1"/>
        <rFont val="Tahoma"/>
        <family val="2"/>
      </rPr>
      <t xml:space="preserve">Se procede a la verificación de los soportes remitidos, observando la solicitud de publicación de los documentos PTEP y MRC el 31 de enero de 2024, con respuesta por parte del Web Máster de la misma fecha, así mismo se observa la socialización de las herramientas mediante comunicado interno No. 10 del 23 de febrero de 2024. Teniendo en cuenta lo anterior, así como las fechas programadas se califica la acción como </t>
    </r>
    <r>
      <rPr>
        <b/>
        <sz val="8"/>
        <color theme="1"/>
        <rFont val="Tahoma"/>
        <family val="2"/>
      </rPr>
      <t>"Terminada"</t>
    </r>
    <r>
      <rPr>
        <sz val="8"/>
        <color theme="1"/>
        <rFont val="Tahoma"/>
        <family val="2"/>
      </rPr>
      <t xml:space="preserve">. </t>
    </r>
  </si>
  <si>
    <t>Versión uno (1) del Programa de Transparencia y Ética Pública - PTEP de la vigencia 2024 publicados en la sede electrónica e intranet.
Versión uno (1) de la matriz de riesgos de corrupción publicadas en la sede electrónica e intranet.</t>
  </si>
  <si>
    <t>Publicar en la  sede electrónica y en la intranet la versión final del Programa de Transparencia y Ética Pública - PTEP (Antes denominado Plan Anticorrupción y de Atención al Ciudadano - PAAC)  y la Matriz de Riesgos de Corrupción de la vigencia 2024.</t>
  </si>
  <si>
    <r>
      <t xml:space="preserve">Reporte Planeación: </t>
    </r>
    <r>
      <rPr>
        <sz val="8"/>
        <color theme="1"/>
        <rFont val="Tahoma"/>
        <family val="2"/>
      </rPr>
      <t xml:space="preserve">Se publicaron los documentos en el mes de enero previo a la generación de la versión 1 de los mismos.
</t>
    </r>
    <r>
      <rPr>
        <b/>
        <sz val="8"/>
        <color theme="1"/>
        <rFont val="Tahoma"/>
        <family val="2"/>
      </rPr>
      <t xml:space="preserve">Análisis OCI: </t>
    </r>
    <r>
      <rPr>
        <sz val="8"/>
        <color theme="1"/>
        <rFont val="Tahoma"/>
        <family val="2"/>
      </rPr>
      <t xml:space="preserve">Se verifican los soportes remitidos por el área responsable, evidenciando que se adelantó la solicitud de publicación de los documentos PTEP y MRC el 31 de enero de 2024, con respuesta por parte del Web Máster de la misma fecha, así mismo se observa la socialización de las herramientas mediante comunicado interno No. 10 del 23 de febrero de 2024. Teniendo en cuenta lo anterior, así como las fechas programadas se califica la acción como </t>
    </r>
    <r>
      <rPr>
        <b/>
        <sz val="8"/>
        <color theme="1"/>
        <rFont val="Tahoma"/>
        <family val="2"/>
      </rPr>
      <t>"Terminada Extemporánea"</t>
    </r>
    <r>
      <rPr>
        <sz val="8"/>
        <color theme="1"/>
        <rFont val="Tahoma"/>
        <family val="2"/>
      </rPr>
      <t xml:space="preserve">. </t>
    </r>
  </si>
  <si>
    <t>Proyecto de Programa de Transparencia y Ética Pública - PTEP publicado en la página web.</t>
  </si>
  <si>
    <t>Publicar en la página web el proyecto de Programa de Transparencia y Ética Pública - PTEP (Antes denominado Plan Anticorrupción y de Atención al Ciudadano - PAAC) de la vigencia 2024, a conocimiento general.</t>
  </si>
  <si>
    <r>
      <t xml:space="preserve">Reporte Planeación: </t>
    </r>
    <r>
      <rPr>
        <sz val="8"/>
        <color theme="1"/>
        <rFont val="Arial"/>
        <family val="2"/>
      </rPr>
      <t xml:space="preserve">Esta acción iniciará en el tercer cuatrimestre del año
</t>
    </r>
    <r>
      <rPr>
        <b/>
        <sz val="8"/>
        <color theme="1"/>
        <rFont val="Arial"/>
        <family val="2"/>
      </rPr>
      <t>Análisis OCI:</t>
    </r>
    <r>
      <rPr>
        <sz val="8"/>
        <color theme="1"/>
        <rFont val="Arial"/>
        <family val="2"/>
      </rPr>
      <t xml:space="preserve"> Teniendo en cuenta el reporte del área de Planeación, respecto las actividades formuladas, se califica la acción </t>
    </r>
    <r>
      <rPr>
        <b/>
        <sz val="8"/>
        <color theme="1"/>
        <rFont val="Arial"/>
        <family val="2"/>
      </rPr>
      <t>"Sin Iniciar"</t>
    </r>
    <r>
      <rPr>
        <sz val="8"/>
        <color theme="1"/>
        <rFont val="Arial"/>
        <family val="2"/>
      </rPr>
      <t xml:space="preserve">. </t>
    </r>
  </si>
  <si>
    <r>
      <t xml:space="preserve">Reporte Planeación: </t>
    </r>
    <r>
      <rPr>
        <sz val="8"/>
        <color theme="1"/>
        <rFont val="Arial"/>
        <family val="2"/>
      </rPr>
      <t xml:space="preserve">Esta actividad iniciará en el segundo cuatrimestre del año. 
</t>
    </r>
    <r>
      <rPr>
        <b/>
        <sz val="8"/>
        <color theme="1"/>
        <rFont val="Arial"/>
        <family val="2"/>
      </rPr>
      <t xml:space="preserve">Análisis OCI: </t>
    </r>
    <r>
      <rPr>
        <sz val="8"/>
        <color theme="1"/>
        <rFont val="Arial"/>
        <family val="2"/>
      </rPr>
      <t xml:space="preserve">Teniendo en cuenta el reporte del área de Planeación, respecto las actividades formuladas, se califica la acción </t>
    </r>
    <r>
      <rPr>
        <b/>
        <sz val="8"/>
        <color theme="1"/>
        <rFont val="Arial"/>
        <family val="2"/>
      </rPr>
      <t>"Sin Iniciar"</t>
    </r>
    <r>
      <rPr>
        <sz val="8"/>
        <color theme="1"/>
        <rFont val="Arial"/>
        <family val="2"/>
      </rPr>
      <t xml:space="preserve">. </t>
    </r>
  </si>
  <si>
    <t xml:space="preserve">Planeación
Procesos susceptibles de identificar riesgos de lavado de activos </t>
  </si>
  <si>
    <t>Riesgos asociados a lavado de activos incluidos en la Matriz de riesgos de corrupción</t>
  </si>
  <si>
    <t>Adelantar ejercicios internos para la identificación y documentación de riesgos asociados a lavado de activos para la entidad y su inclusión en la Matriz de riesgos de Corrupción (si aplica).</t>
  </si>
  <si>
    <t>2. Construcción del mapa de riesgos anticorrupción (Incluidos los riesgos de lavado de activos)</t>
  </si>
  <si>
    <r>
      <t xml:space="preserve">Reporte S. Ciudadano: </t>
    </r>
    <r>
      <rPr>
        <sz val="8"/>
        <color theme="1"/>
        <rFont val="Tahoma"/>
        <family val="2"/>
      </rPr>
      <t xml:space="preserve">Lo riesgos de corrupción fueron revisados y actualizados durante el primer cuatrimestre del año.
</t>
    </r>
    <r>
      <rPr>
        <b/>
        <sz val="8"/>
        <color theme="1"/>
        <rFont val="Tahoma"/>
        <family val="2"/>
      </rPr>
      <t xml:space="preserve">Análisis OCI: </t>
    </r>
    <r>
      <rPr>
        <sz val="8"/>
        <color theme="1"/>
        <rFont val="Tahoma"/>
        <family val="2"/>
      </rPr>
      <t xml:space="preserve">Se adelanta la verificación de los soportes entregados por parte del área en el que se observa la solicitud de revisión de la matriz de riesgos de corrupción durante el 23 y 24 de enero de 2024 a las áreas responsables, así como el acta de reunión de revisión con el área técnica el 22 de enero de 2024. De igual manera, se adelantó la verificación de la matriz consolidada evidenciando que se adelantó el ajuste de las fechas de ejecución de actividades de control del 1 de enero al 31 de diciembre de 2024 respectivamente. Teniendo en cuenta lo anterior, se califica como </t>
    </r>
    <r>
      <rPr>
        <b/>
        <sz val="8"/>
        <color theme="1"/>
        <rFont val="Tahoma"/>
        <family val="2"/>
      </rPr>
      <t>"Terminada"</t>
    </r>
    <r>
      <rPr>
        <sz val="8"/>
        <color theme="1"/>
        <rFont val="Tahoma"/>
        <family val="2"/>
      </rPr>
      <t>.</t>
    </r>
  </si>
  <si>
    <t>Planeación
Líderes y responsables de los procesos de la entidad con riesgos de corrupción identificados.</t>
  </si>
  <si>
    <t>Mapa de riesgos de corrupción actualizado, consolidado y publicado en la página web y en la intranet institucional.</t>
  </si>
  <si>
    <t>Revisar y actualizar los riesgos de corrupción para la vigencia 2024.</t>
  </si>
  <si>
    <r>
      <t xml:space="preserve">Reporte Planeación: </t>
    </r>
    <r>
      <rPr>
        <sz val="8"/>
        <color theme="1"/>
        <rFont val="Arial"/>
        <family val="2"/>
      </rPr>
      <t xml:space="preserve">Dentro del periodo de reporte se llevó a cabo la revisión de los riesgos del proceso de gestión técnica y de gestión del talento humano con el fin de hacer las actualizaciones del caso.
</t>
    </r>
    <r>
      <rPr>
        <b/>
        <sz val="8"/>
        <color theme="1"/>
        <rFont val="Arial"/>
        <family val="2"/>
      </rPr>
      <t>Análisis OCI:</t>
    </r>
    <r>
      <rPr>
        <sz val="8"/>
        <color theme="1"/>
        <rFont val="Arial"/>
        <family val="2"/>
      </rPr>
      <t xml:space="preserve"> De conformidad con los soportes remitidos, así como que se deben actualizar los mapas de riesgos de gestión de todos los procesos de Capital se califica la acción</t>
    </r>
    <r>
      <rPr>
        <b/>
        <sz val="8"/>
        <color theme="1"/>
        <rFont val="Arial"/>
        <family val="2"/>
      </rPr>
      <t xml:space="preserve"> " En proceso" </t>
    </r>
  </si>
  <si>
    <r>
      <t xml:space="preserve">Reporte Planeación: </t>
    </r>
    <r>
      <rPr>
        <sz val="8"/>
        <color theme="1"/>
        <rFont val="Arial"/>
        <family val="2"/>
      </rPr>
      <t xml:space="preserve">Esta acción no ha iniciado teniendo en cuenta los cambios a la política de administración del riesgo y los tiempos internos de trabajo establecidos para tal fin.
</t>
    </r>
    <r>
      <rPr>
        <b/>
        <sz val="8"/>
        <color theme="1"/>
        <rFont val="Arial"/>
        <family val="2"/>
      </rPr>
      <t>Análisis OCI:</t>
    </r>
    <r>
      <rPr>
        <sz val="8"/>
        <color theme="1"/>
        <rFont val="Arial"/>
        <family val="2"/>
      </rPr>
      <t xml:space="preserve"> Teniendo en cuenta el reporte del área de Planeación, respecto las actividades formuladas, se califica la acción </t>
    </r>
    <r>
      <rPr>
        <b/>
        <sz val="8"/>
        <color theme="1"/>
        <rFont val="Arial"/>
        <family val="2"/>
      </rPr>
      <t>"Sin Iniciar"</t>
    </r>
    <r>
      <rPr>
        <sz val="8"/>
        <color theme="1"/>
        <rFont val="Arial"/>
        <family val="2"/>
      </rPr>
      <t xml:space="preserve">. </t>
    </r>
  </si>
  <si>
    <t>Planeación
Líderes y responsables de los procesos de la entidad.</t>
  </si>
  <si>
    <t>Matrices de riesgos actualizadas de los procesos de la entidad.</t>
  </si>
  <si>
    <t>Adelantar la revisión y actualización de riesgos de gestión de los procesos de la entidad alineados con la Política de Administración del Riesgo así como con el Manual Metodológico de Administración del Riesgo.</t>
  </si>
  <si>
    <t>1.2</t>
  </si>
  <si>
    <t>1. Política de administración de riesgos</t>
  </si>
  <si>
    <r>
      <t xml:space="preserve">Reporte Planeación: </t>
    </r>
    <r>
      <rPr>
        <sz val="8"/>
        <color theme="1"/>
        <rFont val="Arial"/>
        <family val="2"/>
      </rPr>
      <t xml:space="preserve">Esta actividad no se ha adelantado toda vez que desde planeación estamos en proceso de actualización del documento, lo cual se llevará a cabo en el transcurso del segundo cuatrimestre del año.
</t>
    </r>
    <r>
      <rPr>
        <b/>
        <sz val="8"/>
        <color theme="1"/>
        <rFont val="Arial"/>
        <family val="2"/>
      </rPr>
      <t>Análisis OCI:</t>
    </r>
    <r>
      <rPr>
        <sz val="8"/>
        <color theme="1"/>
        <rFont val="Arial"/>
        <family val="2"/>
      </rPr>
      <t xml:space="preserve"> Teniendo en cuenta el reporte del área de Planeación, respecto las actividades formuladas, se califica la acción </t>
    </r>
    <r>
      <rPr>
        <b/>
        <sz val="8"/>
        <color theme="1"/>
        <rFont val="Arial"/>
        <family val="2"/>
      </rPr>
      <t>"Sin Iniciar"</t>
    </r>
    <r>
      <rPr>
        <sz val="8"/>
        <color theme="1"/>
        <rFont val="Arial"/>
        <family val="2"/>
      </rPr>
      <t xml:space="preserve">. </t>
    </r>
  </si>
  <si>
    <t>Dos (2) mensajes en el año.</t>
  </si>
  <si>
    <t>Socializar la política de administración del riesgo de la entidad así como el manual metodológico de administración del riesgo en los canales de comunicación dispuestos.</t>
  </si>
  <si>
    <r>
      <rPr>
        <b/>
        <sz val="8"/>
        <color theme="1"/>
        <rFont val="Arial"/>
        <family val="2"/>
      </rPr>
      <t>Reporte Recursos Humano:</t>
    </r>
    <r>
      <rPr>
        <sz val="8"/>
        <color theme="1"/>
        <rFont val="Arial"/>
        <family val="2"/>
      </rPr>
      <t xml:space="preserve"> El 25 de mayo del presente año, se sensibilizó a la entidad mediante una capacitación titulada "Transparencia y Gestión Antisoborno." Posteriormente, se realizó otra capacitación titulada "Conflictos de Interés y SARLAFT," orientada por la Oficina de Control Interno Disciplinario, donde se profundizó en los conceptos, se informaron los canales de denuncia para posibles casos y se discutieron las consecuencias de incurrir en esta falta.
Adicionalmente, los días 12 de abril y 31 de julio de 2024, se socializó una pieza gráfica al interior de la entidad, con el objetivo de sensibilizar y llamar a denunciar casos de soborno y recepción de regalos.
</t>
    </r>
    <r>
      <rPr>
        <b/>
        <sz val="8"/>
        <color theme="1"/>
        <rFont val="Arial"/>
        <family val="2"/>
      </rPr>
      <t xml:space="preserve">
Análisis OCI: </t>
    </r>
    <r>
      <rPr>
        <sz val="8"/>
        <color theme="1"/>
        <rFont val="Arial"/>
        <family val="2"/>
      </rPr>
      <t>Se evidencia que se realizó al interior de Capital una capacitación dónde se incluyó el tema de la prevención de soborno y fraude, así mismo se evidencia que a través del correo electrónico se remitió dos (2) piezas gráficas relacionadas con la Gestión Antisoborno, teniendo en cuenta que se cumplieron con las actividades propuestas se califica la acción como</t>
    </r>
    <r>
      <rPr>
        <b/>
        <sz val="8"/>
        <color theme="1"/>
        <rFont val="Arial"/>
        <family val="2"/>
      </rPr>
      <t xml:space="preserve"> "Terminada".  </t>
    </r>
    <r>
      <rPr>
        <sz val="8"/>
        <color theme="1"/>
        <rFont val="Arial"/>
        <family val="2"/>
      </rPr>
      <t>Se recomienda revisar y mejorar la redacción de las actividades propuestas teniendo en cuenta que desde Recursos Humanos No se "llevan a cabo las capacitaciones", se puede enfocar la redacción a la "Gestionar con las entidades Distritales y Nacionales capacitaciones..."  e incluir la gestión que se realiza para convocar a los colaboradores de la entidad.</t>
    </r>
  </si>
  <si>
    <r>
      <rPr>
        <b/>
        <sz val="8"/>
        <color theme="1"/>
        <rFont val="Arial"/>
        <family val="2"/>
      </rPr>
      <t xml:space="preserve">Análisis OCI: </t>
    </r>
    <r>
      <rPr>
        <sz val="8"/>
        <color theme="1"/>
        <rFont val="Arial"/>
        <family val="2"/>
      </rPr>
      <t xml:space="preserve">Teniendo en cuenta que el área no adelantó reporte de avances y soportes en la herramienta habilitada para tal fin respecto a las acciones formuladas en el plan, se califica como </t>
    </r>
    <r>
      <rPr>
        <b/>
        <sz val="8"/>
        <color theme="1"/>
        <rFont val="Arial"/>
        <family val="2"/>
      </rPr>
      <t>"Sin Iniciar"</t>
    </r>
    <r>
      <rPr>
        <sz val="8"/>
        <color theme="1"/>
        <rFont val="Arial"/>
        <family val="2"/>
      </rPr>
      <t>.</t>
    </r>
  </si>
  <si>
    <t xml:space="preserve">Recursos humanos </t>
  </si>
  <si>
    <t>Una (1) capacitación realizada y dos (2) piezas gráficas socializadas</t>
  </si>
  <si>
    <t>Llevar a cabo capacitaciones relacionadas con la prevención de soborno y fraude y socialización de piezas graficas.</t>
  </si>
  <si>
    <t>5. Gestión prácticas Antisoborno, Antifraude</t>
  </si>
  <si>
    <t xml:space="preserve">Componente 7:  Promoción de la integridad y la ética pública </t>
  </si>
  <si>
    <r>
      <rPr>
        <b/>
        <sz val="8"/>
        <color theme="1"/>
        <rFont val="Arial"/>
        <family val="2"/>
      </rPr>
      <t>Reporte Recursos Humano:</t>
    </r>
    <r>
      <rPr>
        <sz val="8"/>
        <color theme="1"/>
        <rFont val="Arial"/>
        <family val="2"/>
      </rPr>
      <t xml:space="preserve"> El 20 de marzo del presente año, se participó en una capacitación orientada por Función Pública, enfocada en la apropiación del Código de Integridad y la caja de herramientas para implementar estrategias al interior de las entidades. Esta capacitación contó principalmente con la participación de los gestores de integridad y parte del equipo de Recursos Humanos.
El 3 de mayo, la Veeduría Distrital dictó una capacitación sobre transparencia, lucha contra la corrupción y acceso a la información pública. Posteriormente, el 29 de mayo, la Oficina de Control Interno Disciplinario ofreció una sensibilización a toda la entidad sobre la gestión antisoborno.
Finalmente, el 20 de junio, se llevó a cabo una sensibilización del Código de Integridad, orientada por los gestores de integridad. Con estas actividades, se da por cumplida esta tarea..
</t>
    </r>
    <r>
      <rPr>
        <b/>
        <sz val="8"/>
        <color theme="1"/>
        <rFont val="Arial"/>
        <family val="2"/>
      </rPr>
      <t xml:space="preserve">
Análisis OCI: </t>
    </r>
    <r>
      <rPr>
        <sz val="8"/>
        <color theme="1"/>
        <rFont val="Arial"/>
        <family val="2"/>
      </rPr>
      <t>Se evidencia que se realizó al interior de Capital una capacitación dónde se incluyó el tema de conflicto de interés, así mismo se observó que a través de correo electrónico se remitió una (1) pieza gráfica relacionada con la divulgación de la guía para la gestión de conflicto de intereses de Capital, teniendo en cuenta que se debe realizar la divulgación de otra pieza gráfica se califica la acción como</t>
    </r>
    <r>
      <rPr>
        <b/>
        <sz val="8"/>
        <color theme="1"/>
        <rFont val="Arial"/>
        <family val="2"/>
      </rPr>
      <t xml:space="preserve"> "En proceso". </t>
    </r>
    <r>
      <rPr>
        <sz val="8"/>
        <color theme="1"/>
        <rFont val="Arial"/>
        <family val="2"/>
      </rPr>
      <t>Se recomienda revisar y mejorar la redacción de las actividades propuestas teniendo en cuenta que desde Recursos Humanos No se "llevan a cabo las capacitaciones", se puede enfocar la redacción a la "Gestionar con las entidades Distritales y Nacionales capacitaciones..."  e incluir la gestión que se realiza para convocar a los colaboradores de la entidad.</t>
    </r>
  </si>
  <si>
    <t>Una (1) capacitación realizada, dos (2) piezas graficas socializadas</t>
  </si>
  <si>
    <t>Llevar a cabo capacitaciones en materia de conflictos de interés y participar de socializaciones Distritales y socialización de piezas graficas al interior de la entidad</t>
  </si>
  <si>
    <t xml:space="preserve">4. Gestión preventiva de conflicto de interés </t>
  </si>
  <si>
    <r>
      <rPr>
        <b/>
        <sz val="8"/>
        <color theme="1"/>
        <rFont val="Arial"/>
        <family val="2"/>
      </rPr>
      <t>Reporte Recursos Humano:</t>
    </r>
    <r>
      <rPr>
        <sz val="8"/>
        <color theme="1"/>
        <rFont val="Arial"/>
        <family val="2"/>
      </rPr>
      <t xml:space="preserve"> El 20 de marzo del presente año, se participó en una capacitación orientada por Función Pública, enfocada en la apropiación del Código de Integridad y la caja de herramientas para implementar estrategias al interior de las entidades. Esta capacitación contó principalmente con la participación de los gestores de integridad y parte del equipo de Recursos Humanos.
El 3 de mayo, la Veeduría Distrital dictó una capacitación sobre transparencia, lucha contra la corrupción y acceso a la información pública. Posteriormente, el 29 de mayo, la Oficina de Control Interno Disciplinario ofreció una sensibilización a toda la entidad sobre la gestión antisoborno.
Finalmente, el 20 de junio, se llevó a cabo una sensibilización del Código de Integridad, orientada por los gestores de integridad. Con estas actividades, se da por cumplida esta tarea.
</t>
    </r>
    <r>
      <rPr>
        <b/>
        <sz val="8"/>
        <color theme="1"/>
        <rFont val="Arial"/>
        <family val="2"/>
      </rPr>
      <t xml:space="preserve">
Análisis OCI: </t>
    </r>
    <r>
      <rPr>
        <sz val="8"/>
        <color theme="1"/>
        <rFont val="Arial"/>
        <family val="2"/>
      </rPr>
      <t>Se evidencia que se realizó por parte de la Función Pública una capacitación en el tema de código de integridad  a esta capacitación fueron invitados los colaboradores de Capital. Teniendo en cuenta que se cumplió con las actividad propuesta, se califica la acción como</t>
    </r>
    <r>
      <rPr>
        <b/>
        <sz val="8"/>
        <color theme="1"/>
        <rFont val="Arial"/>
        <family val="2"/>
      </rPr>
      <t xml:space="preserve"> "Terminada".</t>
    </r>
    <r>
      <rPr>
        <sz val="8"/>
        <color theme="1"/>
        <rFont val="Arial"/>
        <family val="2"/>
      </rPr>
      <t xml:space="preserve"> Se recomienda revisar y mejorar la redacción de las actividades propuestas teniendo en cuenta que desde Recursos Humanos No se "llevan a cabo las capacitaciones", se puede enfocar la redacción a la "Gestionar con las entidades Distritales y Nacionales capacitaciones..."  e incluir la gestión que se realiza para convocar a los colaboradores de la entidad.</t>
    </r>
  </si>
  <si>
    <t>Una (1) capacitación realizada por parte de una entidad del Distrito.</t>
  </si>
  <si>
    <t>Llevar a cabo capacitaciones en materia de integridad y participar de actividades Distritales asociadas</t>
  </si>
  <si>
    <t>3. Participación en las estrategias distritales de Integridad</t>
  </si>
  <si>
    <r>
      <rPr>
        <b/>
        <sz val="8"/>
        <color theme="1"/>
        <rFont val="Arial"/>
        <family val="2"/>
      </rPr>
      <t>Reporte Recursos Humano:</t>
    </r>
    <r>
      <rPr>
        <sz val="8"/>
        <color theme="1"/>
        <rFont val="Arial"/>
        <family val="2"/>
      </rPr>
      <t xml:space="preserve"> El 3 de mayo de 2024 se ejecutó la capacitación titulada "Transparencia, Acceso a la Información Pública y Ley Anticorrupción," en la cual se enfatizó sobre la Ley 1712 de 2014, abordando su propósito, fundamentos jurídicos y normativos, principios, grupos de valor y consecuencias. Con esta capacitación, se da cumplimiento y por finalizada esta actividad.
</t>
    </r>
    <r>
      <rPr>
        <b/>
        <sz val="8"/>
        <color theme="1"/>
        <rFont val="Arial"/>
        <family val="2"/>
      </rPr>
      <t xml:space="preserve">
Análisis OCI: </t>
    </r>
    <r>
      <rPr>
        <sz val="8"/>
        <color theme="1"/>
        <rFont val="Arial"/>
        <family val="2"/>
      </rPr>
      <t>Se evidencia que se realizó por parte de la Veeduría Distrital una capacitación en el tema de "Transparencia, Acceso a la Información Pública y Ley Anticorrupción" , donde se incluyó el tema relacionado en el artículo 4 de la Ley 1712 de 2024 a esta capacitación fueron invitados los colaboradores de Capital. Teniendo en cuenta que se cumplió con las actividad propuesta, se califica la acción como</t>
    </r>
    <r>
      <rPr>
        <b/>
        <sz val="8"/>
        <color theme="1"/>
        <rFont val="Arial"/>
        <family val="2"/>
      </rPr>
      <t xml:space="preserve"> "Terminada".</t>
    </r>
    <r>
      <rPr>
        <sz val="8"/>
        <color theme="1"/>
        <rFont val="Arial"/>
        <family val="2"/>
      </rPr>
      <t xml:space="preserve"> Se recomienda revisar y mejorar la redacción de las actividades propuestas teniendo en cuenta que desde Recursos Humanos No se "llevan a cabo las capacitaciones", se puede enfocar la redacción a la "Gestionar con las entidades Distritales y Nacionales capacitaciones..."  e incluir la gestión que se realiza para convocar a los colaboradores de la entidad.</t>
    </r>
  </si>
  <si>
    <t>Recursos humanos.</t>
  </si>
  <si>
    <t xml:space="preserve">Una (1) capacitación realizada </t>
  </si>
  <si>
    <t xml:space="preserve">Llevar a cabo capacitaciones en materia de veedurías ciudadanas (Decreto distrital 1712 de 2014 artículo 4) con el apoyo de las entidades correspondientes </t>
  </si>
  <si>
    <t>2.3</t>
  </si>
  <si>
    <t>2. Promoción de la integridad en las instituciones y grupos de interés.</t>
  </si>
  <si>
    <r>
      <rPr>
        <b/>
        <sz val="8"/>
        <color theme="1"/>
        <rFont val="Arial"/>
        <family val="2"/>
      </rPr>
      <t>Reporte Recursos Humano:</t>
    </r>
    <r>
      <rPr>
        <sz val="8"/>
        <color theme="1"/>
        <rFont val="Arial"/>
        <family val="2"/>
      </rPr>
      <t xml:space="preserve"> Para esta actividad, se realizó la divulgación en los boletines internos en dos oportunidades: Boletín No. 09 y Boletín No. 16, en los cuales se dio a conocer a los gestores vigentes y aquellos que finalizan su periodo en el primer semestre de 2024. Además, se llevó a cabo una capacitación por parte de los gestores, en la cual se presentaron junto con el Código de Integridad y se explicaron sus funciones.
Posteriormente, y teniendo en cuenta la nueva vigencia de los gestores y el nuevo equipo seleccionado, se publicó una pieza gráfica que presenta a los nuevos gestores. Adicionalmente, se publicó la resolución que conforma este nuevo equipo para el periodo 2024-2026.
</t>
    </r>
    <r>
      <rPr>
        <b/>
        <sz val="8"/>
        <color theme="1"/>
        <rFont val="Arial"/>
        <family val="2"/>
      </rPr>
      <t xml:space="preserve">
Análisis OCI: </t>
    </r>
    <r>
      <rPr>
        <sz val="8"/>
        <color theme="1"/>
        <rFont val="Arial"/>
        <family val="2"/>
      </rPr>
      <t>Se evidencia que se realizaron dos socializaciones en el boletín interno informando a los colaboradores de Capital quiénes son los gestores de integridad, tanto los gestores que culminaron su periodo como los que iniciaron en la vigencia 2024. Teniendo en cuenta que se cumplieron con las actividades propuestas, se califica la acción como</t>
    </r>
    <r>
      <rPr>
        <b/>
        <sz val="8"/>
        <color theme="1"/>
        <rFont val="Arial"/>
        <family val="2"/>
      </rPr>
      <t xml:space="preserve"> "Terminada".</t>
    </r>
  </si>
  <si>
    <t>Recursos humanos - gestores éticos</t>
  </si>
  <si>
    <t xml:space="preserve">Dos (2) socializaciones de los gestores éticos en el año </t>
  </si>
  <si>
    <t xml:space="preserve">Adelantar acciones para la visibilización de los gestores éticos de la entidad  </t>
  </si>
  <si>
    <r>
      <rPr>
        <b/>
        <sz val="8"/>
        <color theme="1"/>
        <rFont val="Arial"/>
        <family val="2"/>
      </rPr>
      <t>Reporte Recursos Humano:</t>
    </r>
    <r>
      <rPr>
        <sz val="8"/>
        <color theme="1"/>
        <rFont val="Arial"/>
        <family val="2"/>
      </rPr>
      <t xml:space="preserve"> Se socializan dos encuestas sobre gestión y cultura de la integridad en Canal Capital para todos los funcionarios y colaboradores, la primera encuesta el 15 de marzo de 2024 y la segunda el 31 de julio 2024, estos resultados serán tenidos en cuenta y plasmados en un informe finalizando el periodo para la planeación de actividades y plan de integridad 2025, esta actividad se da por finalizada por la ejecución de las actividades solicitadas.
</t>
    </r>
    <r>
      <rPr>
        <b/>
        <sz val="8"/>
        <color theme="1"/>
        <rFont val="Arial"/>
        <family val="2"/>
      </rPr>
      <t xml:space="preserve">
Análisis OCI: </t>
    </r>
    <r>
      <rPr>
        <sz val="8"/>
        <color theme="1"/>
        <rFont val="Arial"/>
        <family val="2"/>
      </rPr>
      <t>Se evidencia que se realizaron dos encuestas consultado a los colaboradores temas relacionados con el código de integridad. Teniendo en cuenta que se cumplieron con las actividades propuestas, se califica la acción como</t>
    </r>
    <r>
      <rPr>
        <b/>
        <sz val="8"/>
        <color theme="1"/>
        <rFont val="Arial"/>
        <family val="2"/>
      </rPr>
      <t xml:space="preserve"> "Terminada" </t>
    </r>
    <r>
      <rPr>
        <sz val="8"/>
        <color theme="1"/>
        <rFont val="Arial"/>
        <family val="2"/>
      </rPr>
      <t>y se recomienda al área de Recursos Humanos que utilice los resultados obtenidos para mejorar la apropiación del código al interior de Capital.</t>
    </r>
  </si>
  <si>
    <t xml:space="preserve">Dos (2) encuestas aplicada en el año </t>
  </si>
  <si>
    <t>Implementar mecanismos que le permitan al Canal medir el grado de apropiación de la cultura de la Integridad y así mismo enfocar las acciones hacia aquellos puntos débiles que se detecten.</t>
  </si>
  <si>
    <r>
      <rPr>
        <b/>
        <sz val="8"/>
        <color theme="1"/>
        <rFont val="Arial"/>
        <family val="2"/>
      </rPr>
      <t>Reporte Recursos Humano:</t>
    </r>
    <r>
      <rPr>
        <sz val="8"/>
        <color theme="1"/>
        <rFont val="Arial"/>
        <family val="2"/>
      </rPr>
      <t xml:space="preserve"> Para esta actividad, se verificó que la versión publicada en la web contiene la información de los grupos de valor. Sin embargo, se detectó una inconsistencia en el encabezado, la cual fue corregida con el apoyo del área de Planeación. Posteriormente, se solicitó la actualización en la web, la cual se realizó el 28 de junio de 2024 sin novedades. La actualización se puede encontrar en la sección de Políticas, Lineamientos y Manuales, en el tercer manual de arriba hacia abajo.
</t>
    </r>
    <r>
      <rPr>
        <b/>
        <sz val="8"/>
        <color theme="1"/>
        <rFont val="Arial"/>
        <family val="2"/>
      </rPr>
      <t xml:space="preserve">
Análisis OCI: </t>
    </r>
    <r>
      <rPr>
        <sz val="8"/>
        <color theme="1"/>
        <rFont val="Arial"/>
        <family val="2"/>
      </rPr>
      <t xml:space="preserve">Se evidencia que se realizó la actualización del encabezado del Manual de Convivencia Laboral e Integridad  V4 y se solicitó su publicación en el numeral 2.1.5 del botón de transparencia. Teniendo en cuenta que se cumplieron con las acciones propuestas, se califica la acción como </t>
    </r>
    <r>
      <rPr>
        <b/>
        <sz val="8"/>
        <color theme="1"/>
        <rFont val="Arial"/>
        <family val="2"/>
      </rPr>
      <t>"Terminada".</t>
    </r>
    <r>
      <rPr>
        <sz val="8"/>
        <color theme="1"/>
        <rFont val="Arial"/>
        <family val="2"/>
      </rPr>
      <t xml:space="preserve"> </t>
    </r>
  </si>
  <si>
    <t>31/06/2024</t>
  </si>
  <si>
    <t>Publicación en la página web del código de Integridad para consulta de los grupos de valor</t>
  </si>
  <si>
    <t xml:space="preserve">  Publicar el Código de Integridad actualizado en la Página web del Canal para consulta de los grupos de valor.</t>
  </si>
  <si>
    <t>1.3</t>
  </si>
  <si>
    <t>1. Programas gestión de integridad .</t>
  </si>
  <si>
    <r>
      <rPr>
        <b/>
        <sz val="8"/>
        <color theme="1"/>
        <rFont val="Arial"/>
        <family val="2"/>
      </rPr>
      <t>Reporte Recursos Humano:</t>
    </r>
    <r>
      <rPr>
        <sz val="8"/>
        <color theme="1"/>
        <rFont val="Arial"/>
        <family val="2"/>
      </rPr>
      <t xml:space="preserve"> El primer seguimiento, correspondiente al corte del 30 de junio de 2024, se realizó el día 26 de junio junto con las dos gestoras de integridad que finalizan su periodo 2022-2024. Durante esta reunión, se elaboró una matriz y/o plan de trabajo y se reportaron los avances del Plan de Integridad de Canal Capital. El segundo seguimiento está programado para finales de 2024.
</t>
    </r>
    <r>
      <rPr>
        <b/>
        <sz val="8"/>
        <color theme="1"/>
        <rFont val="Arial"/>
        <family val="2"/>
      </rPr>
      <t xml:space="preserve">
Análisis OCI: </t>
    </r>
    <r>
      <rPr>
        <sz val="8"/>
        <color theme="1"/>
        <rFont val="Arial"/>
        <family val="2"/>
      </rPr>
      <t xml:space="preserve">Se evidencia que se realizó seguimiento al plan de integridad formulado para la vigencia 2024 con corte al 30 de junio de 2024. Teniendo en cuenta que se debe realizar otro seguimiento con su respectivo reporte durante la vigencia 2024 la acción de califica como  </t>
    </r>
    <r>
      <rPr>
        <b/>
        <sz val="8"/>
        <color theme="1"/>
        <rFont val="Arial"/>
        <family val="2"/>
      </rPr>
      <t xml:space="preserve">"En proceso". </t>
    </r>
  </si>
  <si>
    <t xml:space="preserve">Dos (2) seguimientos al Plan de Integridad en el año </t>
  </si>
  <si>
    <t>Hacer seguimiento y reporte posterior al Plan de Integridad a partir de la formulación del mismo para la vigencia 2024</t>
  </si>
  <si>
    <r>
      <rPr>
        <b/>
        <sz val="8"/>
        <color theme="1"/>
        <rFont val="Arial"/>
        <family val="2"/>
      </rPr>
      <t>Reporte Recursos Humano:</t>
    </r>
    <r>
      <rPr>
        <sz val="8"/>
        <color theme="1"/>
        <rFont val="Arial"/>
        <family val="2"/>
      </rPr>
      <t xml:space="preserve"> Se formuló y estandarizó el documento del Plan de Integridad 2024, el cual fue posteriormente cargado en la intranet de Canal Capital, en la sección de Recursos Humanos, Publicaciones. Adicionalmente, se socializó al interior de la entidad, tanto a colaboradores como a funcionarios, a través de un comunicado de actualización de documentos y planes del área.
</t>
    </r>
    <r>
      <rPr>
        <b/>
        <sz val="8"/>
        <color theme="1"/>
        <rFont val="Arial"/>
        <family val="2"/>
      </rPr>
      <t xml:space="preserve">
Análisis OCI: </t>
    </r>
    <r>
      <rPr>
        <sz val="8"/>
        <color theme="1"/>
        <rFont val="Arial"/>
        <family val="2"/>
      </rPr>
      <t xml:space="preserve">Se evidencia la actualización del plan de integridad para la vigencia 2024 y su socialización al interior de la entidad a través del boletín interno. Teniendo en cuenta que se cumplieron con las acciones propuestas, se califica la acción como </t>
    </r>
    <r>
      <rPr>
        <b/>
        <sz val="8"/>
        <color theme="1"/>
        <rFont val="Arial"/>
        <family val="2"/>
      </rPr>
      <t xml:space="preserve">"Terminada". </t>
    </r>
  </si>
  <si>
    <t xml:space="preserve">Un (1) documento de "Plan de Gestión de la Integridad"
Un (1) mensaje de socialización del Plan de Integridad en el año </t>
  </si>
  <si>
    <t>Actualizar  y divulgar el  plan de Gestión de la Integridad en coherencia con la política de integridad de la dimensión del talento humano del Modelo Integrado de Planeación y Gestión - MIPG.</t>
  </si>
  <si>
    <r>
      <rPr>
        <b/>
        <sz val="8"/>
        <color theme="1"/>
        <rFont val="Arial"/>
        <family val="2"/>
      </rPr>
      <t>Reporte Comunicaciones:</t>
    </r>
    <r>
      <rPr>
        <sz val="8"/>
        <color theme="1"/>
        <rFont val="Arial"/>
        <family val="2"/>
      </rPr>
      <t xml:space="preserve"> No se ha recibido citación para dicha reunión.
</t>
    </r>
    <r>
      <rPr>
        <b/>
        <sz val="8"/>
        <color theme="1"/>
        <rFont val="Arial"/>
        <family val="2"/>
      </rPr>
      <t xml:space="preserve">
Análisis OCI: </t>
    </r>
    <r>
      <rPr>
        <sz val="8"/>
        <color theme="1"/>
        <rFont val="Arial"/>
        <family val="2"/>
      </rPr>
      <t xml:space="preserve">Teniendo en cuenta el reporte del área de Comunicaciones, respecto las actividades formuladas, se califica la acción </t>
    </r>
    <r>
      <rPr>
        <b/>
        <sz val="8"/>
        <color theme="1"/>
        <rFont val="Arial"/>
        <family val="2"/>
      </rPr>
      <t>"Sin Iniciar".</t>
    </r>
    <r>
      <rPr>
        <sz val="8"/>
        <color theme="1"/>
        <rFont val="Arial"/>
        <family val="2"/>
      </rPr>
      <t xml:space="preserve"> Se recomienda al área de Comunicaciones consultar con la  Red del Conocimiento e Innovación del Sector Cultura, Recreación y Deporte el cronograma de actividades para lo que resta de la vigencia 2024 para que el área pueda participar de dichos encuentros</t>
    </r>
  </si>
  <si>
    <r>
      <t xml:space="preserve">Reporte Sistemas: </t>
    </r>
    <r>
      <rPr>
        <sz val="8"/>
        <color theme="1"/>
        <rFont val="Arial"/>
        <family val="2"/>
      </rPr>
      <t xml:space="preserve">Para el periodo del reporte, no se realizaron actividades, ya que esta se encuentra planeada para iniciar a partir de abril. 
</t>
    </r>
    <r>
      <rPr>
        <b/>
        <sz val="8"/>
        <color theme="1"/>
        <rFont val="Arial"/>
        <family val="2"/>
      </rPr>
      <t xml:space="preserve">Análisis OCI: </t>
    </r>
    <r>
      <rPr>
        <sz val="8"/>
        <color theme="1"/>
        <rFont val="Arial"/>
        <family val="2"/>
      </rPr>
      <t xml:space="preserve">Teniendo en cuenta lo indicado por el área respecto a lo formulado, así como las fechas de ejecución programadas, se califica la acción </t>
    </r>
    <r>
      <rPr>
        <b/>
        <sz val="8"/>
        <color theme="1"/>
        <rFont val="Arial"/>
        <family val="2"/>
      </rPr>
      <t>"Sin Iniciar"</t>
    </r>
    <r>
      <rPr>
        <sz val="8"/>
        <color theme="1"/>
        <rFont val="Arial"/>
        <family val="2"/>
      </rPr>
      <t xml:space="preserve">. </t>
    </r>
  </si>
  <si>
    <t>Equipo de marca</t>
  </si>
  <si>
    <t xml:space="preserve">Reuniones atendidas de acuerdo con el cronograma de la red </t>
  </si>
  <si>
    <t>Asistir a los encuentros de la Red del Conocimiento e Innovación del Sector Cultura, Recreación y Deporte</t>
  </si>
  <si>
    <t>3. Redes de innovación pública.</t>
  </si>
  <si>
    <t>Componente 6: Participación e innovación en la gestión pública.</t>
  </si>
  <si>
    <r>
      <rPr>
        <b/>
        <sz val="8"/>
        <color theme="1"/>
        <rFont val="Arial"/>
        <family val="2"/>
      </rPr>
      <t>Reporte Planeación</t>
    </r>
    <r>
      <rPr>
        <sz val="8"/>
        <color theme="1"/>
        <rFont val="Arial"/>
        <family val="2"/>
      </rPr>
      <t xml:space="preserve">: Esta acción iniciará en el tercer cuatrimestre del año.
</t>
    </r>
    <r>
      <rPr>
        <b/>
        <sz val="8"/>
        <color theme="1"/>
        <rFont val="Arial"/>
        <family val="2"/>
      </rPr>
      <t>Análisis OCI:</t>
    </r>
    <r>
      <rPr>
        <sz val="8"/>
        <color theme="1"/>
        <rFont val="Arial"/>
        <family val="2"/>
      </rPr>
      <t xml:space="preserve"> Teniendo en cuenta el reporte del área de Planeación, respecto las actividades formuladas, se califica la acción </t>
    </r>
    <r>
      <rPr>
        <b/>
        <sz val="8"/>
        <color theme="1"/>
        <rFont val="Arial"/>
        <family val="2"/>
      </rPr>
      <t>"Sin Iniciar".</t>
    </r>
    <r>
      <rPr>
        <sz val="8"/>
        <color theme="1"/>
        <rFont val="Arial"/>
        <family val="2"/>
      </rPr>
      <t xml:space="preserve">
</t>
    </r>
  </si>
  <si>
    <t>Una (1) iniciativa de participación realizada.</t>
  </si>
  <si>
    <t xml:space="preserve">Realizar iniciativas de participación en Capital invitando a la ciudadanía a aportar nuevas ideas para solucionar un problema o construir una idea". </t>
  </si>
  <si>
    <t>2. Iniciativas de innovación por articulación institucional.</t>
  </si>
  <si>
    <r>
      <rPr>
        <b/>
        <sz val="8"/>
        <color theme="1"/>
        <rFont val="Arial"/>
        <family val="2"/>
      </rPr>
      <t>Reporte Planeación</t>
    </r>
    <r>
      <rPr>
        <sz val="8"/>
        <color theme="1"/>
        <rFont val="Arial"/>
        <family val="2"/>
      </rPr>
      <t xml:space="preserve">: Documento de relación de temáticas de gestión en el marco de la auditoría del Decreto 371 sobre participación ciudadana.
</t>
    </r>
    <r>
      <rPr>
        <b/>
        <sz val="8"/>
        <color theme="1"/>
        <rFont val="Arial"/>
        <family val="2"/>
      </rPr>
      <t>Análisis OCI:</t>
    </r>
    <r>
      <rPr>
        <sz val="8"/>
        <color theme="1"/>
        <rFont val="Arial"/>
        <family val="2"/>
      </rPr>
      <t xml:space="preserve"> Teniendo en cuenta el reporte realizado por la líder de Eureka, se puede evidenciar que para la vigencia 2024 se han gestionado espacios de trabajo incluyendo la participación activa de la ciudadanía infantil en el diseño, producción y/o circulación del contenidos de Capital y de Eureka. Teniendo en cuenta lo anterior, se califica la acción como </t>
    </r>
    <r>
      <rPr>
        <b/>
        <sz val="8"/>
        <color theme="1"/>
        <rFont val="Arial"/>
        <family val="2"/>
      </rPr>
      <t>"Terminada"</t>
    </r>
    <r>
      <rPr>
        <sz val="8"/>
        <color theme="1"/>
        <rFont val="Arial"/>
        <family val="2"/>
      </rPr>
      <t xml:space="preserve">
</t>
    </r>
  </si>
  <si>
    <t>Dirección Operativa
Planeación (Reporte)</t>
  </si>
  <si>
    <t>Un (1) reporte de información asociado con la gestión de los espacios de trabajo colaborativo.</t>
  </si>
  <si>
    <t>Gestionar espacios de trabajo colaborativo que incluya la participación activa de la ciudadanía infantil en el diseño, producción y/o circulación del contenidos de Capital y de Eureka</t>
  </si>
  <si>
    <t>1. Ciudadanía en la toma de decisiones públicas.</t>
  </si>
  <si>
    <t>No Aplica</t>
  </si>
  <si>
    <t>4. Estandarización de datos abiertos para intercambio de información.</t>
  </si>
  <si>
    <t>Componente 5: Apertura de información y datos abiertos.</t>
  </si>
  <si>
    <r>
      <rPr>
        <b/>
        <sz val="8"/>
        <color theme="1"/>
        <rFont val="Arial"/>
        <family val="2"/>
      </rPr>
      <t>Reporte Planeación</t>
    </r>
    <r>
      <rPr>
        <sz val="8"/>
        <color theme="1"/>
        <rFont val="Arial"/>
        <family val="2"/>
      </rPr>
      <t xml:space="preserve">: Esta acción iniciará en el tercer cuatrimestre del año.
</t>
    </r>
    <r>
      <rPr>
        <b/>
        <sz val="8"/>
        <color theme="1"/>
        <rFont val="Arial"/>
        <family val="2"/>
      </rPr>
      <t>Análisis OCI:</t>
    </r>
    <r>
      <rPr>
        <sz val="8"/>
        <color theme="1"/>
        <rFont val="Arial"/>
        <family val="2"/>
      </rPr>
      <t xml:space="preserve"> Teniendo en cuenta el reporte del área de Planeación, respecto las actividades formuladas, se califica la acción </t>
    </r>
    <r>
      <rPr>
        <b/>
        <sz val="8"/>
        <color theme="1"/>
        <rFont val="Arial"/>
        <family val="2"/>
      </rPr>
      <t>"Sin Iniciar"</t>
    </r>
    <r>
      <rPr>
        <sz val="8"/>
        <color theme="1"/>
        <rFont val="Arial"/>
        <family val="2"/>
      </rPr>
      <t xml:space="preserve">.
</t>
    </r>
  </si>
  <si>
    <t>Planeación 
Sistemas</t>
  </si>
  <si>
    <t>Un (1) concepto de gestión de información sobre datos abiertos</t>
  </si>
  <si>
    <t xml:space="preserve">Solicitar con las entidades correspondientes concepto sobre la gestión de información presupuestal y de inversión en formato de datos abiertos y los atributos que esta debe tener para poder ser gestionado en el portal de datos abiertos.  </t>
  </si>
  <si>
    <t>3. Apertura de la información presupuestal institucional y de resultados.</t>
  </si>
  <si>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Se remiten soportes de dos (2) comunicaciones remitidas a través del correo electrónico a los colaboradores de Capital relacionadas con temas de lenguaje claro,  Teniendo en cuenta que falta realizar una (1) comunicación , se califica la acción </t>
    </r>
    <r>
      <rPr>
        <b/>
        <sz val="8"/>
        <color theme="1"/>
        <rFont val="Arial"/>
        <family val="2"/>
      </rPr>
      <t>"En Proceso"</t>
    </r>
    <r>
      <rPr>
        <sz val="8"/>
        <color theme="1"/>
        <rFont val="Arial"/>
        <family val="2"/>
      </rPr>
      <t>.</t>
    </r>
  </si>
  <si>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Se remite por parte del área el soporte del comunicado interno No. 22 del 5 de abril de 2024 en el cual se da a conocer la guía de lenguaje claro para Capital, en coordinación entre las áreas de Servicio al Ciudadano y Comunicaciones. Teniendo en cuenta lo anterior, se califica la acción </t>
    </r>
    <r>
      <rPr>
        <b/>
        <sz val="8"/>
        <color theme="1"/>
        <rFont val="Arial"/>
        <family val="2"/>
      </rPr>
      <t>"En Proceso"</t>
    </r>
    <r>
      <rPr>
        <sz val="8"/>
        <color theme="1"/>
        <rFont val="Arial"/>
        <family val="2"/>
      </rPr>
      <t>.</t>
    </r>
  </si>
  <si>
    <t>Atención al Ciudadano</t>
  </si>
  <si>
    <t xml:space="preserve">Cuatro (4)  comunicaciones realizadas en el año </t>
  </si>
  <si>
    <t>Divulgar a través del correo electrónico la guía de lenguaje claro y/o pautas para escribir en lenguaje claro</t>
  </si>
  <si>
    <t>2. Entrega de información en lenguaje sencillo que de cuenta de la gestión institucional.</t>
  </si>
  <si>
    <r>
      <t xml:space="preserve">Reporte S. Ciudadano: </t>
    </r>
    <r>
      <rPr>
        <sz val="8"/>
        <color theme="1"/>
        <rFont val="Arial"/>
        <family val="2"/>
      </rPr>
      <t xml:space="preserve">Se recibieron en junio los documentos traducidos para implementación en las áreas. Se participó en el taller de lenguaje claro: Escritura digital el 16 de julio.
</t>
    </r>
    <r>
      <rPr>
        <b/>
        <sz val="8"/>
        <color theme="1"/>
        <rFont val="Arial"/>
        <family val="2"/>
      </rPr>
      <t xml:space="preserve">Análisis OCI: </t>
    </r>
    <r>
      <rPr>
        <sz val="8"/>
        <color theme="1"/>
        <rFont val="Arial"/>
        <family val="2"/>
      </rPr>
      <t xml:space="preserve">Se evidencia el cumplimiento de las actividades propuestas: Participación en el taller de lenguaje claro y la traducción de 2 documentos a lenguaje claro, se recomienda que estos documentos sean socializados a los colaboradores de Capital para ver la aplicación de estos ejercicios en casos prácticos. Teniendo en cuenta lo anterior, se califica la acción como </t>
    </r>
    <r>
      <rPr>
        <b/>
        <sz val="8"/>
        <color theme="1"/>
        <rFont val="Arial"/>
        <family val="2"/>
      </rPr>
      <t>"Terminada".</t>
    </r>
    <r>
      <rPr>
        <sz val="8"/>
        <color theme="1"/>
        <rFont val="Arial"/>
        <family val="2"/>
      </rPr>
      <t xml:space="preserve"> </t>
    </r>
  </si>
  <si>
    <r>
      <t xml:space="preserve">Reporte S. Ciudadano: </t>
    </r>
    <r>
      <rPr>
        <sz val="8"/>
        <color theme="1"/>
        <rFont val="Arial"/>
        <family val="2"/>
      </rPr>
      <t xml:space="preserve">Se participó en la convocatoria de traducción de documentos de lenguaje claro convocada por la Veeduría Distrital, sin embargo no hemos recibido los documentos aún. Se realizó el taller de lenguaje claro "Fundamentos de lenguaje claro" el 24 de abril.
</t>
    </r>
    <r>
      <rPr>
        <b/>
        <sz val="8"/>
        <color theme="1"/>
        <rFont val="Arial"/>
        <family val="2"/>
      </rPr>
      <t xml:space="preserve">Análisis OCI: </t>
    </r>
    <r>
      <rPr>
        <sz val="8"/>
        <color theme="1"/>
        <rFont val="Arial"/>
        <family val="2"/>
      </rPr>
      <t xml:space="preserve">Se verifican los soportes remitidos por el área, observando que se adelantó la remisión del documento a traducir en lenguaje claro en febrero de 2024, así como la ejecución del taller de lenguaje claro el 24 de abril de 2024, de conformidad con lo formulado. Teniendo en cuenta lo anterior, así como las fechas programadas se califica la actividad </t>
    </r>
    <r>
      <rPr>
        <b/>
        <sz val="8"/>
        <color theme="1"/>
        <rFont val="Arial"/>
        <family val="2"/>
      </rPr>
      <t>"En Proceso"</t>
    </r>
    <r>
      <rPr>
        <sz val="8"/>
        <color theme="1"/>
        <rFont val="Arial"/>
        <family val="2"/>
      </rPr>
      <t>.</t>
    </r>
  </si>
  <si>
    <t>1. Un (1) taller de lenguaje claro
2. Dos (2) documentos traducidos a lenguaje claro</t>
  </si>
  <si>
    <t>Promover ejercicios de capacitación y traducción de documentos en lenguaje claro</t>
  </si>
  <si>
    <r>
      <t xml:space="preserve">Reporte Digital:  </t>
    </r>
    <r>
      <rPr>
        <sz val="8"/>
        <color theme="1"/>
        <rFont val="Arial"/>
        <family val="2"/>
      </rPr>
      <t xml:space="preserve">Durante el cuatrimestre se realizaron los reportes de los meses correspondientes a mayo, junio, julio y agosto de 2024.
</t>
    </r>
    <r>
      <rPr>
        <b/>
        <sz val="8"/>
        <color theme="1"/>
        <rFont val="Arial"/>
        <family val="2"/>
      </rPr>
      <t xml:space="preserve">Análisis OCI: </t>
    </r>
    <r>
      <rPr>
        <sz val="8"/>
        <color theme="1"/>
        <rFont val="Arial"/>
        <family val="2"/>
      </rPr>
      <t xml:space="preserve">Se adelanta la verificación de los soportes remitidos, observando la consolidación del reporte de usabilidad de datos abiertos correspondiente al periodo de mayo a agosto; sin embargo, los reportes no cuentan con fecha de elaboración. Teniendo en cuenta lo anterior, se califica la acción </t>
    </r>
    <r>
      <rPr>
        <b/>
        <sz val="8"/>
        <color theme="1"/>
        <rFont val="Arial"/>
        <family val="2"/>
      </rPr>
      <t>"En Proceso"</t>
    </r>
    <r>
      <rPr>
        <sz val="8"/>
        <color theme="1"/>
        <rFont val="Arial"/>
        <family val="2"/>
      </rPr>
      <t xml:space="preserve"> y se recomienda al área modificar el formato incluyendo la fecha de elaboración para los próximos reportes. </t>
    </r>
  </si>
  <si>
    <r>
      <t xml:space="preserve">Reporte Digital: </t>
    </r>
    <r>
      <rPr>
        <sz val="8"/>
        <color theme="1"/>
        <rFont val="Arial"/>
        <family val="2"/>
      </rPr>
      <t xml:space="preserve">Durante el cuatrimestre se realizaron los reportes de los meses correspondientes a Enero, Febrero, Marzo y Abril de 2024.
</t>
    </r>
    <r>
      <rPr>
        <b/>
        <sz val="8"/>
        <color theme="1"/>
        <rFont val="Arial"/>
        <family val="2"/>
      </rPr>
      <t xml:space="preserve">Análisis OCI: </t>
    </r>
    <r>
      <rPr>
        <sz val="8"/>
        <color theme="1"/>
        <rFont val="Arial"/>
        <family val="2"/>
      </rPr>
      <t xml:space="preserve">Se adelanta la verificación de los soportes remitidos, observando la consolidación del reporte de usabilidad de datos abiertos correspondiente al periodo de enero a abril; sin embargo, los reportes no cuentan con fecha de elaboración, así como tampoco se observa el soporte de comunicación de estos documentos. Teniendo en cuenta lo anterior, se califica la acción </t>
    </r>
    <r>
      <rPr>
        <b/>
        <sz val="8"/>
        <color theme="1"/>
        <rFont val="Arial"/>
        <family val="2"/>
      </rPr>
      <t>"En Proceso"</t>
    </r>
    <r>
      <rPr>
        <sz val="8"/>
        <color theme="1"/>
        <rFont val="Arial"/>
        <family val="2"/>
      </rPr>
      <t xml:space="preserve"> y se recomienda al área modificar el formato incluyendo la fecha de elaboración para los próximos reportes. </t>
    </r>
  </si>
  <si>
    <t>Equipo Digital</t>
  </si>
  <si>
    <t>Reporte mensual del uso y descarga de los set de datos publicados mensualmente</t>
  </si>
  <si>
    <t>Seguimiento a la usabilidad de los set de datos publicados en datos abiertos</t>
  </si>
  <si>
    <t xml:space="preserve">1. Apertura de datos para los ciudadanos y grupos de interés </t>
  </si>
  <si>
    <r>
      <t xml:space="preserve">Reporte Planeación: </t>
    </r>
    <r>
      <rPr>
        <sz val="8"/>
        <color theme="1"/>
        <rFont val="Arial"/>
        <family val="2"/>
      </rPr>
      <t xml:space="preserve">Desde el rol de planeación respecto a esta actividad no se tienen avances dentro del periodo de seguimiento, esto se llevará a cabo a partir del tercer cuatrimestre del año.
</t>
    </r>
    <r>
      <rPr>
        <b/>
        <sz val="8"/>
        <color theme="1"/>
        <rFont val="Arial"/>
        <family val="2"/>
      </rPr>
      <t xml:space="preserve">Reporte Sistemas:  </t>
    </r>
    <r>
      <rPr>
        <sz val="8"/>
        <color theme="1"/>
        <rFont val="Arial"/>
        <family val="2"/>
      </rPr>
      <t xml:space="preserve">Para esta actividad se participó en mesas de trabajo con el IDECA de CATASTRO para la revisión y actualización de los set de datos que actualmente se encuentran publicados en el portal de datos abiertos.
</t>
    </r>
    <r>
      <rPr>
        <b/>
        <sz val="8"/>
        <color theme="1"/>
        <rFont val="Arial"/>
        <family val="2"/>
      </rPr>
      <t xml:space="preserve">Análisis OCI: </t>
    </r>
    <r>
      <rPr>
        <sz val="8"/>
        <color theme="1"/>
        <rFont val="Arial"/>
        <family val="2"/>
      </rPr>
      <t>Se remite como soportes</t>
    </r>
    <r>
      <rPr>
        <b/>
        <sz val="8"/>
        <color theme="1"/>
        <rFont val="Arial"/>
        <family val="2"/>
      </rPr>
      <t xml:space="preserve"> </t>
    </r>
    <r>
      <rPr>
        <sz val="8"/>
        <color theme="1"/>
        <rFont val="Arial"/>
        <family val="2"/>
      </rPr>
      <t xml:space="preserve">las citaciones a tres reuniones realizadas durante los meses de mayo y junio por la plataforma Teams donde participó catastro de Bogotá, el área de Sismas y el área Digital, la reuniones se denominaron "Depuración datos publicados Canal Capital", teniendo en cuenta que de conformidad con lo propuesto en las reuniones se debe incluir al área de Planeación para que sean parte del ejercicio de revisión de activos de información se califica la acción como </t>
    </r>
    <r>
      <rPr>
        <b/>
        <sz val="8"/>
        <color theme="1"/>
        <rFont val="Arial"/>
        <family val="2"/>
      </rPr>
      <t>"En Proceso"</t>
    </r>
    <r>
      <rPr>
        <sz val="8"/>
        <color theme="1"/>
        <rFont val="Arial"/>
        <family val="2"/>
      </rPr>
      <t xml:space="preserve">. </t>
    </r>
  </si>
  <si>
    <t xml:space="preserve">Sistemas 
Planeación </t>
  </si>
  <si>
    <t>Evidencia de reunión</t>
  </si>
  <si>
    <t>Reunión con el equipo interdisciplinario para la revisión de los activos de información que serán incluidos en la publicación de set de datos abiertos.</t>
  </si>
  <si>
    <t xml:space="preserve">Atención al ciudadano </t>
  </si>
  <si>
    <t xml:space="preserve">Una (1) evaluación al OPA por parte del grupo de valor realizada. </t>
  </si>
  <si>
    <t>Aplicar un ejercicio de consulta ciudadana para calificar la mejora implementada en el OPA</t>
  </si>
  <si>
    <t>1. Racionalización de trámites</t>
  </si>
  <si>
    <t>Componente 4: Racionalización de Trámites</t>
  </si>
  <si>
    <r>
      <t xml:space="preserve">Reporte OCI: </t>
    </r>
    <r>
      <rPr>
        <sz val="8"/>
        <color theme="1"/>
        <rFont val="Arial"/>
        <family val="2"/>
      </rPr>
      <t xml:space="preserve">Se realizó el segundo seguimiento a la estrategia de racionalización formulada en el SUIT con fecha del 15 de agosto de 2024, los soportes generados se remitieron para conocimiento del jefe de la Oficina de Control Interno. Teniendo en cuenta lo anterior, se califica la acción </t>
    </r>
    <r>
      <rPr>
        <b/>
        <sz val="8"/>
        <color theme="1"/>
        <rFont val="Arial"/>
        <family val="2"/>
      </rPr>
      <t>"En Proceso"</t>
    </r>
    <r>
      <rPr>
        <sz val="8"/>
        <color theme="1"/>
        <rFont val="Arial"/>
        <family val="2"/>
      </rPr>
      <t xml:space="preserve">. </t>
    </r>
  </si>
  <si>
    <r>
      <t xml:space="preserve">Análisis OCI: </t>
    </r>
    <r>
      <rPr>
        <sz val="8"/>
        <color theme="1"/>
        <rFont val="Arial"/>
        <family val="2"/>
      </rPr>
      <t xml:space="preserve">Se adelantó el 10 de abril de 2024 el seguimiento a la estrategia de racionalización formulada por Capital, lo cual quedó registrado en la plataforma del SUIT. Teniendo en cuenta lo efectuado, así como las fechas programadas en el PTEP se califica la acción </t>
    </r>
    <r>
      <rPr>
        <b/>
        <sz val="8"/>
        <color theme="1"/>
        <rFont val="Arial"/>
        <family val="2"/>
      </rPr>
      <t>"En Proceso"</t>
    </r>
    <r>
      <rPr>
        <sz val="8"/>
        <color theme="1"/>
        <rFont val="Arial"/>
        <family val="2"/>
      </rPr>
      <t xml:space="preserve">. </t>
    </r>
  </si>
  <si>
    <t xml:space="preserve">Tres (3) seguimientos a la estrategia de racionalización en el Sistema Único de Información y Trámites - SUIT </t>
  </si>
  <si>
    <t>Adelantar seguimientos cuatrimestrales a la estrategia de racionalización de trámites de Capital en el Sistema Único de Información y Trámites - SUIT.</t>
  </si>
  <si>
    <r>
      <t xml:space="preserve">Reporte S. Ciudadano: </t>
    </r>
    <r>
      <rPr>
        <sz val="8"/>
        <color theme="1"/>
        <rFont val="Arial"/>
        <family val="2"/>
      </rPr>
      <t xml:space="preserve">Se realizó monitoreo el 16 de agosto.
</t>
    </r>
    <r>
      <rPr>
        <b/>
        <sz val="8"/>
        <color theme="1"/>
        <rFont val="Arial"/>
        <family val="2"/>
      </rPr>
      <t xml:space="preserve">Reporte Planeación: </t>
    </r>
    <r>
      <rPr>
        <sz val="8"/>
        <color theme="1"/>
        <rFont val="Arial"/>
        <family val="2"/>
      </rPr>
      <t xml:space="preserve">Para adelantar esta actividad, se realizó el ingreso al Sistema Único de Información y Trámites - SUIT de la Función Pública, junto con la Auxiliar de Atención al Ciudadano, donde se realizó el segundo ejercicio de monitoreo en la vigencia desde el rol asignado a Planeación, se validó la información registrada en los siguientes aspectos:  plan de trabajo - implementación de la mejora - actualizó el trámite en el SUIT - la socialización de la mejora - los beneficios de la mejora y mecanismos para medir los beneficios.
</t>
    </r>
    <r>
      <rPr>
        <b/>
        <sz val="8"/>
        <color theme="1"/>
        <rFont val="Arial"/>
        <family val="2"/>
      </rPr>
      <t xml:space="preserve">Análisis OCI: </t>
    </r>
    <r>
      <rPr>
        <sz val="8"/>
        <color theme="1"/>
        <rFont val="Arial"/>
        <family val="2"/>
      </rPr>
      <t xml:space="preserve">Se adelanta la verificación de los soportes remitidos por las áreas, dentro de los cuales se encuentra el acta de seguimiento del 16 de agosto de 2024, así como el documento consolidado arrojado por la plataforma SUIT. Teniendo en cuenta lo formulado, se han adelantado (2 de 3) seguimientos, por lo que la acción se califica </t>
    </r>
    <r>
      <rPr>
        <b/>
        <sz val="8"/>
        <color theme="1"/>
        <rFont val="Arial"/>
        <family val="2"/>
      </rPr>
      <t>"En Proceso"</t>
    </r>
    <r>
      <rPr>
        <sz val="8"/>
        <color theme="1"/>
        <rFont val="Arial"/>
        <family val="2"/>
      </rPr>
      <t>. Frente a las acciones adelantadas por el equipo de planeación, es importante tener en cuenta, que el ejercicio de monitoreo se desarrolla en el marco de las actividades de segunda línea.</t>
    </r>
  </si>
  <si>
    <r>
      <t xml:space="preserve">Reporte S. Ciudadano: </t>
    </r>
    <r>
      <rPr>
        <sz val="8"/>
        <color theme="1"/>
        <rFont val="Arial"/>
        <family val="2"/>
      </rPr>
      <t xml:space="preserve">Se realizó monitoreo el 25 de abril.
</t>
    </r>
    <r>
      <rPr>
        <b/>
        <sz val="8"/>
        <color theme="1"/>
        <rFont val="Arial"/>
        <family val="2"/>
      </rPr>
      <t xml:space="preserve">Reporte Planeación: </t>
    </r>
    <r>
      <rPr>
        <sz val="8"/>
        <color theme="1"/>
        <rFont val="Arial"/>
        <family val="2"/>
      </rPr>
      <t xml:space="preserve">Se llevó a cabo el monitoreo a la estrategia de racionalización de trámites con la auxiliar de atención al ciudadano.
</t>
    </r>
    <r>
      <rPr>
        <b/>
        <sz val="8"/>
        <color theme="1"/>
        <rFont val="Arial"/>
        <family val="2"/>
      </rPr>
      <t xml:space="preserve">Análisis OCI: </t>
    </r>
    <r>
      <rPr>
        <sz val="8"/>
        <color theme="1"/>
        <rFont val="Arial"/>
        <family val="2"/>
      </rPr>
      <t xml:space="preserve">Se procede a la verificación de los soportes remitidos observando el acta de reunión del 25 de abril de 2024, en la cual se registra el monitoreo adelantado (1 de 3) a las actividades de la estrategia de racionalización y su respectivo cargue en la plataforma del SUIT. Teniendo en cuenta lo anterior, así como las fechas programadas se califica la actividad </t>
    </r>
    <r>
      <rPr>
        <b/>
        <sz val="8"/>
        <color theme="1"/>
        <rFont val="Arial"/>
        <family val="2"/>
      </rPr>
      <t>"En Proceso"</t>
    </r>
    <r>
      <rPr>
        <sz val="8"/>
        <color theme="1"/>
        <rFont val="Arial"/>
        <family val="2"/>
      </rPr>
      <t xml:space="preserve">. </t>
    </r>
  </si>
  <si>
    <t xml:space="preserve">Planeación 
Atención al ciudadano </t>
  </si>
  <si>
    <t>Tres (3) ejercicios de monitoreo realizado a la estrategia de racionalización registrada en el SUIT.</t>
  </si>
  <si>
    <t xml:space="preserve">Llevar a cabo la fase de monitoreo a la implementación de la estrategia de racionalización de trámites registrada en el SUIT </t>
  </si>
  <si>
    <r>
      <t xml:space="preserve">Reporte S. Ciudadano: </t>
    </r>
    <r>
      <rPr>
        <sz val="8"/>
        <color theme="1"/>
        <rFont val="Arial"/>
        <family val="2"/>
      </rPr>
      <t xml:space="preserve">Se encuentra en implementación la estrategia de racionalización de trámites registrada para la presente vigencia de acuerdo al cronograma elaborado
</t>
    </r>
    <r>
      <rPr>
        <b/>
        <sz val="8"/>
        <color theme="1"/>
        <rFont val="Arial"/>
        <family val="2"/>
      </rPr>
      <t xml:space="preserve">Análisis OCI: </t>
    </r>
    <r>
      <rPr>
        <sz val="8"/>
        <color theme="1"/>
        <rFont val="Arial"/>
        <family val="2"/>
      </rPr>
      <t xml:space="preserve">Teniendo en cuenta los soportes entregados, así como lo mencionado en el anexo de la actividad 4.1., al igual que los seguimientos que viene adelantan la Oficina de Control Interno a lo formulado en la plataforma del SUIT, se observa la trazabilidad de la ejecución de la acción, por lo que la acción se califica </t>
    </r>
    <r>
      <rPr>
        <b/>
        <sz val="8"/>
        <color theme="1"/>
        <rFont val="Arial"/>
        <family val="2"/>
      </rPr>
      <t xml:space="preserve">"En Proceso". </t>
    </r>
  </si>
  <si>
    <r>
      <t xml:space="preserve">Reporte S. Ciudadano: </t>
    </r>
    <r>
      <rPr>
        <sz val="8"/>
        <color theme="1"/>
        <rFont val="Arial"/>
        <family val="2"/>
      </rPr>
      <t xml:space="preserve">Se encuentra en implementación la estrategia de racionalización de trámites registrada para la presente vigencia de acuerdo al cronograma elaborado.
</t>
    </r>
    <r>
      <rPr>
        <b/>
        <sz val="8"/>
        <color theme="1"/>
        <rFont val="Arial"/>
        <family val="2"/>
      </rPr>
      <t xml:space="preserve">Análisis OCI: </t>
    </r>
    <r>
      <rPr>
        <sz val="8"/>
        <color theme="1"/>
        <rFont val="Arial"/>
        <family val="2"/>
      </rPr>
      <t xml:space="preserve">Se remiten los soportes que permiten evidenciar la construcción del cronograma de implementación del cronograma de la estrategia de racionalización, así como los soportes de ejecución respectivos a la fecha de corte; se recomienda al área documentar el contexto de la estrategia anticorrupción que se articule con el plan de trabajo consolidado. Teniendo en cuenta lo anterior, así como las fechas de ejecución programadas se califica la acción </t>
    </r>
    <r>
      <rPr>
        <b/>
        <sz val="8"/>
        <color theme="1"/>
        <rFont val="Arial"/>
        <family val="2"/>
      </rPr>
      <t>"En Proceso"</t>
    </r>
    <r>
      <rPr>
        <sz val="8"/>
        <color theme="1"/>
        <rFont val="Arial"/>
        <family val="2"/>
      </rPr>
      <t xml:space="preserve">. </t>
    </r>
  </si>
  <si>
    <t>Una (1) estrategia de racionalización implementada para el OPA</t>
  </si>
  <si>
    <t>Adelantar la estrategia de racionalización de trámites de acuerdo con el registro realizado en el SUIT (Anexo 4.1).</t>
  </si>
  <si>
    <r>
      <t xml:space="preserve">Reporte S. Ciudadano: </t>
    </r>
    <r>
      <rPr>
        <sz val="8"/>
        <color theme="1"/>
        <rFont val="Arial"/>
        <family val="2"/>
      </rPr>
      <t xml:space="preserve">Se han publicado y socializado los informes de PQRS de abril a julio.
</t>
    </r>
    <r>
      <rPr>
        <b/>
        <sz val="8"/>
        <color theme="1"/>
        <rFont val="Arial"/>
        <family val="2"/>
      </rPr>
      <t xml:space="preserve">Análisis OCI: </t>
    </r>
    <r>
      <rPr>
        <sz val="8"/>
        <color theme="1"/>
        <rFont val="Arial"/>
        <family val="2"/>
      </rPr>
      <t>Se observan</t>
    </r>
    <r>
      <rPr>
        <b/>
        <sz val="8"/>
        <color theme="1"/>
        <rFont val="Arial"/>
        <family val="2"/>
      </rPr>
      <t xml:space="preserve"> </t>
    </r>
    <r>
      <rPr>
        <sz val="8"/>
        <color theme="1"/>
        <rFont val="Arial"/>
        <family val="2"/>
      </rPr>
      <t xml:space="preserve">los soportes de socialización de los informes mensuales de PQRS por parte de la Oficina de Servicio al Ciudadano vía correo electrónico, de igual manera, se observa la publicación de los informes en el botón de transparencia de la entidad, de conformidad con lo formulado. Teniendo en cuenta lo anterior, se califica la acción </t>
    </r>
    <r>
      <rPr>
        <b/>
        <sz val="8"/>
        <color theme="1"/>
        <rFont val="Arial"/>
        <family val="2"/>
      </rPr>
      <t>"En Proceso"</t>
    </r>
    <r>
      <rPr>
        <sz val="8"/>
        <color theme="1"/>
        <rFont val="Arial"/>
        <family val="2"/>
      </rPr>
      <t xml:space="preserve">. </t>
    </r>
  </si>
  <si>
    <r>
      <t xml:space="preserve">Reporte S. Ciudadano: </t>
    </r>
    <r>
      <rPr>
        <sz val="8"/>
        <color theme="1"/>
        <rFont val="Arial"/>
        <family val="2"/>
      </rPr>
      <t>Se han publicado y socializado los informes de PQRS de enero a marzo.</t>
    </r>
    <r>
      <rPr>
        <b/>
        <sz val="8"/>
        <color theme="1"/>
        <rFont val="Arial"/>
        <family val="2"/>
      </rPr>
      <t xml:space="preserve">
Análisis OCI: </t>
    </r>
    <r>
      <rPr>
        <sz val="8"/>
        <color theme="1"/>
        <rFont val="Arial"/>
        <family val="2"/>
      </rPr>
      <t xml:space="preserve">Se adelanta la verificación de los soportes remitidos por el área, observando que en los informes mensuales (3 de 11) de seguimiento a las PQRS registradas en Capital correspondientes al periodo de enero a marzo, se incluye el numeral 4.Denuncias de posibles actos de corrupción con enfoque de genero, de conformidad con lo formulado. Teniendo en cuenta lo anterior, así como las fechas de ejecución se califica </t>
    </r>
    <r>
      <rPr>
        <b/>
        <sz val="8"/>
        <color theme="1"/>
        <rFont val="Arial"/>
        <family val="2"/>
      </rPr>
      <t>"En Proceso"</t>
    </r>
    <r>
      <rPr>
        <sz val="8"/>
        <color theme="1"/>
        <rFont val="Arial"/>
        <family val="2"/>
      </rPr>
      <t xml:space="preserve">. </t>
    </r>
  </si>
  <si>
    <t>Once (11) informes de peticiones ciudadanas publicados.</t>
  </si>
  <si>
    <t xml:space="preserve">Incluir en los informes mensuales de PQRS información de las denuncias de corrupción con enfoque de género. </t>
  </si>
  <si>
    <t>6.1</t>
  </si>
  <si>
    <t>6. Análisis de la información de las denuncia de corrupción (enfoque de género)</t>
  </si>
  <si>
    <t>Componente 3: Mecanismos para mejorar la atención al ciudadano.</t>
  </si>
  <si>
    <r>
      <t xml:space="preserve">Reporte Planeación: </t>
    </r>
    <r>
      <rPr>
        <sz val="8"/>
        <color theme="1"/>
        <rFont val="Arial"/>
        <family val="2"/>
      </rPr>
      <t xml:space="preserve">Esta actividad iniciará en el tercer cuatrimestre del año
</t>
    </r>
    <r>
      <rPr>
        <b/>
        <sz val="8"/>
        <color theme="1"/>
        <rFont val="Arial"/>
        <family val="2"/>
      </rPr>
      <t xml:space="preserve">Análisis OCI: </t>
    </r>
    <r>
      <rPr>
        <sz val="8"/>
        <color theme="1"/>
        <rFont val="Arial"/>
        <family val="2"/>
      </rPr>
      <t xml:space="preserve">Teniendo en cuenta el reporte del área, y, dada la fecha de terminación formulada se califica la acción </t>
    </r>
    <r>
      <rPr>
        <b/>
        <sz val="8"/>
        <color theme="1"/>
        <rFont val="Arial"/>
        <family val="2"/>
      </rPr>
      <t>"Sin Iniciar"</t>
    </r>
    <r>
      <rPr>
        <sz val="8"/>
        <color theme="1"/>
        <rFont val="Arial"/>
        <family val="2"/>
      </rPr>
      <t xml:space="preserve">. Se recomienda al área dar cabal cumplimiento a lo programado en lo restante de la presente vigencia. </t>
    </r>
  </si>
  <si>
    <t>Un (1) documento de caracterización de usuarios y grupos de interés publicado y divulgado</t>
  </si>
  <si>
    <t>Revisar y actualizar la estrategia de caracterización de usuarios del Canal</t>
  </si>
  <si>
    <t>5.3</t>
  </si>
  <si>
    <t>5. Relacionamiento con el ciudadano.</t>
  </si>
  <si>
    <r>
      <t xml:space="preserve">Reporte Planeación: </t>
    </r>
    <r>
      <rPr>
        <sz val="8"/>
        <color theme="1"/>
        <rFont val="Arial"/>
        <family val="2"/>
      </rPr>
      <t xml:space="preserve">Esta actividad se llevará a cabo en el tercer cuatrimestre del año
</t>
    </r>
    <r>
      <rPr>
        <b/>
        <sz val="8"/>
        <color theme="1"/>
        <rFont val="Arial"/>
        <family val="2"/>
      </rPr>
      <t xml:space="preserve">Análisis OCI: </t>
    </r>
    <r>
      <rPr>
        <sz val="8"/>
        <color theme="1"/>
        <rFont val="Arial"/>
        <family val="2"/>
      </rPr>
      <t>Teniendo en cuenta el reporte del área, y, dada la fecha de terminación formulada se califica la acción</t>
    </r>
    <r>
      <rPr>
        <b/>
        <sz val="8"/>
        <color theme="1"/>
        <rFont val="Arial"/>
        <family val="2"/>
      </rPr>
      <t xml:space="preserve"> "Sin Iniciar".</t>
    </r>
    <r>
      <rPr>
        <sz val="8"/>
        <color theme="1"/>
        <rFont val="Arial"/>
        <family val="2"/>
      </rPr>
      <t xml:space="preserve"> Se recomienda al área dar cabal cumplimiento a lo programado en lo restante de la presente vigencia. </t>
    </r>
  </si>
  <si>
    <t xml:space="preserve">Planeación    </t>
  </si>
  <si>
    <t>Un (1) ejercicio documentado de evaluación en la atención a la ciudadanía.</t>
  </si>
  <si>
    <t>Realizar evaluación de la atención al ciudadano prestada por la entidad mediante un (1) ejercicio de análisis de la prestación del servicio.</t>
  </si>
  <si>
    <r>
      <t xml:space="preserve">Reporte S. Ciudadano: </t>
    </r>
    <r>
      <rPr>
        <sz val="8"/>
        <color theme="1"/>
        <rFont val="Arial"/>
        <family val="2"/>
      </rPr>
      <t xml:space="preserve">Se realizó en julio el informe de satisfacción de los usuarios del primer semestre de 2024.
</t>
    </r>
    <r>
      <rPr>
        <b/>
        <sz val="8"/>
        <color theme="1"/>
        <rFont val="Arial"/>
        <family val="2"/>
      </rPr>
      <t xml:space="preserve">Análisis OCI: </t>
    </r>
    <r>
      <rPr>
        <sz val="8"/>
        <color theme="1"/>
        <rFont val="Arial"/>
        <family val="2"/>
      </rPr>
      <t xml:space="preserve">Se observa la elaboración del informe correspondiente al primer semestre de la vigencia 2024, el cual se encuentra publicado en el botón de transparencia, así como la socialización vía correo electrónico del 8 de julio de 2024 a los líderes de proceso. Teniendo en cuenta lo anterior, se califica la acción como </t>
    </r>
    <r>
      <rPr>
        <b/>
        <sz val="8"/>
        <color theme="1"/>
        <rFont val="Arial"/>
        <family val="2"/>
      </rPr>
      <t>"Terminada"</t>
    </r>
    <r>
      <rPr>
        <sz val="8"/>
        <color theme="1"/>
        <rFont val="Arial"/>
        <family val="2"/>
      </rPr>
      <t xml:space="preserve">. </t>
    </r>
  </si>
  <si>
    <r>
      <t xml:space="preserve">Reporte S. Ciudadano: </t>
    </r>
    <r>
      <rPr>
        <sz val="8"/>
        <color theme="1"/>
        <rFont val="Arial"/>
        <family val="2"/>
      </rPr>
      <t xml:space="preserve">Se realizó en enero el informe de satisfacción del segundo semestre de la vigencia 2023.
</t>
    </r>
    <r>
      <rPr>
        <b/>
        <sz val="8"/>
        <color theme="1"/>
        <rFont val="Arial"/>
        <family val="2"/>
      </rPr>
      <t xml:space="preserve">Análisis OCI: </t>
    </r>
    <r>
      <rPr>
        <sz val="8"/>
        <color theme="1"/>
        <rFont val="Arial"/>
        <family val="2"/>
      </rPr>
      <t xml:space="preserve">Se adelantó la verificación de los soportes entregados, observando que se adelantó la consolidación del informe de satisfacción de los usuarios (1 de 2) correspondiente al segundo semestre de la vigencia 2024 siendo publicado el 19 de enero de 2024 en el botón de transparencia de Capital [numeral 4.10] respectivamente. Teniendo en cuenta lo anterior, así como las fechas de ejecución se califica la acción </t>
    </r>
    <r>
      <rPr>
        <b/>
        <sz val="8"/>
        <color theme="1"/>
        <rFont val="Arial"/>
        <family val="2"/>
      </rPr>
      <t>"En Proceso"</t>
    </r>
    <r>
      <rPr>
        <sz val="8"/>
        <color theme="1"/>
        <rFont val="Arial"/>
        <family val="2"/>
      </rPr>
      <t xml:space="preserve">. </t>
    </r>
  </si>
  <si>
    <t>Atención al Ciudadano.</t>
  </si>
  <si>
    <t>Dos (2) Informes de satisfacción de usuarios".</t>
  </si>
  <si>
    <t>Realizar el informe de la encuesta de satisfacción ciudadana disponible en la página web y divulgarlo a través de la página web del Canal.</t>
  </si>
  <si>
    <r>
      <t xml:space="preserve">Reporte S. Ciudadano: </t>
    </r>
    <r>
      <rPr>
        <sz val="8"/>
        <color theme="1"/>
        <rFont val="Tahoma"/>
        <family val="2"/>
      </rPr>
      <t xml:space="preserve">Se actualizó y publicó la carta de trato digno.
</t>
    </r>
    <r>
      <rPr>
        <b/>
        <sz val="8"/>
        <color theme="1"/>
        <rFont val="Tahoma"/>
        <family val="2"/>
      </rPr>
      <t xml:space="preserve">Análisis OCI: </t>
    </r>
    <r>
      <rPr>
        <sz val="8"/>
        <color theme="1"/>
        <rFont val="Tahoma"/>
        <family val="2"/>
      </rPr>
      <t xml:space="preserve">Se adelanta la verificación de los soportes entregados, observando que se adelantó la actualización de la carta de trato digno, siendo comunicada vía boletín interno No. 11 del 10 de abril de 2024, así como la publicación en el botón de transparencia con fecha del 5 de marzo de 2024. Teniendo en cuenta lo anterior, se califica la acción como </t>
    </r>
    <r>
      <rPr>
        <b/>
        <sz val="8"/>
        <color theme="1"/>
        <rFont val="Tahoma"/>
        <family val="2"/>
      </rPr>
      <t>"Terminada"</t>
    </r>
    <r>
      <rPr>
        <sz val="8"/>
        <color theme="1"/>
        <rFont val="Tahoma"/>
        <family val="2"/>
      </rPr>
      <t>.</t>
    </r>
  </si>
  <si>
    <t>Un (1) documento "carta de trato digno" actualizado, publicado y comunicado.</t>
  </si>
  <si>
    <t>Revisar y actualizar en lo pertinente la carta de trato digno al usuario, en cumplimiento del numeral 5 del artículo 7 de la ley 1437 de 2011.</t>
  </si>
  <si>
    <t>4.3</t>
  </si>
  <si>
    <t>4. Normativo y procedimental.</t>
  </si>
  <si>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Teniendo en cuenta el reporte del área se observa la comunicación de la pieza denominada </t>
    </r>
    <r>
      <rPr>
        <i/>
        <sz val="8"/>
        <color theme="1"/>
        <rFont val="Arial"/>
        <family val="2"/>
      </rPr>
      <t xml:space="preserve">"Tips y buenas prácticas para la atención a la ciudadanía" </t>
    </r>
    <r>
      <rPr>
        <sz val="8"/>
        <color theme="1"/>
        <rFont val="Arial"/>
        <family val="2"/>
      </rPr>
      <t xml:space="preserve">el 27 de mayo y el 13 de agosto de 2024 (3 de 4) socializaciones vía comunicaciones internas formuladas en el presente plan. Dado el reporte efectuado, así como la fecha de terminación de la actividad se califica </t>
    </r>
    <r>
      <rPr>
        <b/>
        <sz val="8"/>
        <color theme="1"/>
        <rFont val="Arial"/>
        <family val="2"/>
      </rPr>
      <t>"En Proceso"</t>
    </r>
    <r>
      <rPr>
        <sz val="8"/>
        <color theme="1"/>
        <rFont val="Arial"/>
        <family val="2"/>
      </rPr>
      <t xml:space="preserve">. </t>
    </r>
  </si>
  <si>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Se remite por parte del área el soporte de la pieza (1 de 4) comunicada vía correo electrónico el 18 de marzo de 2024 respecto a </t>
    </r>
    <r>
      <rPr>
        <i/>
        <sz val="8"/>
        <color theme="1"/>
        <rFont val="Arial"/>
        <family val="2"/>
      </rPr>
      <t xml:space="preserve">"¿Sabes cuáles son nuestros Canales para prestar atención a la ciudadanía?". </t>
    </r>
    <r>
      <rPr>
        <sz val="8"/>
        <color theme="1"/>
        <rFont val="Arial"/>
        <family val="2"/>
      </rPr>
      <t xml:space="preserve">Teniendo en cuenta lo anterior, así como las fechas de ejecución programadas se califica la acción </t>
    </r>
    <r>
      <rPr>
        <b/>
        <sz val="8"/>
        <color theme="1"/>
        <rFont val="Arial"/>
        <family val="2"/>
      </rPr>
      <t>"En Proceso"</t>
    </r>
    <r>
      <rPr>
        <sz val="8"/>
        <color theme="1"/>
        <rFont val="Arial"/>
        <family val="2"/>
      </rPr>
      <t>.</t>
    </r>
  </si>
  <si>
    <t xml:space="preserve">Atención al Ciudadano </t>
  </si>
  <si>
    <t xml:space="preserve">Cuatro (4) mensajes publicados en el año </t>
  </si>
  <si>
    <t xml:space="preserve">Socializar a través del correo institucional mensajes resaltando la importancia y responsabilidad de los servidores públicos en materia de la atención a la ciudadanía. </t>
  </si>
  <si>
    <t>4.2</t>
  </si>
  <si>
    <r>
      <t xml:space="preserve">Reporte S. Ciudadano: </t>
    </r>
    <r>
      <rPr>
        <sz val="8"/>
        <color theme="1"/>
        <rFont val="Arial"/>
        <family val="2"/>
      </rPr>
      <t xml:space="preserve">Se actualizó el 14 de agosto el Manual de Servicio a la Ciudadanía.
</t>
    </r>
    <r>
      <rPr>
        <b/>
        <sz val="8"/>
        <color theme="1"/>
        <rFont val="Arial"/>
        <family val="2"/>
      </rPr>
      <t xml:space="preserve">Análisis OCI: </t>
    </r>
    <r>
      <rPr>
        <sz val="8"/>
        <color theme="1"/>
        <rFont val="Arial"/>
        <family val="2"/>
      </rPr>
      <t xml:space="preserve">Se observa la actualización del manual de servicio a la ciudadanía con fecha del 14 de agosto de 2024 con publicación en la intranet de Capital por parte del área de Planeación, así mismo, se observa la socialización de este vía correo electrónico por parte de la Auxiliar de Atención al Ciudadano. Teniendo en cuenta lo anterior, se califica la acción como </t>
    </r>
    <r>
      <rPr>
        <b/>
        <sz val="8"/>
        <color theme="1"/>
        <rFont val="Arial"/>
        <family val="2"/>
      </rPr>
      <t>"Terminada"</t>
    </r>
    <r>
      <rPr>
        <sz val="8"/>
        <color theme="1"/>
        <rFont val="Arial"/>
        <family val="2"/>
      </rPr>
      <t xml:space="preserve">. </t>
    </r>
  </si>
  <si>
    <r>
      <t xml:space="preserve">Reporte S. Ciudadano: </t>
    </r>
    <r>
      <rPr>
        <sz val="8"/>
        <color theme="1"/>
        <rFont val="Arial"/>
        <family val="2"/>
      </rPr>
      <t xml:space="preserve">No se han realizado acciones sobre esta actividad.
</t>
    </r>
    <r>
      <rPr>
        <b/>
        <sz val="8"/>
        <color theme="1"/>
        <rFont val="Arial"/>
        <family val="2"/>
      </rPr>
      <t xml:space="preserve">Análisis OCI: </t>
    </r>
    <r>
      <rPr>
        <sz val="8"/>
        <color theme="1"/>
        <rFont val="Arial"/>
        <family val="2"/>
      </rPr>
      <t xml:space="preserve">Teniendo en cuenta lo indicado por el área, así como las fechas de ejecución, se califica la acción </t>
    </r>
    <r>
      <rPr>
        <b/>
        <sz val="8"/>
        <color theme="1"/>
        <rFont val="Arial"/>
        <family val="2"/>
      </rPr>
      <t>"Sin Iniciar"</t>
    </r>
    <r>
      <rPr>
        <sz val="8"/>
        <color theme="1"/>
        <rFont val="Arial"/>
        <family val="2"/>
      </rPr>
      <t>.</t>
    </r>
  </si>
  <si>
    <t xml:space="preserve">Un (1) manual revisado y/o actualizado. </t>
  </si>
  <si>
    <t xml:space="preserve">Revisar y/o actualizar en lo pertinente el documento AAUT-MN-001 Manual de Servicio a la Ciudadanía y los protocolos de servicio a la Ciudadanía atendiendo los requisitos generales en materia de atención a la ciudadanía </t>
  </si>
  <si>
    <r>
      <t xml:space="preserve">Reporte R. Humanos: </t>
    </r>
    <r>
      <rPr>
        <sz val="8"/>
        <color theme="1"/>
        <rFont val="Arial"/>
        <family val="2"/>
      </rPr>
      <t xml:space="preserve">Para esta actividad, se adelantó una capacitación en lengua de señas, solicitada y orientada por la Asociación Departamental de Sordos de Boyacá, el día 29 de abril del presente año. Se hizo una invitación masiva a la entidad, especialmente a quienes están relacionados con la atención a la ciudadanía. Adicionalmente, se realizó una cualificación en servicio a la ciudadanía en lenguaje claro e incluyente, abordando el lenguaje para personas con discapacidad, el día 9 de mayo del presente año.
</t>
    </r>
    <r>
      <rPr>
        <b/>
        <sz val="8"/>
        <color theme="1"/>
        <rFont val="Arial"/>
        <family val="2"/>
      </rPr>
      <t xml:space="preserve">Análisis OCI: </t>
    </r>
    <r>
      <rPr>
        <sz val="8"/>
        <color theme="1"/>
        <rFont val="Arial"/>
        <family val="2"/>
      </rPr>
      <t xml:space="preserve">Revisados los soportes mencionados se observan los pantallazos de asistencia y listado de asistencia a las jornadas mencionadas, las cuales se adelantaron durante abril y mayo de 2024 orientada al lenguaje de señas y lenguaje claro e incluyente. Teniendo en cuenta lo formulado, así como la fecha de terminación de la actividad se califica la acción como </t>
    </r>
    <r>
      <rPr>
        <b/>
        <sz val="8"/>
        <color theme="1"/>
        <rFont val="Arial"/>
        <family val="2"/>
      </rPr>
      <t>"Terminada"</t>
    </r>
    <r>
      <rPr>
        <sz val="8"/>
        <color theme="1"/>
        <rFont val="Arial"/>
        <family val="2"/>
      </rPr>
      <t xml:space="preserve">, y, se recomienda al área tener en cuenta que el cargue de los soportes generados debe corresponder al periodo objeto de evaluación. </t>
    </r>
  </si>
  <si>
    <t>Recursos humanos</t>
  </si>
  <si>
    <t>Una (1) actividad realizada en el año</t>
  </si>
  <si>
    <t>Coordinar acciones de formación y cualificación a la auxiliar de atención al ciudadano y auxiliar de correspondencia en materia de leguaje de señas y/o en atención a población en condición de discapacidad.</t>
  </si>
  <si>
    <t>3.3</t>
  </si>
  <si>
    <t>3. Talento Humano.</t>
  </si>
  <si>
    <r>
      <rPr>
        <b/>
        <sz val="8"/>
        <color theme="1"/>
        <rFont val="Arial"/>
        <family val="2"/>
      </rPr>
      <t xml:space="preserve">Reporte R. Humanos: </t>
    </r>
    <r>
      <rPr>
        <sz val="8"/>
        <color theme="1"/>
        <rFont val="Arial"/>
        <family val="2"/>
      </rPr>
      <t>Se llevaron a cabo un total de cuatro (4) cualificaciones en atención a la ciudadanía, una (1) capacitaciones en Lenguaje Claro, una (1) capacitación en Transparencia y Ética Pública, una (1) capacitación en lengua de señas y una (1) capacitación sobre la política pública LGBTI. En total, se realizaron ocho (8) capacitaciones, superando el requisito inicial de dos (2) capacitaciones para dar por concluida la acción.</t>
    </r>
    <r>
      <rPr>
        <b/>
        <sz val="8"/>
        <color theme="1"/>
        <rFont val="Arial"/>
        <family val="2"/>
      </rPr>
      <t xml:space="preserve">
Análisis OCI: </t>
    </r>
    <r>
      <rPr>
        <sz val="8"/>
        <color theme="1"/>
        <rFont val="Arial"/>
        <family val="2"/>
      </rPr>
      <t xml:space="preserve">Adelantada la verificación de los soportes remitidos correspondientes al periodo de seguimiento (1 de mayo al 31 de agosto de 2024) se adelantaron jornadas durante mayo de 2024 respecto a transparencia, acceso a la información, comunicación asertiva y política publica LGBTI. Teniendo en cuenta la fecha de terminación, se califica la acción </t>
    </r>
    <r>
      <rPr>
        <b/>
        <sz val="8"/>
        <color theme="1"/>
        <rFont val="Arial"/>
        <family val="2"/>
      </rPr>
      <t>"Terminada"</t>
    </r>
    <r>
      <rPr>
        <sz val="8"/>
        <color theme="1"/>
        <rFont val="Arial"/>
        <family val="2"/>
      </rPr>
      <t xml:space="preserve">, y,  se recomienda al área tener en cuenta que el cargue de los soportes generados debe corresponder al periodo objeto de evaluación. </t>
    </r>
  </si>
  <si>
    <t>Dos (2) actividades realizadas en el año</t>
  </si>
  <si>
    <t>Coordinar acciones de formación y cualificación a los servidores en temáticas relacionadas con el mejoramiento del servicio a la ciudadanía</t>
  </si>
  <si>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Teniendo en cuenta el reporte del área se observa la comunicación de la pieza denominada </t>
    </r>
    <r>
      <rPr>
        <i/>
        <sz val="8"/>
        <color theme="1"/>
        <rFont val="Arial"/>
        <family val="2"/>
      </rPr>
      <t xml:space="preserve">"Tips y buenas prácticas para la atención a la ciudadanía" </t>
    </r>
    <r>
      <rPr>
        <sz val="8"/>
        <color theme="1"/>
        <rFont val="Arial"/>
        <family val="2"/>
      </rPr>
      <t xml:space="preserve">el 27 de mayo y el 13 de agosto de 2024 (3 de 6) socializaciones vía comunicaciones internas formuladas en el presente plan. Dado el reporte efectuado, así como la fecha de terminación de la actividad se califica </t>
    </r>
    <r>
      <rPr>
        <b/>
        <sz val="8"/>
        <color theme="1"/>
        <rFont val="Arial"/>
        <family val="2"/>
      </rPr>
      <t>"En Proceso"</t>
    </r>
    <r>
      <rPr>
        <sz val="8"/>
        <color theme="1"/>
        <rFont val="Arial"/>
        <family val="2"/>
      </rPr>
      <t xml:space="preserve">. </t>
    </r>
  </si>
  <si>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Se remite por parte del área el soporte de la pieza (1 de 6) comunicada vía correo electrónico el 18 de marzo de 2024 respecto a </t>
    </r>
    <r>
      <rPr>
        <i/>
        <sz val="8"/>
        <color theme="1"/>
        <rFont val="Arial"/>
        <family val="2"/>
      </rPr>
      <t xml:space="preserve">"¿Sabes cuáles son nuestros Canales para prestar atención a la ciudadanía?". </t>
    </r>
    <r>
      <rPr>
        <sz val="8"/>
        <color theme="1"/>
        <rFont val="Arial"/>
        <family val="2"/>
      </rPr>
      <t xml:space="preserve">Teniendo en cuenta lo anterior, así como las fechas de ejecución programadas se califica la acción </t>
    </r>
    <r>
      <rPr>
        <b/>
        <sz val="8"/>
        <color theme="1"/>
        <rFont val="Arial"/>
        <family val="2"/>
      </rPr>
      <t>"En Proceso"</t>
    </r>
    <r>
      <rPr>
        <sz val="8"/>
        <color theme="1"/>
        <rFont val="Arial"/>
        <family val="2"/>
      </rPr>
      <t>.</t>
    </r>
  </si>
  <si>
    <t>Seis (6) mensajes en el año asociados a los mecanismos de atención ciudadana.</t>
  </si>
  <si>
    <t xml:space="preserve">Publicar mensajes a través del correo institucional sobre los distintos tipos de canales de atención a la ciudadanía disponibles en el Canal </t>
  </si>
  <si>
    <r>
      <t xml:space="preserve">Reporte S. Ciudadano: </t>
    </r>
    <r>
      <rPr>
        <sz val="8"/>
        <color theme="1"/>
        <rFont val="Arial"/>
        <family val="2"/>
      </rPr>
      <t xml:space="preserve">Se rediseñaron las piezas informativas y se encuentran en circulación de acuerdo a cronograma establecido entre Digital y Atención al Ciudadano.
</t>
    </r>
    <r>
      <rPr>
        <b/>
        <sz val="8"/>
        <color theme="1"/>
        <rFont val="Arial"/>
        <family val="2"/>
      </rPr>
      <t xml:space="preserve">Reporte Digital: </t>
    </r>
    <r>
      <rPr>
        <sz val="8"/>
        <color theme="1"/>
        <rFont val="Arial"/>
        <family val="2"/>
      </rPr>
      <t xml:space="preserve">Se rediseñaron las piezas informativas y se encuentran en circulación en las diferentes redes del Canal.
</t>
    </r>
    <r>
      <rPr>
        <b/>
        <sz val="8"/>
        <color theme="1"/>
        <rFont val="Arial"/>
        <family val="2"/>
      </rPr>
      <t xml:space="preserve">Análisis OCI: </t>
    </r>
    <r>
      <rPr>
        <sz val="8"/>
        <color theme="1"/>
        <rFont val="Arial"/>
        <family val="2"/>
      </rPr>
      <t xml:space="preserve">Se observa el cronograma de publicación de la pieza de canales de atención con fecha del 19 de mayo de 2024, según cronograma de publicaciones del área en las redes X, Instagram y Facebook respectivamente. Teniendo en cuenta lo anterior, así como la fecha de terminación formulada se califica la acción </t>
    </r>
    <r>
      <rPr>
        <b/>
        <sz val="8"/>
        <color theme="1"/>
        <rFont val="Arial"/>
        <family val="2"/>
      </rPr>
      <t xml:space="preserve">"En Proceso". </t>
    </r>
  </si>
  <si>
    <r>
      <rPr>
        <b/>
        <sz val="8"/>
        <color theme="1"/>
        <rFont val="Arial"/>
        <family val="2"/>
      </rPr>
      <t xml:space="preserve">Reporte S. Ciudadano: </t>
    </r>
    <r>
      <rPr>
        <sz val="8"/>
        <color theme="1"/>
        <rFont val="Arial"/>
        <family val="2"/>
      </rPr>
      <t xml:space="preserve">Se encuentran en rediseño las piezas informativas.
</t>
    </r>
    <r>
      <rPr>
        <b/>
        <sz val="8"/>
        <color theme="1"/>
        <rFont val="Arial"/>
        <family val="2"/>
      </rPr>
      <t xml:space="preserve">Análisis OCI: </t>
    </r>
    <r>
      <rPr>
        <sz val="8"/>
        <color theme="1"/>
        <rFont val="Arial"/>
        <family val="2"/>
      </rPr>
      <t xml:space="preserve">Revisados los soportes remitidos por el área, se observa la cadena de correos frente al rediseño de la pieza requerida por el área durante marzo y abril de 2024 por parte del área digital. Teniendo en cuenta lo anterior, así como las fechas de ejecución programadas, se califica la acción </t>
    </r>
    <r>
      <rPr>
        <b/>
        <sz val="8"/>
        <color theme="1"/>
        <rFont val="Arial"/>
        <family val="2"/>
      </rPr>
      <t>"En Proceso"</t>
    </r>
    <r>
      <rPr>
        <sz val="8"/>
        <color theme="1"/>
        <rFont val="Arial"/>
        <family val="2"/>
      </rPr>
      <t>.</t>
    </r>
  </si>
  <si>
    <t xml:space="preserve">Atención al Ciudadano. 
Equipo digital </t>
  </si>
  <si>
    <t xml:space="preserve">Cuatro (4) mensajes asociados a los canales de atención a la ciudadanía elaborados y publicados </t>
  </si>
  <si>
    <t>Fortalecer la descripción de los canales de atención para las denuncias con enfoque de género en la página web y plataformas digitales</t>
  </si>
  <si>
    <t>2. Fortalecimiento de los canales de atención.</t>
  </si>
  <si>
    <t>Cuatro (4) mensajes asociados a los canales de atención a la ciudadanía elaborados y publicados en redes sociales</t>
  </si>
  <si>
    <t>Fortalecer la descripción de los canales de atención de la entidad para las denuncias por posibles actos de corrupción en la página web y plataformas digitales</t>
  </si>
  <si>
    <r>
      <t xml:space="preserve">Reporte S. Ciudadano: </t>
    </r>
    <r>
      <rPr>
        <sz val="8"/>
        <color theme="1"/>
        <rFont val="Arial"/>
        <family val="2"/>
      </rPr>
      <t xml:space="preserve">Se rediseño la pieza del banner y se publico en la página web.
</t>
    </r>
    <r>
      <rPr>
        <b/>
        <sz val="8"/>
        <color theme="1"/>
        <rFont val="Arial"/>
        <family val="2"/>
      </rPr>
      <t xml:space="preserve">Análisis OCI: </t>
    </r>
    <r>
      <rPr>
        <sz val="8"/>
        <color theme="1"/>
        <rFont val="Arial"/>
        <family val="2"/>
      </rPr>
      <t xml:space="preserve">Teniendo en cuenta la remisión de los soportes pendientes en atención a los resultados del primer seguimiento efectuado respecto al banner de canales de comunicación, se califica la acción como </t>
    </r>
    <r>
      <rPr>
        <b/>
        <sz val="8"/>
        <color theme="1"/>
        <rFont val="Arial"/>
        <family val="2"/>
      </rPr>
      <t>"Terminada"</t>
    </r>
    <r>
      <rPr>
        <sz val="8"/>
        <color theme="1"/>
        <rFont val="Arial"/>
        <family val="2"/>
      </rPr>
      <t xml:space="preserve">. </t>
    </r>
  </si>
  <si>
    <r>
      <t xml:space="preserve">Reporte S. Ciudadano: </t>
    </r>
    <r>
      <rPr>
        <sz val="8"/>
        <color theme="1"/>
        <rFont val="Arial"/>
        <family val="2"/>
      </rPr>
      <t xml:space="preserve">Se rediseño la pieza del banner y se publico en la página web.
</t>
    </r>
    <r>
      <rPr>
        <b/>
        <sz val="8"/>
        <color theme="1"/>
        <rFont val="Arial"/>
        <family val="2"/>
      </rPr>
      <t xml:space="preserve">Análisis OCI: </t>
    </r>
    <r>
      <rPr>
        <sz val="8"/>
        <color theme="1"/>
        <rFont val="Arial"/>
        <family val="2"/>
      </rPr>
      <t xml:space="preserve">Se adelanta la revisión de los soportes remitidos, dentro de los cuales se evidencia el banner construido (1); sin embargo, se recomienda al área remitir los soportes de solicitud de publicación, de manera que pueda confirmarse la fecha de ejecución. Teniendo en cuenta lo anterior, así como la actividad formulada, se califica </t>
    </r>
    <r>
      <rPr>
        <b/>
        <sz val="8"/>
        <color theme="1"/>
        <rFont val="Arial"/>
        <family val="2"/>
      </rPr>
      <t>"En Proceso"</t>
    </r>
    <r>
      <rPr>
        <sz val="8"/>
        <color theme="1"/>
        <rFont val="Arial"/>
        <family val="2"/>
      </rPr>
      <t>.</t>
    </r>
  </si>
  <si>
    <t xml:space="preserve">Un (1) banner en la página web invitando a la ciudadanía a conocer los canales de atención disponibles en la entidad </t>
  </si>
  <si>
    <t>Fortalecer en la página web la descripción de los canales de atención de la entidad y su mejor uso dependiendo de la necesidad del ciudadano.</t>
  </si>
  <si>
    <r>
      <t xml:space="preserve">Reporte R. Humanos: </t>
    </r>
    <r>
      <rPr>
        <sz val="8"/>
        <color theme="1"/>
        <rFont val="Arial"/>
        <family val="2"/>
      </rPr>
      <t>Se llevaron a cabo un total de cuatro (4) cualificaciones en atención a la ciudadanía, una (1) capacitaciones en Lenguaje Claro, una (1) capacitación en Transparencia y Ética Pública, una (1) capacitación en lengua de señas y una (1) capacitación sobre la política pública LGBTI. En total, se realizaron ocho (8) capacitaciones, superando el requisito inicial de dos (2) capacitaciones para dar por concluida la acción.</t>
    </r>
    <r>
      <rPr>
        <b/>
        <sz val="8"/>
        <color theme="1"/>
        <rFont val="Arial"/>
        <family val="2"/>
      </rPr>
      <t xml:space="preserve">
Análisis OCI: </t>
    </r>
    <r>
      <rPr>
        <sz val="8"/>
        <color theme="1"/>
        <rFont val="Arial"/>
        <family val="2"/>
      </rPr>
      <t>Adelantada la verificación de los soportes remitidos correspondientes al periodo de seguimiento (1 de mayo al 31 de agosto de 2024) se adelantaron jornadas durante mayo de 2024 respecto a transparencia, acceso a la información, comunicación asertiva y política publica LGBTI</t>
    </r>
    <r>
      <rPr>
        <b/>
        <sz val="8"/>
        <color theme="1"/>
        <rFont val="Arial"/>
        <family val="2"/>
      </rPr>
      <t xml:space="preserve">. </t>
    </r>
    <r>
      <rPr>
        <sz val="8"/>
        <color theme="1"/>
        <rFont val="Arial"/>
        <family val="2"/>
      </rPr>
      <t xml:space="preserve">Teniendo en cuenta la fecha de terminación, se califica la acción </t>
    </r>
    <r>
      <rPr>
        <b/>
        <sz val="8"/>
        <color theme="1"/>
        <rFont val="Arial"/>
        <family val="2"/>
      </rPr>
      <t>"Terminada"</t>
    </r>
    <r>
      <rPr>
        <sz val="8"/>
        <color theme="1"/>
        <rFont val="Arial"/>
        <family val="2"/>
      </rPr>
      <t xml:space="preserve">,  y, se recomienda al área efectuar los reportes de la información dentro de los periodos definidos. </t>
    </r>
    <r>
      <rPr>
        <b/>
        <sz val="8"/>
        <color theme="1"/>
        <rFont val="Arial"/>
        <family val="2"/>
      </rPr>
      <t xml:space="preserve"> </t>
    </r>
  </si>
  <si>
    <t>Dos (2) capacitaciones para los servidores de la entidad relacionadas con en alguna de las temáticas señaladas.</t>
  </si>
  <si>
    <t>Realizar acciones de formación y cualificación de los servidores en temáticas relacionadas con el mejoramiento del servicio a la ciudadanía, innovación en la administración pública, ética y valores del servicio público, gestión del cambio y/o lenguaje claro, entre otros.</t>
  </si>
  <si>
    <t>1. Estructura administrativa y direccionamiento estratégico.</t>
  </si>
  <si>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Revisados los soportes remitidos, se observa la remisión de la pieza </t>
    </r>
    <r>
      <rPr>
        <i/>
        <sz val="8"/>
        <color theme="1"/>
        <rFont val="Arial"/>
        <family val="2"/>
      </rPr>
      <t>"Tips y buenas prácticas para la atención a la ciudadanía"</t>
    </r>
    <r>
      <rPr>
        <sz val="8"/>
        <color theme="1"/>
        <rFont val="Arial"/>
        <family val="2"/>
      </rPr>
      <t xml:space="preserve"> con fecha de 25 de marzo de 2024 (1 de 4) vía comunicaciones internas. Teniendo en cuenta lo anterior, así como las fechas de ejecución, se califica la acción </t>
    </r>
    <r>
      <rPr>
        <b/>
        <sz val="8"/>
        <color theme="1"/>
        <rFont val="Arial"/>
        <family val="2"/>
      </rPr>
      <t>"En Proceso"</t>
    </r>
    <r>
      <rPr>
        <sz val="8"/>
        <color theme="1"/>
        <rFont val="Arial"/>
        <family val="2"/>
      </rPr>
      <t>.</t>
    </r>
  </si>
  <si>
    <t>Cuatro (4)  comunicaciones realizadas en el año.</t>
  </si>
  <si>
    <t>Divulgar entre los grupos de valor internos los mecanismos definidos para la gestión de buenas prácticas en materia de servicio a la Ciudadanía a través del correo institucional.</t>
  </si>
  <si>
    <r>
      <t xml:space="preserve">Reporte S. Ciudadano: </t>
    </r>
    <r>
      <rPr>
        <sz val="8"/>
        <color theme="1"/>
        <rFont val="Arial"/>
        <family val="2"/>
      </rPr>
      <t xml:space="preserve">No se han realizado acciones sobre esta actividad.
</t>
    </r>
    <r>
      <rPr>
        <b/>
        <sz val="8"/>
        <color theme="1"/>
        <rFont val="Arial"/>
        <family val="2"/>
      </rPr>
      <t xml:space="preserve">Análisis OCI: </t>
    </r>
    <r>
      <rPr>
        <sz val="8"/>
        <color theme="1"/>
        <rFont val="Arial"/>
        <family val="2"/>
      </rPr>
      <t xml:space="preserve">Teniendo en cuenta el reporte del área, y, dada la fecha de terminación formulada se mantiene la acción </t>
    </r>
    <r>
      <rPr>
        <b/>
        <sz val="8"/>
        <color theme="1"/>
        <rFont val="Arial"/>
        <family val="2"/>
      </rPr>
      <t>"Sin Iniciar"</t>
    </r>
    <r>
      <rPr>
        <sz val="8"/>
        <color theme="1"/>
        <rFont val="Arial"/>
        <family val="2"/>
      </rPr>
      <t>. Se recomienda al área dar cabal cumplimiento a lo programado en lo restante de la presente vigencia.</t>
    </r>
  </si>
  <si>
    <t>Una (1) reunión de comité con la temática de servicio al ciudadano.</t>
  </si>
  <si>
    <t>Realizar la revisión de los informes de servicio al ciudadano una vez al año.</t>
  </si>
  <si>
    <t>Planeación
Equipo digital.</t>
  </si>
  <si>
    <t>Una (1) participación en la rendición de cuentas sectorial</t>
  </si>
  <si>
    <t>Participar en la estrategia de rendición de cuentas del sector cultura, recreación y deporte y publicar el material en los medios pertinentes.</t>
  </si>
  <si>
    <t>6. Articulación Institucional a
los Nodos de Rendición de
Cuentas</t>
  </si>
  <si>
    <t>Componente 2: Rendición de cuentas</t>
  </si>
  <si>
    <t xml:space="preserve">Planeación 
Gerencia - equipo de mercadeo
Equipo digital </t>
  </si>
  <si>
    <t>Una (1) encuesta ciudadana realizada a través de las redes sociales de la entidad</t>
  </si>
  <si>
    <t>Desarrollar espacios de participación virtual mediante el desarrollo de encuestas públicas haciendo aprovechamiento de las redes sociales institucionales</t>
  </si>
  <si>
    <t>5. Rendición de cuentas
focalizada</t>
  </si>
  <si>
    <r>
      <t xml:space="preserve">Reporte Planeación: </t>
    </r>
    <r>
      <rPr>
        <sz val="8"/>
        <color theme="1"/>
        <rFont val="Arial"/>
        <family val="2"/>
      </rPr>
      <t xml:space="preserve">Se avanzó en la estructuración del informe de seguimiento al Plan de Acción Institucional tomando como base el cierre del Plan de Desarrollo NCSA, el mismo no se ha publicado toda vez que se han presentado retrasos en las fases de seguimiento y reformulación de indicadores a partir de la nueva plataforma estratégica de la entidad. Se pretende ajustar y finalizar el documento del primer semestre durante el tercer cuatrimestre del año.
</t>
    </r>
    <r>
      <rPr>
        <b/>
        <sz val="8"/>
        <color theme="1"/>
        <rFont val="Arial"/>
        <family val="2"/>
      </rPr>
      <t xml:space="preserve">Análisis OCI: </t>
    </r>
    <r>
      <rPr>
        <sz val="8"/>
        <color theme="1"/>
        <rFont val="Arial"/>
        <family val="2"/>
      </rPr>
      <t xml:space="preserve">Se observa el documento de Plan de Acción Institucional 2024, en el cual se presentan tablas y gráficos de cumplimiento; sin embargo, no se observa el informe mencionado en la acción del presente plan. De igual manera, teniendo en cuenta el reporte del área y la fecha de terminación del primer informe a entregar se califica la acción </t>
    </r>
    <r>
      <rPr>
        <b/>
        <sz val="8"/>
        <color theme="1"/>
        <rFont val="Arial"/>
        <family val="2"/>
      </rPr>
      <t>"En Proceso"</t>
    </r>
    <r>
      <rPr>
        <sz val="8"/>
        <color theme="1"/>
        <rFont val="Arial"/>
        <family val="2"/>
      </rPr>
      <t xml:space="preserve"> y se recomienda al área efectuar las revisiones y ajustes respectivos con el fin de dar cumplimiento a lo formulado para la presente vigencia. </t>
    </r>
  </si>
  <si>
    <t>Dos (2) informes de seguimiento al plan de acción.</t>
  </si>
  <si>
    <t>Consolidar y publicar dos informes de seguimiento a la gestión a partir de los resultados del plan de acción institucional, seguimiento a los proyectos de inversión y seguimiento al cumplimiento de los ODS.</t>
  </si>
  <si>
    <t>4. Evaluación y retroalimentación a la gestión institucional</t>
  </si>
  <si>
    <t>Planeación
Equipo digital.
Atención al ciudadano</t>
  </si>
  <si>
    <t>Una (1) evaluación sobre la rendición de cuentas realizada y sistematizada</t>
  </si>
  <si>
    <t>Evaluar la jornada de rendición de cuentas desarrollada</t>
  </si>
  <si>
    <t xml:space="preserve">Planeación
Comunicaciones </t>
  </si>
  <si>
    <t>Una (1) comunicación  realizada en el año sobre el resultado de la rendición de cuentas.</t>
  </si>
  <si>
    <t xml:space="preserve">Divulgar entre los grupos de valor internos los resultados de los ejercicios de rendición de cuentas adelantados por el Canal. </t>
  </si>
  <si>
    <t>3. Responsabilidad en la
cultura de la rendición y
petición de cuentas</t>
  </si>
  <si>
    <r>
      <t xml:space="preserve">Reporte R. Humanos: </t>
    </r>
    <r>
      <rPr>
        <sz val="8"/>
        <color theme="1"/>
        <rFont val="Arial"/>
        <family val="2"/>
      </rPr>
      <t xml:space="preserve">Se realiza solicitud a diferentes entidades Distritales para una capacitación en materia de Rendición de cuentas, estamos atentos a su respuesta.
</t>
    </r>
    <r>
      <rPr>
        <b/>
        <sz val="8"/>
        <color theme="1"/>
        <rFont val="Arial"/>
        <family val="2"/>
      </rPr>
      <t xml:space="preserve">Análisis OCI: </t>
    </r>
    <r>
      <rPr>
        <sz val="8"/>
        <color theme="1"/>
        <rFont val="Arial"/>
        <family val="2"/>
      </rPr>
      <t xml:space="preserve">Se remite por parte del área los soportes de correos remitidos durante enero de 2024 a la Veeduría y la Personería con la solicitud de la capacitación; sin embargo, teniendo en cuenta que el periodo de seguimiento corresponde al 1 de mayo y el 31 de agosto de 2024 y que a la fecha no se ha efectuado lo formulado, se califica la acción </t>
    </r>
    <r>
      <rPr>
        <b/>
        <sz val="8"/>
        <color theme="1"/>
        <rFont val="Arial"/>
        <family val="2"/>
      </rPr>
      <t xml:space="preserve">"Sin Iniciar", </t>
    </r>
    <r>
      <rPr>
        <sz val="8"/>
        <color theme="1"/>
        <rFont val="Arial"/>
        <family val="2"/>
      </rPr>
      <t xml:space="preserve">y, se recomienda al área dar continuidad con la gestión de la capacitación con le fin de dar cabal cumplimiento a lo programado. </t>
    </r>
  </si>
  <si>
    <t>Recursos Humanos</t>
  </si>
  <si>
    <t>Una (1) jornada de capacitación a los colaboradores de la entidad</t>
  </si>
  <si>
    <t>Coordinar con los entes pertinentes, la capacitación a los colaboradores de la entidad en materia de rendición de cuentas</t>
  </si>
  <si>
    <t>Planeación
Gerencia General</t>
  </si>
  <si>
    <t>Una (1) audiencia pública de rendición de cuentas realizada</t>
  </si>
  <si>
    <t>Realizar audiencia pública de rendición de cuentas que permita el acercamiento de los grupos de valor con la entidad a través del uso de TIC</t>
  </si>
  <si>
    <t>2. Diálogo de doble vía con la ciudadanía y sus organizaciones</t>
  </si>
  <si>
    <t>Componente 2:  Rendición de cuentas</t>
  </si>
  <si>
    <t>Planeación 
Equipo Digital</t>
  </si>
  <si>
    <t>Una (1) comunicación realizada en el año</t>
  </si>
  <si>
    <t>Diseñar y presentar a través de redes sociales material informativo que permita presentar los avances en la gestión institucional y administrativa del Canal</t>
  </si>
  <si>
    <r>
      <t xml:space="preserve">Reporte Planeación: </t>
    </r>
    <r>
      <rPr>
        <sz val="8"/>
        <color theme="1"/>
        <rFont val="Arial"/>
        <family val="2"/>
      </rPr>
      <t xml:space="preserve">Se presentaron retrasos en el desarrollo de realización de la actividad debido a cambios dentro del equipo de trabajo de planeación, esta acción se subsanará en el tercer cuatrimestre del año.
</t>
    </r>
    <r>
      <rPr>
        <b/>
        <sz val="8"/>
        <color theme="1"/>
        <rFont val="Arial"/>
        <family val="2"/>
      </rPr>
      <t xml:space="preserve">Análisis OCI: </t>
    </r>
    <r>
      <rPr>
        <sz val="8"/>
        <color theme="1"/>
        <rFont val="Arial"/>
        <family val="2"/>
      </rPr>
      <t xml:space="preserve"> Teniendo en cuenta el reporte del área, y, dada la fecha de terminación formulada se mantiene la acción </t>
    </r>
    <r>
      <rPr>
        <b/>
        <sz val="8"/>
        <color theme="1"/>
        <rFont val="Arial"/>
        <family val="2"/>
      </rPr>
      <t>"En Proceso"</t>
    </r>
    <r>
      <rPr>
        <sz val="8"/>
        <color theme="1"/>
        <rFont val="Arial"/>
        <family val="2"/>
      </rPr>
      <t xml:space="preserve"> sin avance adicional. Se recomienda al área dar cabal cumplimiento a lo programado en lo restante de la presente vigencia. </t>
    </r>
  </si>
  <si>
    <r>
      <t xml:space="preserve">Reporte S. Ciudadano: </t>
    </r>
    <r>
      <rPr>
        <sz val="8"/>
        <color theme="1"/>
        <rFont val="Arial"/>
        <family val="2"/>
      </rPr>
      <t xml:space="preserve">En el mes de febrero se presentó a través del boletín de comunicaciones internas información asociada con el Programa de Transparencia y Ética Pública de la entidad para conocimiento general.
</t>
    </r>
    <r>
      <rPr>
        <b/>
        <sz val="8"/>
        <color theme="1"/>
        <rFont val="Arial"/>
        <family val="2"/>
      </rPr>
      <t xml:space="preserve">Análisis OCI: </t>
    </r>
    <r>
      <rPr>
        <sz val="8"/>
        <color theme="1"/>
        <rFont val="Arial"/>
        <family val="2"/>
      </rPr>
      <t xml:space="preserve">Se adelanta la revisión de los soportes remitidos por parte del área de Planeación, observando que se adelantó la socialización vía comunicaciones internas mediante comunicado No. 10 del 23 de febrero de 2024. Teniendo en cuenta lo anterior, así como de las fechas programadas se califica la acción </t>
    </r>
    <r>
      <rPr>
        <b/>
        <sz val="8"/>
        <color theme="1"/>
        <rFont val="Arial"/>
        <family val="2"/>
      </rPr>
      <t>"En Proceso"</t>
    </r>
    <r>
      <rPr>
        <sz val="8"/>
        <color theme="1"/>
        <rFont val="Arial"/>
        <family val="2"/>
      </rPr>
      <t xml:space="preserve">. </t>
    </r>
  </si>
  <si>
    <t xml:space="preserve">Dos (2) comunicaciones realizadas en el año </t>
  </si>
  <si>
    <t>Socializar a nivel interno el Programa de Transparencia y Ética Pública - PTEP (Plan Anticorrupción y de Atención al Ciudadano - PAAC).</t>
  </si>
  <si>
    <t>1.4</t>
  </si>
  <si>
    <t>1. Información de calidad y en lenguaje comprensible</t>
  </si>
  <si>
    <r>
      <t xml:space="preserve">Reporte Planeación: </t>
    </r>
    <r>
      <rPr>
        <sz val="8"/>
        <color theme="1"/>
        <rFont val="Arial"/>
        <family val="2"/>
      </rPr>
      <t xml:space="preserve">Se presentaron retrasos en el desarrollo de realización de la actividad debido a cambios dentro del equipo de trabajo de planeación, esta acción se subsanará en el tercer cuatrimestre del año.
</t>
    </r>
    <r>
      <rPr>
        <b/>
        <sz val="8"/>
        <color theme="1"/>
        <rFont val="Arial"/>
        <family val="2"/>
      </rPr>
      <t xml:space="preserve">Análisis OCI: </t>
    </r>
    <r>
      <rPr>
        <sz val="8"/>
        <color theme="1"/>
        <rFont val="Arial"/>
        <family val="2"/>
      </rPr>
      <t>Teniendo en cuenta el reporte del área, y, dada la fecha de terminación formulada se califica la acción</t>
    </r>
    <r>
      <rPr>
        <b/>
        <sz val="8"/>
        <color theme="1"/>
        <rFont val="Arial"/>
        <family val="2"/>
      </rPr>
      <t xml:space="preserve"> "Sin Iniciar".</t>
    </r>
    <r>
      <rPr>
        <sz val="8"/>
        <color theme="1"/>
        <rFont val="Arial"/>
        <family val="2"/>
      </rPr>
      <t xml:space="preserve"> Se recomienda al área dar cabal cumplimiento a lo programado en lo restante de la presente vigencia. </t>
    </r>
  </si>
  <si>
    <r>
      <t xml:space="preserve">Reporte Planeación: </t>
    </r>
    <r>
      <rPr>
        <sz val="8"/>
        <color theme="1"/>
        <rFont val="Arial"/>
        <family val="2"/>
      </rPr>
      <t>Esta acción se adelantará a partir del mes de mayo.</t>
    </r>
    <r>
      <rPr>
        <b/>
        <sz val="8"/>
        <color theme="1"/>
        <rFont val="Arial"/>
        <family val="2"/>
      </rPr>
      <t xml:space="preserve">
Análisis OCI: </t>
    </r>
    <r>
      <rPr>
        <sz val="8"/>
        <color theme="1"/>
        <rFont val="Arial"/>
        <family val="2"/>
      </rPr>
      <t>Teniendo en cuenta el reporte del área de Planeación, y, teniendo en cuenta que el área de Comunicaciones no adelantó reporte de avances respecto las actividades formuladas, se califica la acción</t>
    </r>
    <r>
      <rPr>
        <b/>
        <sz val="8"/>
        <color theme="1"/>
        <rFont val="Arial"/>
        <family val="2"/>
      </rPr>
      <t xml:space="preserve"> "Sin Iniciar". </t>
    </r>
  </si>
  <si>
    <t>Planeación
Equipo de comunicaciones internas</t>
  </si>
  <si>
    <t xml:space="preserve">Una (1) comunicación realizada en el año </t>
  </si>
  <si>
    <t xml:space="preserve">Socializar la estrategia de rendición de cuentas con los grupos de valor internos del Canal </t>
  </si>
  <si>
    <r>
      <t>Reporte Planeación:</t>
    </r>
    <r>
      <rPr>
        <sz val="8"/>
        <color theme="1"/>
        <rFont val="Arial"/>
        <family val="2"/>
      </rPr>
      <t xml:space="preserve"> Se presentaron retrasos en el desarrollo de realización de la actividad debido a cambios dentro del equipo de trabajo de planeación, esta acción se subsanará en el tercer cuatrimestre del año.
</t>
    </r>
    <r>
      <rPr>
        <b/>
        <sz val="8"/>
        <color theme="1"/>
        <rFont val="Arial"/>
        <family val="2"/>
      </rPr>
      <t xml:space="preserve">Reporte Digital: </t>
    </r>
    <r>
      <rPr>
        <sz val="8"/>
        <color theme="1"/>
        <rFont val="Arial"/>
        <family val="2"/>
      </rPr>
      <t>En lo corrido del cuatrimestre, desde el área de planeación no han remitido el documento ni solicitado la creación de piezas para dar cumplimiento a esta acción.</t>
    </r>
    <r>
      <rPr>
        <b/>
        <sz val="8"/>
        <color theme="1"/>
        <rFont val="Arial"/>
        <family val="2"/>
      </rPr>
      <t xml:space="preserve">
Análisis OCI: </t>
    </r>
    <r>
      <rPr>
        <sz val="8"/>
        <color theme="1"/>
        <rFont val="Arial"/>
        <family val="2"/>
      </rPr>
      <t>Teniendo en cuenta el reporte del área, y, dada la fecha de terminación formulada se mantiene la acción</t>
    </r>
    <r>
      <rPr>
        <b/>
        <sz val="8"/>
        <color theme="1"/>
        <rFont val="Arial"/>
        <family val="2"/>
      </rPr>
      <t xml:space="preserve"> "En Proceso"</t>
    </r>
    <r>
      <rPr>
        <sz val="8"/>
        <color theme="1"/>
        <rFont val="Arial"/>
        <family val="2"/>
      </rPr>
      <t xml:space="preserve"> sin avance adicional. Se recomienda a las áreas coordinar la ejecución de las actividades con el fin de dar cabal cumplimiento a lo programado en lo restante de la presente vigencia. </t>
    </r>
  </si>
  <si>
    <r>
      <t xml:space="preserve">Reporte Planeación: </t>
    </r>
    <r>
      <rPr>
        <sz val="8"/>
        <color theme="1"/>
        <rFont val="Arial"/>
        <family val="2"/>
      </rPr>
      <t xml:space="preserve">Esta acción se adelantará a partir del mes de mayo.
</t>
    </r>
    <r>
      <rPr>
        <b/>
        <sz val="8"/>
        <color theme="1"/>
        <rFont val="Arial"/>
        <family val="2"/>
      </rPr>
      <t xml:space="preserve">Reporte Digital: </t>
    </r>
    <r>
      <rPr>
        <sz val="8"/>
        <color theme="1"/>
        <rFont val="Arial"/>
        <family val="2"/>
      </rPr>
      <t xml:space="preserve">Durante el cuatrimestre el equipo de Planeación solicitó a través de correo electrónico la publicación de la estrategia de rendición de cuentas. Desde el equipo Digital se respondió el requerimiento el 1ero de abril de 2024 y se cuenta como soporte el correo electrónico enviado al solicitante.
</t>
    </r>
    <r>
      <rPr>
        <b/>
        <sz val="8"/>
        <color theme="1"/>
        <rFont val="Arial"/>
        <family val="2"/>
      </rPr>
      <t xml:space="preserve">
Análisis OCI: </t>
    </r>
    <r>
      <rPr>
        <sz val="8"/>
        <color theme="1"/>
        <rFont val="Arial"/>
        <family val="2"/>
      </rPr>
      <t xml:space="preserve">Se verifican los soportes remitidos por parte del área Digital, observando que se adelantó la publicación de la estrategia de rendición de cuentas en el botón de transparencia en la pagina web de Capital, respecto a lo cual se recomienda verificar la fecha de publicación teniendo en cuenta que esta presenta incoherencias entre el correo y lo registrado en la página; así mismo, se recomienda a las áreas involucradas que se adelante la coordinación del reporte de avances y soportes de las actividades formuladas. Teniendo en cuenta lo anterior, se califica la acción </t>
    </r>
    <r>
      <rPr>
        <b/>
        <sz val="8"/>
        <color theme="1"/>
        <rFont val="Arial"/>
        <family val="2"/>
      </rPr>
      <t>"En Proceso"</t>
    </r>
    <r>
      <rPr>
        <sz val="8"/>
        <color theme="1"/>
        <rFont val="Arial"/>
        <family val="2"/>
      </rPr>
      <t xml:space="preserve">. </t>
    </r>
  </si>
  <si>
    <t xml:space="preserve">Planeación
Equipo digital </t>
  </si>
  <si>
    <t xml:space="preserve">Una (1) socialización realizada en redes sociales y página web </t>
  </si>
  <si>
    <t>Socializar a través de  redes sociales y la página web del Canal la estrategia de rendición de cuentas</t>
  </si>
  <si>
    <t>Estrategia de rendición de cuentas actualizada para la vigencia.</t>
  </si>
  <si>
    <t>Revisar y actualizar la estrategia de rendición de cuentas, teniendo en cuenta los canales y metodologías a emplear, así como lo grupos de valor de la entidad.</t>
  </si>
  <si>
    <r>
      <t xml:space="preserve">Reporte S. Ciudadano: </t>
    </r>
    <r>
      <rPr>
        <sz val="8"/>
        <color theme="1"/>
        <rFont val="Arial"/>
        <family val="2"/>
      </rPr>
      <t xml:space="preserve">Se han publicado y socializado los informes de PQRS de abril a julio.
</t>
    </r>
    <r>
      <rPr>
        <b/>
        <sz val="8"/>
        <color theme="1"/>
        <rFont val="Arial"/>
        <family val="2"/>
      </rPr>
      <t xml:space="preserve">Análisis OCI: </t>
    </r>
    <r>
      <rPr>
        <sz val="8"/>
        <color theme="1"/>
        <rFont val="Arial"/>
        <family val="2"/>
      </rPr>
      <t>Se observan</t>
    </r>
    <r>
      <rPr>
        <b/>
        <sz val="8"/>
        <color theme="1"/>
        <rFont val="Arial"/>
        <family val="2"/>
      </rPr>
      <t xml:space="preserve"> </t>
    </r>
    <r>
      <rPr>
        <sz val="8"/>
        <color theme="1"/>
        <rFont val="Arial"/>
        <family val="2"/>
      </rPr>
      <t xml:space="preserve">los soportes de socialización de los informes mensuales de PQRS por parte de la Oficina de Servicio al Ciudadano vía correo electrónico, de igual manera, se evidencia la publicación de los informes en el botón de transparencia de la entidad, de conformidad con lo formulado. Teniendo en cuenta lo anterior, se califica la acción </t>
    </r>
    <r>
      <rPr>
        <b/>
        <sz val="8"/>
        <color theme="1"/>
        <rFont val="Arial"/>
        <family val="2"/>
      </rPr>
      <t>"En Proceso"</t>
    </r>
    <r>
      <rPr>
        <sz val="8"/>
        <color theme="1"/>
        <rFont val="Arial"/>
        <family val="2"/>
      </rPr>
      <t xml:space="preserve">. </t>
    </r>
  </si>
  <si>
    <r>
      <rPr>
        <b/>
        <sz val="8"/>
        <color theme="1"/>
        <rFont val="Arial"/>
        <family val="2"/>
      </rPr>
      <t xml:space="preserve">Reporte S. Ciudadano: </t>
    </r>
    <r>
      <rPr>
        <sz val="8"/>
        <color theme="1"/>
        <rFont val="Arial"/>
        <family val="2"/>
      </rPr>
      <t xml:space="preserve">Se han publicado y socializado los informes de PQRS de enero a marzo.
</t>
    </r>
    <r>
      <rPr>
        <b/>
        <sz val="8"/>
        <color theme="1"/>
        <rFont val="Arial"/>
        <family val="2"/>
      </rPr>
      <t xml:space="preserve">Análisis OCI: </t>
    </r>
    <r>
      <rPr>
        <sz val="8"/>
        <color theme="1"/>
        <rFont val="Arial"/>
        <family val="2"/>
      </rPr>
      <t xml:space="preserve">Se adelanta la revisión de los soportes remitidos por el área, observando que se adelantó la consolidación de los informes mensuales de enero a marzo de 2024, los cuales fueron socializados vía correo electrónico por parte de la Auxiliar de Atención al Ciudadano; de igual manera, se adelantó la publicación de los informes en el botón de transparencia de Capital en el numeral 4.10 respectivamente. Dado lo anterior, se califica la acción </t>
    </r>
    <r>
      <rPr>
        <b/>
        <sz val="8"/>
        <color theme="1"/>
        <rFont val="Arial"/>
        <family val="2"/>
      </rPr>
      <t>"En Proceso".</t>
    </r>
  </si>
  <si>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</si>
  <si>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5. Monitoreo del acceso a la información pública.</t>
  </si>
  <si>
    <t>Componente 1:  Mecanismos para la transparencia y acceso a la información pública</t>
  </si>
  <si>
    <r>
      <t xml:space="preserve">Reporte R. Humanos: </t>
    </r>
    <r>
      <rPr>
        <sz val="8"/>
        <color theme="1"/>
        <rFont val="Arial"/>
        <family val="2"/>
      </rPr>
      <t xml:space="preserve">Para esta actividad, se adelantó una capacitación en lengua de señas, solicitada y orientada por la Asociación Departamental de Sordos de Boyacá, el día 29 de abril del presente año. Se hizo una invitación masiva a la entidad, especialmente a quienes están relacionados con la atención a la ciudadanía. Adicionalmente, se realizó una cualificación en servicio a la ciudadanía en lenguaje claro e incluyente, abordando el lenguaje para personas con discapacidad, el día 9 de mayo del presente año.
</t>
    </r>
    <r>
      <rPr>
        <b/>
        <sz val="8"/>
        <color theme="1"/>
        <rFont val="Arial"/>
        <family val="2"/>
      </rPr>
      <t xml:space="preserve">Análisis OCI: </t>
    </r>
    <r>
      <rPr>
        <sz val="8"/>
        <color theme="1"/>
        <rFont val="Arial"/>
        <family val="2"/>
      </rPr>
      <t xml:space="preserve">Revisados los soportes mencionados se observan los pantallazos de asistencia y listado de asistencia a las jornadas mencionadas, las cuales se adelantaron durante abril y mayo de 2024 orientada al lenguaje de señas y lenguaje claro e incluyente. Teniendo en cuenta lo formulado, así como la fecha de terminación de la actividad se califica la acción como </t>
    </r>
    <r>
      <rPr>
        <b/>
        <sz val="8"/>
        <color theme="1"/>
        <rFont val="Arial"/>
        <family val="2"/>
      </rPr>
      <t>"Terminada"</t>
    </r>
    <r>
      <rPr>
        <sz val="8"/>
        <color theme="1"/>
        <rFont val="Arial"/>
        <family val="2"/>
      </rPr>
      <t xml:space="preserve">, y se recomienda al área efectuar los reportes de la información dentro de los periodos definidos. </t>
    </r>
  </si>
  <si>
    <t>Recursos Humanos.</t>
  </si>
  <si>
    <t>Una (1) capacitación realizada</t>
  </si>
  <si>
    <t>Realizar una capacitación al personal del canal para atención adecuada de personas en condición de discapacidad.</t>
  </si>
  <si>
    <t>4. Criterio diferencial de accesibilidad.</t>
  </si>
  <si>
    <r>
      <t xml:space="preserve">Reporte G. Documental: </t>
    </r>
    <r>
      <rPr>
        <sz val="8"/>
        <color theme="1"/>
        <rFont val="Arial"/>
        <family val="2"/>
      </rPr>
      <t xml:space="preserve">Tablas de retención actualizadas y publicadas: En el último reporte se remitieron los avances respecto a los avances en cuanto a la actualización de las tablas, se remitieron a corte de 30 de abril, a la fecha no se ha tenido avance al respecto.
</t>
    </r>
    <r>
      <rPr>
        <b/>
        <sz val="8"/>
        <color theme="1"/>
        <rFont val="Arial"/>
        <family val="2"/>
      </rPr>
      <t xml:space="preserve">Análisis OCI: </t>
    </r>
    <r>
      <rPr>
        <sz val="8"/>
        <color theme="1"/>
        <rFont val="Arial"/>
        <family val="2"/>
      </rPr>
      <t xml:space="preserve">Teniendo en cuenta el reporte adelantado se indica al área que es importante realizar la revisión del informe entregado mediante Memorando 525 del 3 de julio de 2024 y publicado en el botón de transparencia de Capital: https://imagenes.canalcapital.gov.co/assets/public/media/file/file/20240627_INFORME%20DE%20AUDITORIA%20FINAL_PROCESO_AUDG.DOCUMENTAL.pdf. Lo anterior, con el fin de que se adelanten los ajustes y avances respectivos para dar cumplimiento a la actividad formulada. Dado lo mencionado, se mantiene la calificación </t>
    </r>
    <r>
      <rPr>
        <b/>
        <sz val="8"/>
        <color theme="1"/>
        <rFont val="Arial"/>
        <family val="2"/>
      </rPr>
      <t>"En Proceso"</t>
    </r>
    <r>
      <rPr>
        <sz val="8"/>
        <color theme="1"/>
        <rFont val="Arial"/>
        <family val="2"/>
      </rPr>
      <t xml:space="preserve"> sin avance adicional de ejecución. </t>
    </r>
  </si>
  <si>
    <r>
      <t xml:space="preserve">Reporte G. Documental: </t>
    </r>
    <r>
      <rPr>
        <sz val="8"/>
        <color theme="1"/>
        <rFont val="Arial"/>
        <family val="2"/>
      </rPr>
      <t>Se encuentra en proceso de Actualización (Acuerdo 006 del 2023) y ajustes solicitados por el Archivo de Bogotá. (Análisis y consolidación de series y subseries de acuerdo a las mesas de trabajo realizadas con las dependencias).</t>
    </r>
    <r>
      <rPr>
        <b/>
        <sz val="8"/>
        <color theme="1"/>
        <rFont val="Arial"/>
        <family val="2"/>
      </rPr>
      <t xml:space="preserve">
Análisis OCI: </t>
    </r>
    <r>
      <rPr>
        <sz val="8"/>
        <color theme="1"/>
        <rFont val="Arial"/>
        <family val="2"/>
      </rPr>
      <t>Se remiten enlaces de Drive por parte del área, de los cuales solo se otorga acceso a un (1) documento de modificación de series y subseries por proceso. Se recomienda al área tener en cuenta las recomendaciones dadas por parte de la Oficina de Control Interno respecto a los criterios de seguimiento consignados en la Circular 024 de 2019 y correos electrónicos de solicitud de información. Teniendo en cuenta lo observado, se califica la acción</t>
    </r>
    <r>
      <rPr>
        <b/>
        <sz val="8"/>
        <color theme="1"/>
        <rFont val="Arial"/>
        <family val="2"/>
      </rPr>
      <t xml:space="preserve"> "En Proceso". </t>
    </r>
  </si>
  <si>
    <t>Gestión Documental</t>
  </si>
  <si>
    <t>Tablas de retención documental - TRD actualizadas y publicadas en la sede electrónica de la entidad</t>
  </si>
  <si>
    <t>Actualizar las Tablas de Retención documental de la entidad conforme a lo definido en el acuerdo 04 de 2019 del archivo general de la nación</t>
  </si>
  <si>
    <t>3. Elaboración de los instrumentos de gestión de la información.</t>
  </si>
  <si>
    <r>
      <t xml:space="preserve">Reporte G. Documental: </t>
    </r>
    <r>
      <rPr>
        <sz val="8"/>
        <color theme="1"/>
        <rFont val="Arial"/>
        <family val="2"/>
      </rPr>
      <t xml:space="preserve">Programa de Gestión Documental - PGD actualizado en la página web: A la fecha aún no se ha recibido respuesta por parte de Control Interno con los comentarios o Visto Bueno respecto a los ajustes realizados.
</t>
    </r>
    <r>
      <rPr>
        <b/>
        <sz val="8"/>
        <color theme="1"/>
        <rFont val="Arial"/>
        <family val="2"/>
      </rPr>
      <t xml:space="preserve">Análisis OCI: </t>
    </r>
    <r>
      <rPr>
        <sz val="8"/>
        <color theme="1"/>
        <rFont val="Arial"/>
        <family val="2"/>
      </rPr>
      <t>Teniendo en cuneta el reporte del área, se indica al responsable que los comentarios sobre el documento fueron entregados en el marco de la Auditoría al proceso de Gestión Documental, de conformidad con lo acordado entre la Oficina de Control Interno y la Subdirección Administrativa; por lo anterior, se recomienda al área adelantar la revisión del informe entregado mediante Memorando 525 del 3 de julio de 2024 y publicado en el botón de transparencia de Capital: https://imagenes.canalcapital.gov.co/assets/public/media/file/file/20240627_INFORME%20DE%20AUDITORIA%20FINAL_PROCESO_AUDG.DOCUMENTAL.pdf. Lo anterior, con el fin de que se adelanten los ajustes correspondientes y se de cabal cumplimiento a lo formulado en el tiempo restante de la vigencia. Dado lo mencionado anteriormente, se mantiene la calificación de la actividad</t>
    </r>
    <r>
      <rPr>
        <b/>
        <sz val="8"/>
        <color theme="1"/>
        <rFont val="Arial"/>
        <family val="2"/>
      </rPr>
      <t xml:space="preserve"> "En Proceso"</t>
    </r>
    <r>
      <rPr>
        <sz val="8"/>
        <color theme="1"/>
        <rFont val="Arial"/>
        <family val="2"/>
      </rPr>
      <t xml:space="preserve"> sin avance de ejecución. </t>
    </r>
  </si>
  <si>
    <r>
      <t xml:space="preserve">Reporte G. Documental: </t>
    </r>
    <r>
      <rPr>
        <sz val="8"/>
        <color theme="1"/>
        <rFont val="Arial"/>
        <family val="2"/>
      </rPr>
      <t xml:space="preserve">Mediante correo electrónico de fecha 13 de marzo de 2024 se radicaron los ajustes por Control Interno y a la fecha no se ha recibido respuesta.
</t>
    </r>
    <r>
      <rPr>
        <b/>
        <sz val="8"/>
        <color theme="1"/>
        <rFont val="Arial"/>
        <family val="2"/>
      </rPr>
      <t xml:space="preserve">Análisis OCI: </t>
    </r>
    <r>
      <rPr>
        <sz val="8"/>
        <color theme="1"/>
        <rFont val="Arial"/>
        <family val="2"/>
      </rPr>
      <t xml:space="preserve">Se adelanta la verificación de los soportes, observando la cadena de correos de actualización del Programa de Gestión Documental durante marzo y abril de 2024. Teniendo en cuenta lo anterior, así como las fechas de ejecución programadas, se califica la acción </t>
    </r>
    <r>
      <rPr>
        <b/>
        <sz val="8"/>
        <color theme="1"/>
        <rFont val="Arial"/>
        <family val="2"/>
      </rPr>
      <t>"En Proceso"</t>
    </r>
    <r>
      <rPr>
        <sz val="8"/>
        <color theme="1"/>
        <rFont val="Arial"/>
        <family val="2"/>
      </rPr>
      <t xml:space="preserve">. </t>
    </r>
  </si>
  <si>
    <t xml:space="preserve">Un (1) Programa de Gestión Documental - PGD actualizado en la página web </t>
  </si>
  <si>
    <t>Publicar el programa de gestión documental en la sede electrónica de la entidad conforme a lo definido en la ley 1712 de 2014</t>
  </si>
  <si>
    <r>
      <t xml:space="preserve">Reporte G. Documental: </t>
    </r>
    <r>
      <rPr>
        <sz val="8"/>
        <color theme="1"/>
        <rFont val="Arial"/>
        <family val="2"/>
      </rPr>
      <t xml:space="preserve">Índice de información clasificada y reservada publicación: En este momento no se ha publicado en la página web de la entidad. No se cuenta con avance adicional al ya reportado en el seguimiento anterior.
</t>
    </r>
    <r>
      <rPr>
        <b/>
        <sz val="8"/>
        <color theme="1"/>
        <rFont val="Arial"/>
        <family val="2"/>
      </rPr>
      <t xml:space="preserve">Análisis OCI: </t>
    </r>
    <r>
      <rPr>
        <sz val="8"/>
        <color theme="1"/>
        <rFont val="Arial"/>
        <family val="2"/>
      </rPr>
      <t xml:space="preserve">Teniendo en cuenta el reporte del área se mantiene la calificación de la acción con estado </t>
    </r>
    <r>
      <rPr>
        <b/>
        <sz val="8"/>
        <color theme="1"/>
        <rFont val="Arial"/>
        <family val="2"/>
      </rPr>
      <t>"Sin Iniciar"</t>
    </r>
    <r>
      <rPr>
        <sz val="8"/>
        <color theme="1"/>
        <rFont val="Arial"/>
        <family val="2"/>
      </rPr>
      <t xml:space="preserve"> y, se recomienda al área que se adelante la ejecución de lo formulado durante el tiempo restante de la vigencia con el fin de dar cabal cumplimiento a lo programado en le plan. </t>
    </r>
  </si>
  <si>
    <r>
      <t xml:space="preserve">Reporte G. Documental: </t>
    </r>
    <r>
      <rPr>
        <sz val="8"/>
        <color theme="1"/>
        <rFont val="Arial"/>
        <family val="2"/>
      </rPr>
      <t xml:space="preserve">* Se envía correo con la revisión del cuadro de Información botón de transparencia del fecha 23 de febrero y se realizar realizada la verificación, en el botón de transparencia de la Entidad, donde se informa que no fue posible la verificación del Ítem 7.1. TABLAS DE RETENCIÓN Y TABLAS DE VALORACIÓN DOCUMENTAL, dado a que la página Web, no permite el acceso a dicha información y muestra un error. *Durante el primer semestre se abordará y se terminará la revisión, consolidación y envío para publicación en la página web del Índice de Información clasificada y reservada de la entidad conforme a lo definido en la Ley 1712 de 2014”.
</t>
    </r>
    <r>
      <rPr>
        <b/>
        <sz val="8"/>
        <color theme="1"/>
        <rFont val="Arial"/>
        <family val="2"/>
      </rPr>
      <t xml:space="preserve">Análisis OCI: </t>
    </r>
    <r>
      <rPr>
        <sz val="8"/>
        <color theme="1"/>
        <rFont val="Arial"/>
        <family val="2"/>
      </rPr>
      <t xml:space="preserve">Teniendo en cuenta el reporte del área respecto a la acción formulada, no se observan avances respecto a </t>
    </r>
    <r>
      <rPr>
        <i/>
        <sz val="8"/>
        <color theme="1"/>
        <rFont val="Arial"/>
        <family val="2"/>
      </rPr>
      <t>"Actualizar el índice de información clasificada y reservada de la entidad conforme a lo definido en la ley 1712 de 2014"</t>
    </r>
    <r>
      <rPr>
        <sz val="8"/>
        <color theme="1"/>
        <rFont val="Arial"/>
        <family val="2"/>
      </rPr>
      <t xml:space="preserve">, por lo que a la fecha de seguimiento se califica la actividad </t>
    </r>
    <r>
      <rPr>
        <b/>
        <sz val="8"/>
        <color theme="1"/>
        <rFont val="Arial"/>
        <family val="2"/>
      </rPr>
      <t>"Sin Iniciar"</t>
    </r>
    <r>
      <rPr>
        <sz val="8"/>
        <color theme="1"/>
        <rFont val="Arial"/>
        <family val="2"/>
      </rPr>
      <t xml:space="preserve">. </t>
    </r>
  </si>
  <si>
    <t>Gestión Documental
Procesos productores documentales</t>
  </si>
  <si>
    <t xml:space="preserve">Un (1) índice de información clasificada y reservada actualizado en la página web </t>
  </si>
  <si>
    <t>Actualizar el índice de información clasificada y reservada de la entidad conforme a lo definido en la ley 1712 de 2014</t>
  </si>
  <si>
    <r>
      <t xml:space="preserve">Reporte G. Documental: </t>
    </r>
    <r>
      <rPr>
        <sz val="8"/>
        <color theme="1"/>
        <rFont val="Arial"/>
        <family val="2"/>
      </rPr>
      <t>Registro de activos de información: No se tiene ningún avance al respecto ya que las reuniones con sistemas se iban a llevar a cabo en el mes de Mayo, para ese momento, estábamos solamente dos apoyos de Gestión Documental, por lo que no se pudo continuar con dicha actividad.</t>
    </r>
    <r>
      <rPr>
        <b/>
        <sz val="8"/>
        <color theme="1"/>
        <rFont val="Arial"/>
        <family val="2"/>
      </rPr>
      <t xml:space="preserve">
Reporte Sistemas: </t>
    </r>
    <r>
      <rPr>
        <sz val="8"/>
        <color theme="1"/>
        <rFont val="Arial"/>
        <family val="2"/>
      </rPr>
      <t>*Se proyecto y envió a los Directivos Memorando interno con Rad. 541 del 05.07.2024 con asunto: Designación de enlaces para la actualización del inventario de activos de información 2024. *Se realizaron mesas de trabajo con las áreas para el proceso de actualización de los activos de información del 2024. Cuando se finalicen las actividades de actualización, los activos serán consolidados y publicados en el botón de transparencia, esta actividad se encuentra planeada para el mes de noviembre.</t>
    </r>
    <r>
      <rPr>
        <b/>
        <sz val="8"/>
        <color theme="1"/>
        <rFont val="Arial"/>
        <family val="2"/>
      </rPr>
      <t xml:space="preserve">
Análisis OCI: </t>
    </r>
    <r>
      <rPr>
        <sz val="8"/>
        <color theme="1"/>
        <rFont val="Arial"/>
        <family val="2"/>
      </rPr>
      <t xml:space="preserve">Se adelanta la revisión de los soportes remitidos por el área de Sistemas, dentro de los cuales se observa el Memorando mediante el cual se solicitan los enlaces para las mesas de trabajo que conlleven a la actualización del documento programado; sin embargo, no se remiten las actas de reunión que permitan evidenciar la ejecución de las mesas citadas, así como compromisos u otros que se hayan establecido. Teniendo en cuenta lo anterior, se califica la acción </t>
    </r>
    <r>
      <rPr>
        <b/>
        <sz val="8"/>
        <color theme="1"/>
        <rFont val="Arial"/>
        <family val="2"/>
      </rPr>
      <t>"En Proceso"</t>
    </r>
    <r>
      <rPr>
        <sz val="8"/>
        <color theme="1"/>
        <rFont val="Arial"/>
        <family val="2"/>
      </rPr>
      <t xml:space="preserve">, y, se recomienda coordinar las actividades entre las áreas responsables con el fin de dar cumplimiento a lo indicado en el plan, así mismo, se requiere que se adelante la remisión de las actas de reunión o documentos equivalentes en los que se pueda evidenciar la realización de las reuniones reportadas. </t>
    </r>
  </si>
  <si>
    <r>
      <t xml:space="preserve">Reporte Sistemas: </t>
    </r>
    <r>
      <rPr>
        <sz val="8"/>
        <color theme="1"/>
        <rFont val="Arial"/>
        <family val="2"/>
      </rPr>
      <t xml:space="preserve">Para el periodo del reporte, no se realizaron actividades, ya que esta se encuentra planeada para iniciar a partir de abril. </t>
    </r>
    <r>
      <rPr>
        <b/>
        <sz val="8"/>
        <color theme="1"/>
        <rFont val="Arial"/>
        <family val="2"/>
      </rPr>
      <t xml:space="preserve">
Análisis OCI: </t>
    </r>
    <r>
      <rPr>
        <sz val="8"/>
        <color theme="1"/>
        <rFont val="Arial"/>
        <family val="2"/>
      </rPr>
      <t>Teniendo en cuenta lo indicado por el área respecto a lo formulado, así como las fechas de ejecución, se califica la acción</t>
    </r>
    <r>
      <rPr>
        <b/>
        <sz val="8"/>
        <color theme="1"/>
        <rFont val="Arial"/>
        <family val="2"/>
      </rPr>
      <t xml:space="preserve"> "Sin Iniciar".</t>
    </r>
  </si>
  <si>
    <t xml:space="preserve">Sistemas </t>
  </si>
  <si>
    <t xml:space="preserve">Un (1) registro de activos de información actualizado en la página web </t>
  </si>
  <si>
    <t>Actualizar el registro de activos de información de la entidad conforme a lo definido en la ley 1712 de 2014</t>
  </si>
  <si>
    <r>
      <t xml:space="preserve">Reporte S. Ciudadano: </t>
    </r>
    <r>
      <rPr>
        <sz val="8"/>
        <color theme="1"/>
        <rFont val="Arial"/>
        <family val="2"/>
      </rPr>
      <t xml:space="preserve">Se enviaron reportes quincenales a las áreas con el fin de recordarles las peticiones pendientes de respuestas.
</t>
    </r>
    <r>
      <rPr>
        <b/>
        <sz val="8"/>
        <color theme="1"/>
        <rFont val="Arial"/>
        <family val="2"/>
      </rPr>
      <t xml:space="preserve">Análisis OCI: </t>
    </r>
    <r>
      <rPr>
        <sz val="8"/>
        <color theme="1"/>
        <rFont val="Arial"/>
        <family val="2"/>
      </rPr>
      <t xml:space="preserve">Se adelantan (16) recordatorios durante el segundo cuatrimestre del año a las áreas con peticiones pendientes de respuesta por parte de la Oficina de Servicio al Ciudadano; sin embargo, teniendo en cuenta el universo de las acciones y la fecha de terminación, se mantiene la calificación </t>
    </r>
    <r>
      <rPr>
        <b/>
        <sz val="8"/>
        <color theme="1"/>
        <rFont val="Arial"/>
        <family val="2"/>
      </rPr>
      <t>"En Proceso"</t>
    </r>
    <r>
      <rPr>
        <sz val="8"/>
        <color theme="1"/>
        <rFont val="Arial"/>
        <family val="2"/>
      </rPr>
      <t xml:space="preserve"> con avance de cumplimiento, con el fin de adelantar la revisión de lo formulado en el tiempo restante de la vigencia. </t>
    </r>
  </si>
  <si>
    <r>
      <t xml:space="preserve">Reporte S. Ciudadano: </t>
    </r>
    <r>
      <rPr>
        <sz val="8"/>
        <color theme="1"/>
        <rFont val="Arial"/>
        <family val="2"/>
      </rPr>
      <t xml:space="preserve">Se han enviado reportes quincenales a las áreas con el fin de recordarles las peticiones pendientes de respuestas.
</t>
    </r>
    <r>
      <rPr>
        <b/>
        <sz val="8"/>
        <color theme="1"/>
        <rFont val="Arial"/>
        <family val="2"/>
      </rPr>
      <t xml:space="preserve">Análisis OCI: </t>
    </r>
    <r>
      <rPr>
        <sz val="8"/>
        <color theme="1"/>
        <rFont val="Arial"/>
        <family val="2"/>
      </rPr>
      <t xml:space="preserve">Se adelantó la remisión de (18) correos correspondientes al periodo de febrero a marzo de 2024 con el reporte de las peticiones pendientes por parte de las áreas responsables de dar respuesta dentro de los plazos definidos en la norma vigente aplicable. Teniendo en cuenta lo anterior, se califica la acción </t>
    </r>
    <r>
      <rPr>
        <b/>
        <sz val="8"/>
        <color theme="1"/>
        <rFont val="Arial"/>
        <family val="2"/>
      </rPr>
      <t>"En Proceso"</t>
    </r>
    <r>
      <rPr>
        <sz val="8"/>
        <color theme="1"/>
        <rFont val="Arial"/>
        <family val="2"/>
      </rPr>
      <t xml:space="preserve">. </t>
    </r>
  </si>
  <si>
    <t xml:space="preserve">al menos 22 reportes enviados por correo electrónico </t>
  </si>
  <si>
    <t xml:space="preserve">Enviar un reporte quincenal a las áreas que tengan peticiones  pendientes de respuesta con el fin de hacer el seguimiento del caso.  </t>
  </si>
  <si>
    <t>2. Lineamientos de transparencia pasiva.</t>
  </si>
  <si>
    <r>
      <t xml:space="preserve">Reporte OCI: </t>
    </r>
    <r>
      <rPr>
        <sz val="8"/>
        <color theme="1"/>
        <rFont val="Arial"/>
        <family val="2"/>
      </rPr>
      <t xml:space="preserve">Se adelanta la publicación del primer seguimiento adelantado al Plan Anual de Auditoría en el botón de transparencia con fecha del 16 de julio de 2024; de igual manera, se cuenta con el correo que cuenta con la trazabilidad de solicitud al área de Digital. Teniendo en cuenta lo anterior, se califica la acción </t>
    </r>
    <r>
      <rPr>
        <b/>
        <sz val="8"/>
        <color theme="1"/>
        <rFont val="Arial"/>
        <family val="2"/>
      </rPr>
      <t>"Terminada"</t>
    </r>
    <r>
      <rPr>
        <sz val="8"/>
        <color theme="1"/>
        <rFont val="Arial"/>
        <family val="2"/>
      </rPr>
      <t xml:space="preserve"> para el primer reporte efectuado (1 de 2), dado lo formulado en el Programa de Transparencia y Ética Pública - PTEP de la vigencia. </t>
    </r>
  </si>
  <si>
    <t>Dos (2) seguimientos publicados</t>
  </si>
  <si>
    <t>Publicar el seguimiento al Plan Anual de Auditoría</t>
  </si>
  <si>
    <t>1.8</t>
  </si>
  <si>
    <t>1. Lineamientos de transparencia activa.</t>
  </si>
  <si>
    <t>Componente 1: Mecanismos para la transparencia y acceso a la información pública</t>
  </si>
  <si>
    <r>
      <t xml:space="preserve">Reporte R. Humanos: </t>
    </r>
    <r>
      <rPr>
        <sz val="8"/>
        <color theme="1"/>
        <rFont val="Arial"/>
        <family val="2"/>
      </rPr>
      <t xml:space="preserve">Posterior a la solicitud realizada a la Veeduría Distrital para dictar una capacitación en materia de transparencia y acceso a la información pública, la misma se llevó a cabo el día 5 de mayo de 2024 bajo el nombre "Transparencia, acceso a la información pública y Ley Anticorrupción", cumpliendo así con la actividad dentro de las fechas establecidas.
</t>
    </r>
    <r>
      <rPr>
        <b/>
        <sz val="8"/>
        <color theme="1"/>
        <rFont val="Arial"/>
        <family val="2"/>
      </rPr>
      <t xml:space="preserve">Análisis OCI: </t>
    </r>
    <r>
      <rPr>
        <sz val="8"/>
        <color theme="1"/>
        <rFont val="Arial"/>
        <family val="2"/>
      </rPr>
      <t xml:space="preserve">Se observa el correo de invitación de la Veeduría Distrital del 3 de mayo de 2024, así como los pantallazos de asistencia, presentación y grabación (YouTube) adelantada de la jornada. Teniendo en cuenta lo anterior, así como la fecha de finalización se califica la acción como </t>
    </r>
    <r>
      <rPr>
        <b/>
        <sz val="8"/>
        <color theme="1"/>
        <rFont val="Arial"/>
        <family val="2"/>
      </rPr>
      <t>"Terminada"</t>
    </r>
    <r>
      <rPr>
        <sz val="8"/>
        <color theme="1"/>
        <rFont val="Arial"/>
        <family val="2"/>
      </rPr>
      <t xml:space="preserve">. </t>
    </r>
  </si>
  <si>
    <t xml:space="preserve"> Recursos Humanos.</t>
  </si>
  <si>
    <t>Llevar a cabo una capacitación en materia de transparencia en el marco de la Ley 1712 de 2014 y la Ley 2195 de 2022</t>
  </si>
  <si>
    <t>1.7</t>
  </si>
  <si>
    <r>
      <t xml:space="preserve">Reporte Planeación: </t>
    </r>
    <r>
      <rPr>
        <sz val="8"/>
        <color theme="1"/>
        <rFont val="Arial"/>
        <family val="2"/>
      </rPr>
      <t xml:space="preserve">Se actualizó el tipo de trámite en SUIT, se pasó de administrativo a tecnológico teniendo en cuenta las indicaciones de función pública. Se hizo previo al reporte del 2° monitoreo.
</t>
    </r>
    <r>
      <rPr>
        <b/>
        <sz val="8"/>
        <color theme="1"/>
        <rFont val="Arial"/>
        <family val="2"/>
      </rPr>
      <t xml:space="preserve">
Reporte S. Ciudadano: </t>
    </r>
    <r>
      <rPr>
        <sz val="8"/>
        <color theme="1"/>
        <rFont val="Arial"/>
        <family val="2"/>
      </rPr>
      <t>Se realizó la revisión del OPA registrado en el SUIT en julio.</t>
    </r>
    <r>
      <rPr>
        <b/>
        <sz val="8"/>
        <color theme="1"/>
        <rFont val="Arial"/>
        <family val="2"/>
      </rPr>
      <t xml:space="preserve">
Análisis OCI: </t>
    </r>
    <r>
      <rPr>
        <sz val="8"/>
        <color theme="1"/>
        <rFont val="Arial"/>
        <family val="2"/>
      </rPr>
      <t>Se adelanta la revisión de los soportes remitidos, observando la actualización del OPA en el SIUT con fecha del 8 de julio de 2024; de igual manera, se remiten soportes del seguimiento efectuado el 16 de agosto de 2024 a la estrategia de racionalización formulada en el marco del OPA en la plataforma. Teniendo en cuenta lo anterior, así como la fecha de finalización de la actividad formulada se califica la acción</t>
    </r>
    <r>
      <rPr>
        <b/>
        <sz val="8"/>
        <color theme="1"/>
        <rFont val="Arial"/>
        <family val="2"/>
      </rPr>
      <t xml:space="preserve"> "En Proceso". </t>
    </r>
  </si>
  <si>
    <r>
      <t xml:space="preserve">Reporte S. Ciudadano: </t>
    </r>
    <r>
      <rPr>
        <sz val="8"/>
        <color theme="1"/>
        <rFont val="Arial"/>
        <family val="2"/>
      </rPr>
      <t xml:space="preserve">Se realizó la revisión del OPA registrado en el SUIT y se registro la estrategia de racionalización de trámites.
</t>
    </r>
    <r>
      <rPr>
        <b/>
        <sz val="8"/>
        <color theme="1"/>
        <rFont val="Arial"/>
        <family val="2"/>
      </rPr>
      <t xml:space="preserve">Reporte Planeación: </t>
    </r>
    <r>
      <rPr>
        <sz val="8"/>
        <color theme="1"/>
        <rFont val="Arial"/>
        <family val="2"/>
      </rPr>
      <t xml:space="preserve">Esta actividad se adelantará atendiendo el cronograma de implementación de la estrategia de relacionamiento con la ciudadanía.
</t>
    </r>
    <r>
      <rPr>
        <b/>
        <sz val="8"/>
        <color theme="1"/>
        <rFont val="Arial"/>
        <family val="2"/>
      </rPr>
      <t xml:space="preserve">Análisis OCI: </t>
    </r>
    <r>
      <rPr>
        <sz val="8"/>
        <color theme="1"/>
        <rFont val="Arial"/>
        <family val="2"/>
      </rPr>
      <t xml:space="preserve">Se remite por parte del área las actas correspondientes al 16 y 25 de enero de 2024 en las cuales se adelantó el registro de la estrategia de racionalización, y, se hace mención de la revisión y actualización de los campos relacionados con el OPA registrado en el SUIT; sin embargo, la última fecha de actualización registrada en la plataforma es del 4 de mayo de 2023, así mismo, se evidencian diferencias en el reporte de información por parte de las áreas involucradas [se deben coordinar esfuerzos para el reporte de avances y soportes]. Por lo anterior, se recomienda dar continuidad a la revisión y actualización, de conformidad con lo formulado. Teniendo en cuenta lo anterior, se califica la acción </t>
    </r>
    <r>
      <rPr>
        <b/>
        <sz val="8"/>
        <color theme="1"/>
        <rFont val="Arial"/>
        <family val="2"/>
      </rPr>
      <t>"En Proceso"</t>
    </r>
    <r>
      <rPr>
        <sz val="8"/>
        <color theme="1"/>
        <rFont val="Arial"/>
        <family val="2"/>
      </rPr>
      <t>.</t>
    </r>
  </si>
  <si>
    <t>Atención al Ciudadano
Planeación</t>
  </si>
  <si>
    <t>Sistema Único de Información y Trámites - SUIT actualizado</t>
  </si>
  <si>
    <t xml:space="preserve">Revisar y actualizar (si aplica) el inventario de trámites, otros procedimientos administrativos (OPA) y consultas de acceso a información pública en el SUIT. </t>
  </si>
  <si>
    <t>1.6</t>
  </si>
  <si>
    <r>
      <t xml:space="preserve">Reporte Planeación: </t>
    </r>
    <r>
      <rPr>
        <sz val="8"/>
        <color theme="1"/>
        <rFont val="Arial"/>
        <family val="2"/>
      </rPr>
      <t xml:space="preserve">Desde el rol de planeación respecto a esta actividad no se tienen avances dentro del periodo de seguimiento, esto se llevará a cabo a partir del tercer cuatrimestre del año.
</t>
    </r>
    <r>
      <rPr>
        <b/>
        <sz val="8"/>
        <color theme="1"/>
        <rFont val="Arial"/>
        <family val="2"/>
      </rPr>
      <t xml:space="preserve">
Reporte Sistemas: </t>
    </r>
    <r>
      <rPr>
        <sz val="8"/>
        <color theme="1"/>
        <rFont val="Arial"/>
        <family val="2"/>
      </rPr>
      <t xml:space="preserve">Lo reporto Digital en su matriz.
</t>
    </r>
    <r>
      <rPr>
        <b/>
        <sz val="8"/>
        <color theme="1"/>
        <rFont val="Arial"/>
        <family val="2"/>
      </rPr>
      <t xml:space="preserve">
Reporte Digital: </t>
    </r>
    <r>
      <rPr>
        <sz val="8"/>
        <color theme="1"/>
        <rFont val="Arial"/>
        <family val="2"/>
      </rPr>
      <t>Para este cuatrimestre, realizamos la revisión del documento Esquema de publicación de información y se realizó una actualización de dicho formato para poder ser compartido con las diferentes áreas durante el siguiente periodo.</t>
    </r>
    <r>
      <rPr>
        <b/>
        <sz val="8"/>
        <color theme="1"/>
        <rFont val="Arial"/>
        <family val="2"/>
      </rPr>
      <t xml:space="preserve">
Análisis OCI: </t>
    </r>
    <r>
      <rPr>
        <sz val="8"/>
        <color theme="1"/>
        <rFont val="Arial"/>
        <family val="2"/>
      </rPr>
      <t xml:space="preserve">Se observa el acta de reunión del 5 de agosto de 2024 en la cual se adelantó el formato de esquema de publicación de información entre las áreas de Digital y Sistemas; sin embargo, a la fecha no se ha finalizado la ejecución de lo formulado. Teniendo en cuenta lo anterior, se califica la acción </t>
    </r>
    <r>
      <rPr>
        <b/>
        <sz val="8"/>
        <color theme="1"/>
        <rFont val="Arial"/>
        <family val="2"/>
      </rPr>
      <t>"En Proceso"</t>
    </r>
    <r>
      <rPr>
        <sz val="8"/>
        <color theme="1"/>
        <rFont val="Arial"/>
        <family val="2"/>
      </rPr>
      <t xml:space="preserve">, y, se recomienda a las áreas que se coordine la ejecución de lo programado, dando cabal cumplimiento durante el tiempo restante de la vigencia. </t>
    </r>
  </si>
  <si>
    <r>
      <t xml:space="preserve">Reporte Planeación: </t>
    </r>
    <r>
      <rPr>
        <sz val="8"/>
        <color theme="1"/>
        <rFont val="Arial"/>
        <family val="2"/>
      </rPr>
      <t xml:space="preserve">Se llevó a cabo la mesa de trabajo con las áreas de sistemas y digital con el fin de definir las acciones a tener en cuenta frente al esquema de publicación de información.
</t>
    </r>
    <r>
      <rPr>
        <b/>
        <sz val="8"/>
        <color theme="1"/>
        <rFont val="Arial"/>
        <family val="2"/>
      </rPr>
      <t xml:space="preserve">Análisis OCI: </t>
    </r>
    <r>
      <rPr>
        <sz val="8"/>
        <color theme="1"/>
        <rFont val="Arial"/>
        <family val="2"/>
      </rPr>
      <t xml:space="preserve">Se adelantó una mesa de trabajo entre las áreas involucradas el 12 de abril de 2024 en la cual se consignan los compromisos de revisión y publicación del formato formulado; se recomienda al área remitir los soportes debidamente suscritos para los próximos seguimientos (acta firmada). Teniendo en cuenta lo anterior, así como las fechas programadas se califica la acción </t>
    </r>
    <r>
      <rPr>
        <b/>
        <sz val="8"/>
        <color theme="1"/>
        <rFont val="Arial"/>
        <family val="2"/>
      </rPr>
      <t>"En Proceso"</t>
    </r>
    <r>
      <rPr>
        <sz val="8"/>
        <color theme="1"/>
        <rFont val="Arial"/>
        <family val="2"/>
      </rPr>
      <t>.</t>
    </r>
  </si>
  <si>
    <t>Planeación / Equipo Digital
Sistemas.</t>
  </si>
  <si>
    <t>Documento "Esquema de publicación de información" revisado y publicado en la página web de la entidad y en el portal de datos abiertos Bogotá.</t>
  </si>
  <si>
    <t>Revisar y publicar en formato de hoja de cálculo en la página web institucional y en los portales de datos abiertos Bogotá, el documento "Esquema de publicación de información"</t>
  </si>
  <si>
    <t>1.5</t>
  </si>
  <si>
    <r>
      <t xml:space="preserve">Reporte G. Documental: </t>
    </r>
    <r>
      <rPr>
        <sz val="8"/>
        <color theme="1"/>
        <rFont val="Arial"/>
        <family val="2"/>
      </rPr>
      <t xml:space="preserve"> Índice de información clasificada y reservada: El documento fue revisado con sistemas, jurídica y Gestión Documental, el documento fue enviado a Gestión Documental de parte de Sistemas como último avance hasta la fecha.
</t>
    </r>
    <r>
      <rPr>
        <b/>
        <sz val="8"/>
        <color theme="1"/>
        <rFont val="Arial"/>
        <family val="2"/>
      </rPr>
      <t xml:space="preserve">Reporte Sistemas: </t>
    </r>
    <r>
      <rPr>
        <sz val="8"/>
        <color theme="1"/>
        <rFont val="Arial"/>
        <family val="2"/>
      </rPr>
      <t xml:space="preserve">Se realizó la actualización del índice de información clasificada y reservada del 2023, este se encuentra en proceso de revisión por parte del Subdirector Administrativo.
</t>
    </r>
    <r>
      <rPr>
        <b/>
        <sz val="8"/>
        <color theme="1"/>
        <rFont val="Arial"/>
        <family val="2"/>
      </rPr>
      <t xml:space="preserve">Análisis OCI: </t>
    </r>
    <r>
      <rPr>
        <sz val="8"/>
        <color theme="1"/>
        <rFont val="Arial"/>
        <family val="2"/>
      </rPr>
      <t xml:space="preserve">Se observa el correo de solicitud de revisión por parte de Sistemas al área de Gestión Documental y la Subdirección Administrativa del documento de índice de información clasificada y reservada (actualización 30 de junio de 2024), de igual manera, se observa el documento entregado; teniendo en cuenta lo anterior se califica la acción </t>
    </r>
    <r>
      <rPr>
        <b/>
        <sz val="8"/>
        <color theme="1"/>
        <rFont val="Arial"/>
        <family val="2"/>
      </rPr>
      <t>"En Proceso"</t>
    </r>
    <r>
      <rPr>
        <sz val="8"/>
        <color theme="1"/>
        <rFont val="Arial"/>
        <family val="2"/>
      </rPr>
      <t xml:space="preserve">, y, se recomienda coordinar las actividades entre las áreas responsables con el fin de dar cumplimiento a lo indicado en el plan en el tiempo restante de la acción. </t>
    </r>
  </si>
  <si>
    <r>
      <t xml:space="preserve">Reporte G. Documental: </t>
    </r>
    <r>
      <rPr>
        <sz val="8"/>
        <color theme="1"/>
        <rFont val="Arial"/>
        <family val="2"/>
      </rPr>
      <t xml:space="preserve">* Se envía correo con la revisión del cuadro de Información botón de transparencia del fecha 23 de febrero y se realizar realizada la verificación, en el botón de transparencia de la Entidad, donde se informa que no fue posible la verificación del Ítem 7.1. TABLAS DE RETENCIÓN Y TABLAS DE VALORACIÓN DOCUMENTAL, dado a que la página Web, no permite el acceso a dicha información y muestra un error. *Durante el primer semestre se abordará y se terminará la revisión, consolidación y envío para publicación en la página web del Índice de Información clasificada y reservada de la entidad conforme a lo definido en la Ley 1712 de 2014”.
</t>
    </r>
    <r>
      <rPr>
        <b/>
        <sz val="8"/>
        <color theme="1"/>
        <rFont val="Arial"/>
        <family val="2"/>
      </rPr>
      <t xml:space="preserve">Reporte Sistemas: </t>
    </r>
    <r>
      <rPr>
        <sz val="8"/>
        <color theme="1"/>
        <rFont val="Arial"/>
        <family val="2"/>
      </rPr>
      <t xml:space="preserve">*Se actualizó el formato GRI-SI-FT-048 ÍNDICE DE INFORMACIÓN CLASIFICADA Y RESERVADA, donde se incluyeron aspectos legales, los cuales fueron revisados por la Oficia Jurídica, este fue oficializado en calidad, actualmente el formato se encuentran en Gestión Documental donde se solicitó desde sistemas la completitud de algunos campos faltantes por identificar y definir.
</t>
    </r>
    <r>
      <rPr>
        <b/>
        <sz val="8"/>
        <color theme="1"/>
        <rFont val="Arial"/>
        <family val="2"/>
      </rPr>
      <t xml:space="preserve">Análisis OCI: </t>
    </r>
    <r>
      <rPr>
        <sz val="8"/>
        <color theme="1"/>
        <rFont val="Arial"/>
        <family val="2"/>
      </rPr>
      <t xml:space="preserve">Teniendo en cuenta el reporte de las áreas respecto a la acción formulada, no se observan avances respecto a la revisión y actualización del </t>
    </r>
    <r>
      <rPr>
        <i/>
        <sz val="8"/>
        <color theme="1"/>
        <rFont val="Arial"/>
        <family val="2"/>
      </rPr>
      <t>"formato de hoja de cálculo en la página web institucional y en los portales de datos abiertos Bogotá, el documento "Índice de información clasificada y reservada"</t>
    </r>
    <r>
      <rPr>
        <sz val="8"/>
        <color theme="1"/>
        <rFont val="Arial"/>
        <family val="2"/>
      </rPr>
      <t xml:space="preserve">, por lo que a la fecha de seguimiento se califica la actividad </t>
    </r>
    <r>
      <rPr>
        <b/>
        <sz val="8"/>
        <color theme="1"/>
        <rFont val="Arial"/>
        <family val="2"/>
      </rPr>
      <t>"Sin Iniciar"</t>
    </r>
    <r>
      <rPr>
        <sz val="8"/>
        <color theme="1"/>
        <rFont val="Arial"/>
        <family val="2"/>
      </rPr>
      <t xml:space="preserve">. </t>
    </r>
  </si>
  <si>
    <t>Sistemas.
Gestión Documental.</t>
  </si>
  <si>
    <t>Documento "Índice de información clasificada y reservada" revisado y publicado en la página web de la entidad y en el portal de datos abiertos Bogotá.</t>
  </si>
  <si>
    <t>Revisar y publicar en formato de hoja de cálculo en la página web institucional y en los portales de datos abiertos Bogotá, el documento "Índice de información clasificada y reservada"</t>
  </si>
  <si>
    <r>
      <t xml:space="preserve">Reporte G. Documental: </t>
    </r>
    <r>
      <rPr>
        <sz val="8"/>
        <color theme="1"/>
        <rFont val="Arial"/>
        <family val="2"/>
      </rPr>
      <t>Registro de activos de información: No se tiene ningún avance al respecto ya que las reuniones con sistemas se iban a llevar a cabo en el mes de Mayo, para ese momento, estábamos solamente dos apoyos de Gestión Documental, por lo que no se pudo continuar con dicha actividad.</t>
    </r>
    <r>
      <rPr>
        <b/>
        <sz val="8"/>
        <color theme="1"/>
        <rFont val="Arial"/>
        <family val="2"/>
      </rPr>
      <t xml:space="preserve">
Reporte Sistemas: </t>
    </r>
    <r>
      <rPr>
        <sz val="8"/>
        <color theme="1"/>
        <rFont val="Arial"/>
        <family val="2"/>
      </rPr>
      <t>* Se proyecto y envió a los Directivos Memorando interno con Rad. 541 del 05.07.2024 con asunto: Designación de enlaces para la actualización del inventario de activos de información 2024. * Se realizaron mesas de trabajo con las áreas para el proceso de actualización de los activos de información del 2024.</t>
    </r>
    <r>
      <rPr>
        <b/>
        <sz val="8"/>
        <color theme="1"/>
        <rFont val="Arial"/>
        <family val="2"/>
      </rPr>
      <t xml:space="preserve">
Análisis OCI: </t>
    </r>
    <r>
      <rPr>
        <sz val="8"/>
        <color theme="1"/>
        <rFont val="Arial"/>
        <family val="2"/>
      </rPr>
      <t xml:space="preserve">Se adelanta la revisión de los soportes remitidos por el área de Sistemas, dentro de los cuales se observa el Memorando mediante el cual se solicitan los enlaces para las mesas de trabajo que conlleven a la actualización del documento programado; sin embargo, no se remiten las actas de reunión que permitan evidenciar la ejecución de las mesas citadas, así como compromisos u otros que se hayan establecido. Teniendo en cuenta lo anterior, se califica la acción </t>
    </r>
    <r>
      <rPr>
        <b/>
        <sz val="8"/>
        <color theme="1"/>
        <rFont val="Arial"/>
        <family val="2"/>
      </rPr>
      <t>"En Proceso"</t>
    </r>
    <r>
      <rPr>
        <sz val="8"/>
        <color theme="1"/>
        <rFont val="Arial"/>
        <family val="2"/>
      </rPr>
      <t xml:space="preserve">, y, se recomienda una mayor articulación entre las diferentes áreas responsables frente a las actividades con el fin de dar cumplimiento a lo indicado en el plan, así mismo, se requiere que se adelante la remisión de las actas de reunión señaladas en los respectivos reportes.. </t>
    </r>
  </si>
  <si>
    <r>
      <t xml:space="preserve">Reporte Sistemas: </t>
    </r>
    <r>
      <rPr>
        <sz val="8"/>
        <color theme="1"/>
        <rFont val="Arial"/>
        <family val="2"/>
      </rPr>
      <t xml:space="preserve">Para el periodo del reporte, no se realizaron actividades, ya que esta se encuentra planeada para iniciar a partir de mayo. 
</t>
    </r>
    <r>
      <rPr>
        <b/>
        <sz val="8"/>
        <color theme="1"/>
        <rFont val="Arial"/>
        <family val="2"/>
      </rPr>
      <t xml:space="preserve">Reporte G. Documental: </t>
    </r>
    <r>
      <rPr>
        <sz val="8"/>
        <color theme="1"/>
        <rFont val="Arial"/>
        <family val="2"/>
      </rPr>
      <t xml:space="preserve">Actividad realizada por seguridad de la información.
</t>
    </r>
    <r>
      <rPr>
        <b/>
        <sz val="8"/>
        <color theme="1"/>
        <rFont val="Arial"/>
        <family val="2"/>
      </rPr>
      <t xml:space="preserve">Análisis OCI: </t>
    </r>
    <r>
      <rPr>
        <sz val="8"/>
        <color theme="1"/>
        <rFont val="Arial"/>
        <family val="2"/>
      </rPr>
      <t xml:space="preserve">Teniendo en cuenta el reporte adelantado por parte de las áreas responsables, se recomienda la coordinación de ejecución y reporte de avances y soportes respecto a lo formulado. Por lo anterior, se califica la acción </t>
    </r>
    <r>
      <rPr>
        <b/>
        <sz val="8"/>
        <color theme="1"/>
        <rFont val="Arial"/>
        <family val="2"/>
      </rPr>
      <t>"Sin Iniciar"</t>
    </r>
    <r>
      <rPr>
        <sz val="8"/>
        <color theme="1"/>
        <rFont val="Arial"/>
        <family val="2"/>
      </rPr>
      <t>.</t>
    </r>
  </si>
  <si>
    <t xml:space="preserve"> Sistemas.
 Gestión Documental</t>
  </si>
  <si>
    <t>Documento "Registro de activos de información" revisado y con análisis para realizar la publicación en la página web de la entidad y en el portal de datos abiertos Bogotá.</t>
  </si>
  <si>
    <t>Revisar y si es el caso publicar en formato de hoja de cálculo en la página web institucional y en los portales de datos abiertos Bogotá, el documento "Registro de activos de información"</t>
  </si>
  <si>
    <r>
      <t xml:space="preserve">Reporte Comunicaciones: </t>
    </r>
    <r>
      <rPr>
        <sz val="8"/>
        <color theme="1"/>
        <rFont val="Arial"/>
        <family val="2"/>
      </rPr>
      <t xml:space="preserve">No ha llegado solicitud para el desarrollo de las piezas en mención.
</t>
    </r>
    <r>
      <rPr>
        <b/>
        <sz val="8"/>
        <color theme="1"/>
        <rFont val="Arial"/>
        <family val="2"/>
      </rPr>
      <t>Análisis OCI:</t>
    </r>
    <r>
      <rPr>
        <sz val="8"/>
        <color theme="1"/>
        <rFont val="Arial"/>
        <family val="2"/>
      </rPr>
      <t xml:space="preserve"> Teniendo en cuenta el reporte del área, y, dada la fecha de terminación formulada se califica la acción</t>
    </r>
    <r>
      <rPr>
        <b/>
        <sz val="8"/>
        <color theme="1"/>
        <rFont val="Arial"/>
        <family val="2"/>
      </rPr>
      <t xml:space="preserve"> "Sin Iniciar"</t>
    </r>
    <r>
      <rPr>
        <sz val="8"/>
        <color theme="1"/>
        <rFont val="Arial"/>
        <family val="2"/>
      </rPr>
      <t xml:space="preserve">. Se recomienda al área dar cabal cumplimiento a lo programado en lo restante de la presente vigencia. </t>
    </r>
  </si>
  <si>
    <r>
      <rPr>
        <b/>
        <sz val="8"/>
        <color theme="1"/>
        <rFont val="Arial"/>
        <family val="2"/>
      </rPr>
      <t xml:space="preserve">Análisis OCI: </t>
    </r>
    <r>
      <rPr>
        <sz val="8"/>
        <color theme="1"/>
        <rFont val="Arial"/>
        <family val="2"/>
      </rPr>
      <t xml:space="preserve">Teniendo en cuenta que el área no adelantó reporte de avances y soportes respecto a las acciones formuladas en el plan, se califica como </t>
    </r>
    <r>
      <rPr>
        <b/>
        <sz val="8"/>
        <color theme="1"/>
        <rFont val="Arial"/>
        <family val="2"/>
      </rPr>
      <t>"Sin Iniciar"</t>
    </r>
    <r>
      <rPr>
        <sz val="8"/>
        <color theme="1"/>
        <rFont val="Arial"/>
        <family val="2"/>
      </rPr>
      <t>.</t>
    </r>
  </si>
  <si>
    <t xml:space="preserve">Comunicaciones </t>
  </si>
  <si>
    <t xml:space="preserve">Un (1) ejercicios de monitoreo realizado en el año </t>
  </si>
  <si>
    <t>Monitorear la actualización de la información de los contenidos de la sede electrónica relacionados con los documentos del botón de transparencia y derecho de acceso a la información pública (Resolución 1519 de 2020).</t>
  </si>
  <si>
    <r>
      <t xml:space="preserve">Reporte Planeación: </t>
    </r>
    <r>
      <rPr>
        <sz val="8"/>
        <color theme="1"/>
        <rFont val="Arial"/>
        <family val="2"/>
      </rPr>
      <t xml:space="preserve">Se presentaron retrasos en el desarrollo de realización de la actividad debido a cambios dentro del equipo de trabajo de planeación, esta acción se subsanará en el tercer cuatrimestre del año.
</t>
    </r>
    <r>
      <rPr>
        <b/>
        <sz val="8"/>
        <color theme="1"/>
        <rFont val="Arial"/>
        <family val="2"/>
      </rPr>
      <t xml:space="preserve">Análisis OCI: </t>
    </r>
    <r>
      <rPr>
        <sz val="8"/>
        <color theme="1"/>
        <rFont val="Arial"/>
        <family val="2"/>
      </rPr>
      <t xml:space="preserve">Teniendo en cuenta el reporte del área, y, dada la fecha de terminación formulada se califica la acción </t>
    </r>
    <r>
      <rPr>
        <b/>
        <sz val="8"/>
        <color theme="1"/>
        <rFont val="Arial"/>
        <family val="2"/>
      </rPr>
      <t>"Sin Iniciar"</t>
    </r>
    <r>
      <rPr>
        <sz val="8"/>
        <color theme="1"/>
        <rFont val="Arial"/>
        <family val="2"/>
      </rPr>
      <t xml:space="preserve">. Se recomienda al área dar cabal cumplimiento a lo programado en lo restante de la presente vigencia. </t>
    </r>
  </si>
  <si>
    <r>
      <t xml:space="preserve">Reporte Planeación: </t>
    </r>
    <r>
      <rPr>
        <sz val="8"/>
        <color theme="1"/>
        <rFont val="Arial"/>
        <family val="2"/>
      </rPr>
      <t xml:space="preserve">Esta actividad no se ha adelantado toda vez que desde planeación estamos en proceso de actualización del documento, lo cual se llevará a cabo en el transcurso del segundo cuatrimestre del año.
</t>
    </r>
    <r>
      <rPr>
        <b/>
        <sz val="8"/>
        <color theme="1"/>
        <rFont val="Arial"/>
        <family val="2"/>
      </rPr>
      <t xml:space="preserve">Análisis OCI: </t>
    </r>
    <r>
      <rPr>
        <sz val="8"/>
        <color theme="1"/>
        <rFont val="Arial"/>
        <family val="2"/>
      </rPr>
      <t xml:space="preserve">Teniendo en cuenta el reporte del área de Planeación, y, teniendo en cuenta que el área de Comunicaciones no adelantó reporte de avances respecto las actividades formuladas, se califica la acción </t>
    </r>
    <r>
      <rPr>
        <b/>
        <sz val="8"/>
        <color theme="1"/>
        <rFont val="Arial"/>
        <family val="2"/>
      </rPr>
      <t>"Sin Iniciar"</t>
    </r>
    <r>
      <rPr>
        <sz val="8"/>
        <color theme="1"/>
        <rFont val="Arial"/>
        <family val="2"/>
      </rPr>
      <t xml:space="preserve">. </t>
    </r>
  </si>
  <si>
    <t xml:space="preserve">Dos (2) piezas comunicativas publicadas </t>
  </si>
  <si>
    <t>Divulgar a través de los canales de comunicación internos el documento con lineamientos para la publicación de información en el botón de transparencia.</t>
  </si>
  <si>
    <t>7. Auditor que realizó el seguimiento</t>
  </si>
  <si>
    <t>6. Análisis - Seguimiento OCI</t>
  </si>
  <si>
    <t>5. Alerta</t>
  </si>
  <si>
    <t>4. Resultado del indicador</t>
  </si>
  <si>
    <t>3. Actividades realizadas  a la fecha</t>
  </si>
  <si>
    <t>2. Evidencias o soportes ejecución acción de mejora</t>
  </si>
  <si>
    <t>1. Fecha seguimiento</t>
  </si>
  <si>
    <t>5. Auditor que realizó el seguimiento</t>
  </si>
  <si>
    <t>4. Alerta</t>
  </si>
  <si>
    <t>3. Resultado del indicador</t>
  </si>
  <si>
    <t>2. Análisis - Seguimiento OCI</t>
  </si>
  <si>
    <t>TERCER SEGUIMIENTO 2024</t>
  </si>
  <si>
    <t>RESUMEN SEGUNDO SEGUIMIENTO 2024</t>
  </si>
  <si>
    <t>RESUMEN PRIMER SEGUIMIENTO 2024</t>
  </si>
  <si>
    <t>Fecha final</t>
  </si>
  <si>
    <t>Fecha inicial</t>
  </si>
  <si>
    <t>Responsable</t>
  </si>
  <si>
    <t xml:space="preserve">Universo </t>
  </si>
  <si>
    <t>Meta o producto</t>
  </si>
  <si>
    <t>Actividad</t>
  </si>
  <si>
    <t>Subcomponente / procesos</t>
  </si>
  <si>
    <t>Componente</t>
  </si>
  <si>
    <t>Jurídica
Contratación</t>
  </si>
  <si>
    <t>Jurídica 
Talento Humano
Marca y comunicaciones
Contratación</t>
  </si>
  <si>
    <t>Programa de Transparencia y Ética Pública -PTEP (PAAC) 
Versión 3
Fecha de publicación: 20/12/2024
Tercer Seguimiento vigencia 2024
Oficina de Control Interno</t>
  </si>
  <si>
    <t>Programa de Transparencia y Ética Pública -PTEP (PAAC) 
Versión 1
Fecha de publicación: 31/01/2024
Primer Seguimiento vigencia 2024
Oficina de Control Interno</t>
  </si>
  <si>
    <t>Anexo Componente 4: Estrategia de Racionalización de Trámites - SUIT</t>
  </si>
  <si>
    <t>Nombre de la entidad:</t>
  </si>
  <si>
    <t>CANAL CAPITAL</t>
  </si>
  <si>
    <t>Orden:</t>
  </si>
  <si>
    <t>Territorial</t>
  </si>
  <si>
    <t>Sector administrativo:</t>
  </si>
  <si>
    <t>Año vigencia:</t>
  </si>
  <si>
    <t>Departamento:</t>
  </si>
  <si>
    <t>Bogotá D.C</t>
  </si>
  <si>
    <t/>
  </si>
  <si>
    <t>Municipio:</t>
  </si>
  <si>
    <t>BOGOTÁ</t>
  </si>
  <si>
    <t>Registro SUIT</t>
  </si>
  <si>
    <t>DATOS TRÁMITES A RACIONALIZAR</t>
  </si>
  <si>
    <t>ACCIONES DE RACIONALIZACIÓN A DESARROLLAR</t>
  </si>
  <si>
    <t>PLAN DE EJECUCIÓN</t>
  </si>
  <si>
    <t>SEGUNDO SEGUIMIENTO 2024</t>
  </si>
  <si>
    <t>Tipo</t>
  </si>
  <si>
    <t>Número</t>
  </si>
  <si>
    <t>Nombre</t>
  </si>
  <si>
    <t>Estado</t>
  </si>
  <si>
    <t>Situación actual</t>
  </si>
  <si>
    <t>Mejora por implementar</t>
  </si>
  <si>
    <t>Beneficio al ciudadano o entidad</t>
  </si>
  <si>
    <t>Tipo racionalización</t>
  </si>
  <si>
    <t>Acciones racionalización</t>
  </si>
  <si>
    <t>Universo</t>
  </si>
  <si>
    <t>Fecha
inicio</t>
  </si>
  <si>
    <t>Fecha final racionalización</t>
  </si>
  <si>
    <t>Otros procedimientos administrativos de cara al usuario</t>
  </si>
  <si>
    <t>Permiso de retransmisión de señal de televisión</t>
  </si>
  <si>
    <t>Inscrito</t>
  </si>
  <si>
    <t>En la actualidad los permisos de retransmisión de la señal se solicitan a través de formulario publicado en la página web y son entregados a los requirentes mediante correo electrónico. La vigencia del permiso otorgado es de 2 años.</t>
  </si>
  <si>
    <t>Tras el análisis normativo adelantado por la entidad a lo establecido en el artículo 21 de la Ley 2052 de 2020 RACIONALIZACIÓN DE LICENCIAS, AUTORIZACIONES Y PERMISOS, se identificó que los permisos otorgados pueden entregarse de manera permanente, salvo ajustes por actualización de información del solicitante. 
Adicionalmente, se dispone como mejora en la prestación del OPA poner a disposición de los solicitantes el permiso en la página web una vez se haya validado el cumplimiento de los requisitos, en el tiempo concertado para este proceso y de forma permanente.</t>
  </si>
  <si>
    <t>Con la implementación de la mejora al OPA, el requirente obtendrá de manera permanente el permiso de retransmisión de la señal y lo encontrará disponible en la sede electrónica de la entidad. De esta manera podrá consultarlo y descargarlo cada vez que lo requiera, sin necesidad de presentar una nueva solicitud.</t>
  </si>
  <si>
    <t>Administrativa.</t>
  </si>
  <si>
    <t>Mejora u optimización del proceso o procedimiento asociado al trámite.</t>
  </si>
  <si>
    <t>Auxiliar de atención al ciudadano</t>
  </si>
  <si>
    <r>
      <t xml:space="preserve">Reporte S. Ciudadano: </t>
    </r>
    <r>
      <rPr>
        <sz val="8"/>
        <color theme="1"/>
        <rFont val="Arial"/>
        <family val="2"/>
      </rPr>
      <t xml:space="preserve">Se encuentra en implementación la estrategia de racionalización de trámites registrada para la presente vigencia de acuerdo al cronograma elaborado
</t>
    </r>
    <r>
      <rPr>
        <b/>
        <sz val="8"/>
        <color theme="1"/>
        <rFont val="Arial"/>
        <family val="2"/>
      </rPr>
      <t xml:space="preserve">Análisis OCI: </t>
    </r>
    <r>
      <rPr>
        <sz val="8"/>
        <color theme="1"/>
        <rFont val="Arial"/>
        <family val="2"/>
      </rPr>
      <t xml:space="preserve">Teniendo en cuenta los soportes entregados, así como lo mencionado en el anexo de la actividad 4.1., al igual que los seguimientos que viene adelantano la Oficina de Control Interno a lo formulado en la plataforma del SUIT, se observa la trazabilidad de la ejecución de la acción, por lo que la acción se califica </t>
    </r>
    <r>
      <rPr>
        <b/>
        <sz val="8"/>
        <color theme="1"/>
        <rFont val="Arial"/>
        <family val="2"/>
      </rPr>
      <t xml:space="preserve">"En Proceso". </t>
    </r>
  </si>
  <si>
    <r>
      <rPr>
        <b/>
        <sz val="8"/>
        <color theme="1"/>
        <rFont val="Arial"/>
        <family val="2"/>
      </rPr>
      <t>Comunicaciones:</t>
    </r>
    <r>
      <rPr>
        <sz val="8"/>
        <color theme="1"/>
        <rFont val="Arial"/>
        <family val="2"/>
      </rPr>
      <t xml:space="preserve"> Se realizaron dos acciones de comunicación interna:
- Nota en la Intranet (enero 7 de 2025):
https://intranet.canalcapital.gov.co/ccintnt/lineamientos-publicacion-boton-de-transparencia/ 
- Envío de All User (enero 8 de 2025).</t>
    </r>
  </si>
  <si>
    <t>No reporta información.</t>
  </si>
  <si>
    <t>Se realizaron dos acciones de comunicación interna: 
- Nota en la Intranet (enero 8 de 2025): https://intranet.canalcapital.gov.co/ccintnt/estrategia-de-rendicion-de-cuentas/
- Envío de All User (enero 8 de 2025).</t>
  </si>
  <si>
    <t>TERMINADA EXTEMPORANEA</t>
  </si>
  <si>
    <r>
      <t xml:space="preserve">Reporte Jurídica: </t>
    </r>
    <r>
      <rPr>
        <sz val="8"/>
        <rFont val="Arial"/>
        <family val="2"/>
      </rPr>
      <t xml:space="preserve">Se efectuó  actividad de Sensibilización desde las Oficinas de Recursos Humanos y Control Interno Disciplinario el 29 de mayo de 2024.  Igualmente, desde la Secretaría General, la Profesional especializada grado 3 de esa dependencia participó en el evento denominado "Planeando Juntos" llevado a cabo por la Gerencia General del Canal el 10 de octubre de 2024, en el Auditorio Fabio Chaparro de la Secretaría Distrital de Educación en el que efectuó una pequeña charla sobre el tema de la recepción de regalos o dádivas por parte de los funcionarios e igualmente, la consecuencia de tales conductas.
</t>
    </r>
    <r>
      <rPr>
        <b/>
        <sz val="8"/>
        <rFont val="Arial"/>
        <family val="2"/>
      </rPr>
      <t>Reporte Recursos Humanos:</t>
    </r>
    <r>
      <rPr>
        <sz val="8"/>
        <rFont val="Arial"/>
        <family val="2"/>
      </rPr>
      <t xml:space="preserve"> Capacitación: Sensibilización de Transparencia Capital - Gestión Antisoborno
Fecha: 29 de mayo de 2024.
Responsable: Oficina de Control Interno Disciplinario.
Detalles:
* Durante la sesión, se abordaron temas relacionados con el soborno, incluyendo normatividad aplicable y consecuencias disciplinarias.
* A partir del minuto 10 de la grabación, se profundizó en la recepción y aceptación de sobornos, destacando las repercusiones legales asociadas.
Socialización del ABC: ¿Sabes qué es la cultura antisoborno?
Contenido del ABC:
Explicación de la prohibición de ofrecer, suministrar o aceptar regalos que puedan interpretarse como soborno.
Información sobre el botón de denuncias para reportar casos de soborno.
Medio de difusión: Correo electrónico enviado a los colaboradores para garantizar el acceso a esta herramienta de consulta y sensibilización.
Ambas actividades se complementan para fortalecer la cultura de transparencia y el compromiso con la gestión antisoborno en la entidad.
</t>
    </r>
    <r>
      <rPr>
        <b/>
        <sz val="8"/>
        <rFont val="Arial"/>
        <family val="2"/>
      </rPr>
      <t>Reporte Comunicaciones</t>
    </r>
    <r>
      <rPr>
        <sz val="8"/>
        <rFont val="Arial"/>
        <family val="2"/>
      </rPr>
      <t xml:space="preserve">: No reporta análisis.
</t>
    </r>
    <r>
      <rPr>
        <b/>
        <sz val="8"/>
        <rFont val="Arial"/>
        <family val="2"/>
      </rPr>
      <t>Análisis OCI:</t>
    </r>
    <r>
      <rPr>
        <sz val="8"/>
        <rFont val="Arial"/>
        <family val="2"/>
      </rPr>
      <t xml:space="preserve"> Se evidencia que el día 10 de octubre de 2024 se realizó la charla de Gestión Antisoborno a los colaboradores de Capital por parte de la Oficina de Control Disciplinario Interno,  uno de los temas abordados fue  "la recepción de regalos u hospitalidad, dádivas u otro similares que puedan afectar la normal prestación de la oferta institucional, para conseguir acelerar algún trámite administrativo, obtener un permiso o un servicio, evitar un abuso de poder o entorpecer la actividad de la función administrativa", de igual manera, se realizó una divulgación en la intranet el día 14 de noviembre de 2024 sobre "Cultura antisoborno en Capital", teniendo en cuenta lo anterior la acción se califica como </t>
    </r>
    <r>
      <rPr>
        <b/>
        <sz val="8"/>
        <rFont val="Arial"/>
        <family val="2"/>
      </rPr>
      <t>"Cumplida"</t>
    </r>
  </si>
  <si>
    <t>Se adjunta la grabación de la sesión junto con los siguientes documentos:
Formulario de control de asistencia: Registro de los participantes que estuvieron presentes durante la capacitación.
Formulario de evaluación de la metodología: Recopila la retroalimentación de los asistentes respecto a la dinámica, los contenidos y los facilitadores de la sesión.
Formulario de evaluación de impacto: Mide la percepción de los asistentes sobre el aprendizaje obtenido y su aplicabilidad en el ámbito laboral.</t>
  </si>
  <si>
    <r>
      <t xml:space="preserve">Reporte R. Humanos: </t>
    </r>
    <r>
      <rPr>
        <sz val="8"/>
        <color theme="1"/>
        <rFont val="Arial"/>
        <family val="2"/>
      </rPr>
      <t xml:space="preserve">El día 15 de noviembre de 2024, desde el área de Recursos Humanos, con el apoyo de la Oficina de Control Disciplinario Interno, se llevó a cabo una capacitación en materia de Rendición de Cuentas dirigida a todos los funcionarios y colaboradores de Canal Capital.
Esta actividad tuvo como objetivo principal fortalecer los conocimientos y habilidades de los participantes en los procesos relacionados con la rendición de cuentas, promoviendo la transparencia, la responsabilidad y el cumplimiento de los deberes institucionales.
</t>
    </r>
    <r>
      <rPr>
        <b/>
        <sz val="8"/>
        <color theme="1"/>
        <rFont val="Arial"/>
        <family val="2"/>
      </rPr>
      <t xml:space="preserve">Análisis OCI: </t>
    </r>
    <r>
      <rPr>
        <sz val="8"/>
        <color theme="1"/>
        <rFont val="Arial"/>
        <family val="2"/>
      </rPr>
      <t xml:space="preserve">Se remite por parte del área los soportes de una capacitación en materia de rendición de cuentas realizada a los colaboradores de Capital por parte de la Oficina de Control Interno Disciplinario, la cual gestionó y apoyó el área de Recursos Humanos. Teniendo en cuenta lo anterior, la acción se califica como </t>
    </r>
    <r>
      <rPr>
        <b/>
        <sz val="8"/>
        <color theme="1"/>
        <rFont val="Arial"/>
        <family val="2"/>
      </rPr>
      <t>"Terminada"</t>
    </r>
  </si>
  <si>
    <t>Evidencias adjuntas:
Correo de trazabilidad que evidencia la divulgación masiva de los manuales y políticas institucionales.
Copias en PDF del Manual de Inducción, la Política Integral de Transparencia y el Manual de Convivencia Laboral e Integridad.</t>
  </si>
  <si>
    <t>Jizeth González
Diana Romero</t>
  </si>
  <si>
    <t>Como evidencia de la realización de esta actividad se suministra el siguiente enlace:
https://www.canalcapital.gov.co/institucional/4-planeacion-presupuesto-e-informes/473-informe-rendicion-cuentas-la-ciudadania</t>
  </si>
  <si>
    <r>
      <rPr>
        <b/>
        <sz val="8"/>
        <color theme="1"/>
        <rFont val="Arial"/>
        <family val="2"/>
      </rPr>
      <t>Reporte Digital:</t>
    </r>
    <r>
      <rPr>
        <sz val="8"/>
        <color theme="1"/>
        <rFont val="Arial"/>
        <family val="2"/>
      </rPr>
      <t xml:space="preserve"> Como soporte se cuenta con:
Enlace de piezas gráficas, archivo "PUBLICACIONES ATENCIÓN AL CIUDADANO 2024"
https://drive.google.com/drive/u/0/folders/1KVfcRPwdH9R5bv0ExGiZ39Zed9Ng2HAy</t>
    </r>
  </si>
  <si>
    <t>Como soporte se cuenta con:
Reporte de datos abiertos de los meses de septiembre, octubre, noviembre y diciembre. 
https://drive.google.com/drive/u/0/folders/1WILH5PKwoNVNZo5eLHL6SfIQz-kWmyxU</t>
  </si>
  <si>
    <r>
      <t xml:space="preserve">Reporte Planeación: </t>
    </r>
    <r>
      <rPr>
        <sz val="8"/>
        <color theme="1"/>
        <rFont val="Arial"/>
        <family val="2"/>
      </rPr>
      <t xml:space="preserve">Sin reporte de información. </t>
    </r>
    <r>
      <rPr>
        <b/>
        <sz val="8"/>
        <color theme="1"/>
        <rFont val="Arial"/>
        <family val="2"/>
      </rPr>
      <t xml:space="preserve">
Reporte Sistemas: </t>
    </r>
    <r>
      <rPr>
        <sz val="8"/>
        <color theme="1"/>
        <rFont val="Arial"/>
        <family val="2"/>
      </rPr>
      <t xml:space="preserve">Sin reporte de información. </t>
    </r>
    <r>
      <rPr>
        <b/>
        <sz val="8"/>
        <color theme="1"/>
        <rFont val="Arial"/>
        <family val="2"/>
      </rPr>
      <t xml:space="preserve">
Reporte Digital: </t>
    </r>
    <r>
      <rPr>
        <sz val="8"/>
        <color theme="1"/>
        <rFont val="Arial"/>
        <family val="2"/>
      </rPr>
      <t xml:space="preserve">En el siguiente enlace se encuentra publicado el esquema de publicación: https://www.canalcapital.gov.co/institucional/7-datos-abiertos/instrumentos-gestion-la-informacion </t>
    </r>
    <r>
      <rPr>
        <b/>
        <sz val="8"/>
        <color theme="1"/>
        <rFont val="Arial"/>
        <family val="2"/>
      </rPr>
      <t xml:space="preserve">
</t>
    </r>
  </si>
  <si>
    <r>
      <t xml:space="preserve">Reporte Digital: </t>
    </r>
    <r>
      <rPr>
        <sz val="8"/>
        <color theme="1"/>
        <rFont val="Arial"/>
        <family val="2"/>
      </rPr>
      <t>Se ha realizado la publicación del "Esquema de publicación de información" el día 30 de diciembre de 2024, conforme la solicitud realizada por el equipo del área de sistemas y una vez enviada la información por parte de las áreas involucradas.</t>
    </r>
    <r>
      <rPr>
        <b/>
        <sz val="8"/>
        <color theme="1"/>
        <rFont val="Arial"/>
        <family val="2"/>
      </rPr>
      <t xml:space="preserve">
Análisis OCI: </t>
    </r>
    <r>
      <rPr>
        <sz val="8"/>
        <color theme="1"/>
        <rFont val="Arial"/>
        <family val="2"/>
      </rPr>
      <t xml:space="preserve">Teniendo en cuenta que no se adelantó el reporte de información por parte de las áreas de Planeación y Sistemas, se adelanta la verificación de la evidencia suministrada por Digital, en la que se observa que el esquema de publicación de información de Capital actualizado y publicado el día 30 de diciembre de 2024 en la página web de Canal Capital. Teniendo en cuenta lo anterior, se califica la acción </t>
    </r>
    <r>
      <rPr>
        <b/>
        <sz val="8"/>
        <color theme="1"/>
        <rFont val="Arial"/>
        <family val="2"/>
      </rPr>
      <t xml:space="preserve">"Terminada". </t>
    </r>
    <r>
      <rPr>
        <sz val="8"/>
        <color theme="1"/>
        <rFont val="Arial"/>
        <family val="2"/>
      </rPr>
      <t xml:space="preserve">Se recomienda a las áreas responsables de construcción del Programa de Transparencia y Ética Pública - PTEP de la vigencia 2025 se especifique el responsable de adelantar el reporte de la información. </t>
    </r>
  </si>
  <si>
    <r>
      <t xml:space="preserve">Reporte Planeación: </t>
    </r>
    <r>
      <rPr>
        <sz val="8"/>
        <color theme="1"/>
        <rFont val="Tahoma"/>
        <family val="2"/>
      </rPr>
      <t xml:space="preserve">Se actualizó la estrategia de rendición de cuentas para la vigencia 2024, la misma fue publicada en la intranet y la página web.
</t>
    </r>
    <r>
      <rPr>
        <b/>
        <sz val="8"/>
        <color theme="1"/>
        <rFont val="Tahoma"/>
        <family val="2"/>
      </rPr>
      <t xml:space="preserve">Análisis OCI: </t>
    </r>
    <r>
      <rPr>
        <sz val="8"/>
        <color theme="1"/>
        <rFont val="Tahoma"/>
        <family val="2"/>
      </rPr>
      <t xml:space="preserve">Se adelanta la revisión de los soportes remitidos evidenciando que se adelantó la actualización y publicación en la intranet de Capital, el documento de estrategia de rendición de cuentas con fecha del 27 de marzo de 2024; sin embargo, en el botón de transparencia la publicación cuenta con fecha del 1 de marzo de 2024, por lo que se recomienda adelantar la revisión de las fechas consignadas. Teniendo en cuenta lo anterior, así como la fecha de terminación de la actividad se califica como </t>
    </r>
    <r>
      <rPr>
        <b/>
        <sz val="8"/>
        <color theme="1"/>
        <rFont val="Tahoma"/>
        <family val="2"/>
      </rPr>
      <t>"Terminada"</t>
    </r>
    <r>
      <rPr>
        <sz val="8"/>
        <color theme="1"/>
        <rFont val="Tahoma"/>
        <family val="2"/>
      </rPr>
      <t>.</t>
    </r>
  </si>
  <si>
    <r>
      <t xml:space="preserve">Reporte Digital: </t>
    </r>
    <r>
      <rPr>
        <sz val="8"/>
        <color theme="1"/>
        <rFont val="Arial"/>
        <family val="2"/>
      </rPr>
      <t>Durante el cuatrimestre el equipo de Planeación solicitó a través de correo electrónico la publicación de la estrategia de rendición de cuentas. Desde el equipo Digital se respondió el requerimiento el 1ero de abril de 2024 y se  realizó publicación ese mismo día. Se suministra enlace de la publicación realización</t>
    </r>
    <r>
      <rPr>
        <b/>
        <sz val="8"/>
        <color theme="1"/>
        <rFont val="Arial"/>
        <family val="2"/>
      </rPr>
      <t xml:space="preserve">
Análisis OCI: </t>
    </r>
    <r>
      <rPr>
        <sz val="8"/>
        <color theme="1"/>
        <rFont val="Arial"/>
        <family val="2"/>
      </rPr>
      <t xml:space="preserve">Se adelanta la revisión de los soportes remitidos por las áreas responsables observando el correo del 30 de diciembre de 2024 con la información del post realizado. Adicionalmente a lo reportado se evidencia que en Facebook: https://www.facebook.com/CanalCapitalOficial/posts/pfbid04wBwrg1TtpKroufh54FA6AyNyDKPYcYHt2YjLsjUdWXFEZoFeA7Sz9HaUse1UWcTl el día indicado fue publicada la estrategia de rendición de cuentas de Capital, teniendo en cuenta los soportes remitidos  la acción se califica como </t>
    </r>
    <r>
      <rPr>
        <b/>
        <sz val="8"/>
        <color theme="1"/>
        <rFont val="Arial"/>
        <family val="2"/>
      </rPr>
      <t>"Terminada"</t>
    </r>
    <r>
      <rPr>
        <sz val="8"/>
        <color theme="1"/>
        <rFont val="Arial"/>
        <family val="2"/>
      </rPr>
      <t xml:space="preserve">. Se recomienda a las áreas responsables de construcción del Programa de Transparencia y Ética Pública - PTEP de la vigencia 2025 se especifique el responsable de adelantar el reporte de la información. </t>
    </r>
  </si>
  <si>
    <r>
      <t xml:space="preserve">Reporte Digital: </t>
    </r>
    <r>
      <rPr>
        <sz val="8"/>
        <color theme="1"/>
        <rFont val="Arial"/>
        <family val="2"/>
      </rPr>
      <t xml:space="preserve">El equipo Digital, con base en el requerimiento enviado el 20 de diciembre por el equipo de Planeación, elaboró y publicó una encuesta en las redes sociales:
1. Instagram - publicación del 31 de diciembre
2. Facebook - publicación del 31 de diciembre
3. LinkedIn - publicación del 31 de diciembre.
</t>
    </r>
    <r>
      <rPr>
        <b/>
        <sz val="8"/>
        <color theme="1"/>
        <rFont val="Arial"/>
        <family val="2"/>
      </rPr>
      <t xml:space="preserve">
Análisis OCI:</t>
    </r>
    <r>
      <rPr>
        <sz val="8"/>
        <color theme="1"/>
        <rFont val="Arial"/>
        <family val="2"/>
      </rPr>
      <t xml:space="preserve"> Se adelanta la revisión de los soportes remitidos encontrando que los enlaces reportados no se encuentran en funcionamiento; sin embargo, se adelantó la busqueda de información en las redes sociales indicadas, en las cuales se observó que se compartieron encuestas relacionadas con ¿Qué te gustaría conocer de nuestra gestión para 2025? y ¿Cómo puede Canal Capital ganarse tu corazón?. Teniendo en cuenta lo anterior, la acción se califica como</t>
    </r>
    <r>
      <rPr>
        <b/>
        <sz val="8"/>
        <color theme="1"/>
        <rFont val="Arial"/>
        <family val="2"/>
      </rPr>
      <t xml:space="preserve"> "Terminada". </t>
    </r>
    <r>
      <rPr>
        <sz val="8"/>
        <color theme="1"/>
        <rFont val="Arial"/>
        <family val="2"/>
      </rPr>
      <t xml:space="preserve">Se recomienda a las áreas responsables de construcción del Programa de Transparencia y Ética Pública - PTEP de la vigencia 2025 se especifique el responsable de adelantar el reporte de la información, así como verificar la información reportada de manera que pueda ser consultada durante los seguimientos que se adelantan por parte de la Oficina de Control Interno. </t>
    </r>
  </si>
  <si>
    <t>Enlace publicación página web: https://www.canalcapital.gov.co/institucional/7-datos-abiertos/instrumentos-gestion-la-informacion</t>
  </si>
  <si>
    <t>Enlaces de consulta de soportes: https://drive.google.com/drive/folders/1AhAnD0Ej_af2J44F_Gmz59sOVkA_FCf3?usp=drive_link
https://drive.google.com/drive/folders/1iCfNQZ211ue7NWfnfSZxmJTEEOHMQZ3B?usp=drive_link</t>
  </si>
  <si>
    <r>
      <t xml:space="preserve">Reporte S. Ciudadano: </t>
    </r>
    <r>
      <rPr>
        <sz val="8"/>
        <color theme="1"/>
        <rFont val="Arial"/>
        <family val="2"/>
      </rPr>
      <t>Se realizó la revisión del OPA registrado en el SUIT en julio. Hasta el momento no se han requerido nuevas actualizaciones. Se cumplió con el cronograma de implementación de la estrategia de racionalización de trámites.</t>
    </r>
    <r>
      <rPr>
        <b/>
        <sz val="8"/>
        <color theme="1"/>
        <rFont val="Arial"/>
        <family val="2"/>
      </rPr>
      <t xml:space="preserve">
Análisis OCI: </t>
    </r>
    <r>
      <rPr>
        <sz val="8"/>
        <color theme="1"/>
        <rFont val="Arial"/>
        <family val="2"/>
      </rPr>
      <t xml:space="preserve">Teniendo en cuenta el reporte adelantado, así como los soportes suministrados, se observa que durante el periodo de evaluación no se requirieron actualizaciones adicionales a la información del inventario de trámites, otros procedimientos administrativos (OPA) y consultas de acceso a información pública en el SUIT, y, dado que se efectuó en los tiempos del cronograma de la estrategia, la acción se califica como </t>
    </r>
    <r>
      <rPr>
        <b/>
        <sz val="8"/>
        <color theme="1"/>
        <rFont val="Arial"/>
        <family val="2"/>
      </rPr>
      <t xml:space="preserve">"Terminada". </t>
    </r>
  </si>
  <si>
    <t>Enlace de consulta soportes: https://drive.google.com/drive/folders/1zinv40e3lvfAUB_Zxi1_kF_JRvBAJBpZ?usp=sharing</t>
  </si>
  <si>
    <r>
      <t xml:space="preserve">Reporte S. Ciudadano: </t>
    </r>
    <r>
      <rPr>
        <sz val="8"/>
        <color theme="1"/>
        <rFont val="Arial"/>
        <family val="2"/>
      </rPr>
      <t xml:space="preserve">Se enviaron reportes quincenales a las áreas con el fin de recordarles las peticiones pendientes de respuestas.
</t>
    </r>
    <r>
      <rPr>
        <b/>
        <sz val="8"/>
        <color theme="1"/>
        <rFont val="Arial"/>
        <family val="2"/>
      </rPr>
      <t xml:space="preserve">Análisis OCI: </t>
    </r>
    <r>
      <rPr>
        <sz val="8"/>
        <color theme="1"/>
        <rFont val="Arial"/>
        <family val="2"/>
      </rPr>
      <t xml:space="preserve">Se observan doce (12) correos remitidos a las áreas responsables de dar respuesta a las peticiones con pendientes del periodo comprendido entre septiembre y diciembre de 2024 por parte del área de Atención al Ciudadano. Teniendo en cuenta lo indicado se califica la acción como </t>
    </r>
    <r>
      <rPr>
        <b/>
        <sz val="8"/>
        <color theme="1"/>
        <rFont val="Arial"/>
        <family val="2"/>
      </rPr>
      <t>"Terminada"</t>
    </r>
    <r>
      <rPr>
        <sz val="8"/>
        <color theme="1"/>
        <rFont val="Arial"/>
        <family val="2"/>
      </rPr>
      <t xml:space="preserve">. </t>
    </r>
  </si>
  <si>
    <t>* INVENTARIO DE ACTIVOS DE INFORMACION 2024
* Publicación activos de información Página WEB</t>
  </si>
  <si>
    <r>
      <t xml:space="preserve">Reporte Sistemas: </t>
    </r>
    <r>
      <rPr>
        <sz val="8"/>
        <color theme="1"/>
        <rFont val="Arial"/>
        <family val="2"/>
      </rPr>
      <t xml:space="preserve">Se realizó la actualización y publicación del Inventario de activos de información de  2024 en la página web de la entidad. https://www.canalcapital.gov.co/sites/default/files/media/file/file/INVENTARIO%20DE%20ACTIVOS%20DE%20INFORMACION%202024.xlsx 
</t>
    </r>
    <r>
      <rPr>
        <b/>
        <sz val="8"/>
        <color theme="1"/>
        <rFont val="Arial"/>
        <family val="2"/>
      </rPr>
      <t xml:space="preserve">Análisis OCI: </t>
    </r>
    <r>
      <rPr>
        <sz val="8"/>
        <color theme="1"/>
        <rFont val="Arial"/>
        <family val="2"/>
      </rPr>
      <t>Se adelanta la verificación de la publicación adelantada en la página web de la entidad, observando que se realizó el 19 de noviembre de 2024, y, se recomienda dejar al interior del documento el espacio de control de cambios en el cual se pueda evidenciar la fecha de modificación del documento. Teniendo en cuenta lo indicado, se califica la acción como</t>
    </r>
    <r>
      <rPr>
        <b/>
        <sz val="8"/>
        <color theme="1"/>
        <rFont val="Arial"/>
        <family val="2"/>
      </rPr>
      <t xml:space="preserve"> "Terminada". </t>
    </r>
    <r>
      <rPr>
        <sz val="8"/>
        <color theme="1"/>
        <rFont val="Arial"/>
        <family val="2"/>
      </rPr>
      <t xml:space="preserve">Se recomienda verificar las acciones formuladas para unificar los productos esperados entre las áreas responsables. </t>
    </r>
  </si>
  <si>
    <t>* Borrador de AGRI-GD-PR-001 PROGRAMA DE GESTIÓN DOCUMENTAL DIC 2024</t>
  </si>
  <si>
    <t>* PRESENTACIÓN GESTIÓN DOCUMENTAL PARA COMITÉ DIRECTIVO 25NOV.</t>
  </si>
  <si>
    <t>1. Correos electrónicos de socialización.
2.https://www.canalcapital.gov.co/institucional/4-planeacion-presupuesto-e-informes/410-informes-trimestrales-sobre-acceso
3. https://drive.google.com/drive/folders/12B__rRyYhKFc-fNal10JJSLHYM7CrUmu?usp=sharing</t>
  </si>
  <si>
    <r>
      <t xml:space="preserve">Reporte S. Ciudadano: </t>
    </r>
    <r>
      <rPr>
        <sz val="8"/>
        <color theme="1"/>
        <rFont val="Arial"/>
        <family val="2"/>
      </rPr>
      <t xml:space="preserve">Se han publicado y socializado los informes de PQRS de agosto a noviembre.
</t>
    </r>
    <r>
      <rPr>
        <b/>
        <sz val="8"/>
        <color theme="1"/>
        <rFont val="Arial"/>
        <family val="2"/>
      </rPr>
      <t xml:space="preserve">Análisis OCI: </t>
    </r>
    <r>
      <rPr>
        <sz val="8"/>
        <color theme="1"/>
        <rFont val="Arial"/>
        <family val="2"/>
      </rPr>
      <t xml:space="preserve">Se adelanta la revisión de la información suministrada por el área dentro de la cual se registran los correos de socialización a los líderes de proceso, así como la publicación de estos en el numeral 4.10 de la página web de la entidad de manera mensual. Teniendo en cuenta lo anterior, se califica como </t>
    </r>
    <r>
      <rPr>
        <b/>
        <sz val="8"/>
        <color theme="1"/>
        <rFont val="Arial"/>
        <family val="2"/>
      </rPr>
      <t>"Terminada"</t>
    </r>
    <r>
      <rPr>
        <sz val="8"/>
        <color theme="1"/>
        <rFont val="Arial"/>
        <family val="2"/>
      </rPr>
      <t xml:space="preserve">. </t>
    </r>
  </si>
  <si>
    <t xml:space="preserve">* Informe de Cierre y Avances de Gestión UNCSAB a Junio 30 </t>
  </si>
  <si>
    <t>Enlaces de consulta soportes: https://docs.google.com/presentation/d/1PgwOI665N17arLo6K4at3TAftUGx6UWW/edit#slide=id.p1
https://docs.google.com/document/d/1hJBU8UpX15MSLLPU0dk1G-LYA5R6PVau/edit</t>
  </si>
  <si>
    <t>Enlace de consulta de soportes: https://drive.google.com/drive/folders/1iwCPt8ydpxANqQiAe3_9TR5aA-h9sp8m?usp=sharing</t>
  </si>
  <si>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Se procede a la revisión del soporte remitido por parte del área, observando la publicación vía comunicaciones internas de la pieza ¡Consulta y pon en práctica estos tips para atender a la ciudadanía! del 16 de octubre de 2024. Teniendo en cuenta lo anterior se califica </t>
    </r>
    <r>
      <rPr>
        <b/>
        <sz val="8"/>
        <color theme="1"/>
        <rFont val="Arial"/>
        <family val="2"/>
      </rPr>
      <t>"Terminada"</t>
    </r>
    <r>
      <rPr>
        <sz val="8"/>
        <color theme="1"/>
        <rFont val="Arial"/>
        <family val="2"/>
      </rPr>
      <t xml:space="preserve">. </t>
    </r>
  </si>
  <si>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Reporte Digital: </t>
    </r>
    <r>
      <rPr>
        <sz val="8"/>
        <color theme="1"/>
        <rFont val="Arial"/>
        <family val="2"/>
      </rPr>
      <t xml:space="preserve">Desde el equipo Digital para el 4to trimestre de 2024 se dio respuesta al requerimiento en las siguientes fechas:
1. 29 de septiembre de 2024
2. 16 de octubre de 2024
3. 20 de noviembre de 2024
4. 16 de diciembre de 2024
</t>
    </r>
    <r>
      <rPr>
        <b/>
        <sz val="8"/>
        <color theme="1"/>
        <rFont val="Arial"/>
        <family val="2"/>
      </rPr>
      <t xml:space="preserve">Análisis OCI: </t>
    </r>
    <r>
      <rPr>
        <sz val="8"/>
        <color theme="1"/>
        <rFont val="Arial"/>
        <family val="2"/>
      </rPr>
      <t>Se procede a verificar la información reportada por las áreas observando que los enlaces remitidos no se encuentran funcionando, y, por lo tanto, no es posible consultar; sin embargo, se adelanta la busqueda en las redes sociales de información relacionada, evidenciando publicaciones relacionadas con los canales de atención al ciudadano de Capital. Teniendo en cuenta lo anterior la acción se califica como</t>
    </r>
    <r>
      <rPr>
        <b/>
        <sz val="8"/>
        <color theme="1"/>
        <rFont val="Arial"/>
        <family val="2"/>
      </rPr>
      <t xml:space="preserve"> "Terminada". </t>
    </r>
    <r>
      <rPr>
        <sz val="8"/>
        <color theme="1"/>
        <rFont val="Arial"/>
        <family val="2"/>
      </rPr>
      <t xml:space="preserve">Se recomienda a las áreas responsables de construcción del Programa de Transparencia y Ética Pública - PTEP de la vigencia 2025 se especifique el responsable de adelantar el reporte de la información, así como verificar la información reportada de manera que pueda ser consultada durante los seguimientos que se adelantan por parte de la Oficina de Control Interno. </t>
    </r>
  </si>
  <si>
    <r>
      <t xml:space="preserve">Reporte Digital: </t>
    </r>
    <r>
      <rPr>
        <sz val="8"/>
        <color theme="1"/>
        <rFont val="Arial"/>
        <family val="2"/>
      </rPr>
      <t xml:space="preserve">Durante el periodo de reporte se realizo el Seguimiento a la usabilidad de los set de datos publicados en datos abiertos y la correspondiente publicación mensual
</t>
    </r>
    <r>
      <rPr>
        <b/>
        <sz val="8"/>
        <color theme="1"/>
        <rFont val="Arial"/>
        <family val="2"/>
      </rPr>
      <t xml:space="preserve">Análisis OCI: </t>
    </r>
    <r>
      <rPr>
        <sz val="8"/>
        <color theme="1"/>
        <rFont val="Arial"/>
        <family val="2"/>
      </rPr>
      <t xml:space="preserve">Se adelanta la verificación de los soportes remitidos, observando la consolidación del reporte de usabilidad de datos abiertos correspondiente al periodo de septiembre a diciembre de 2024; en los documentos se evidencian las fechas de  las parrillas descargadas, las cuáles corresponden a los meses evaluados. Teniendo en cuenta lo anterior, se califica la acción </t>
    </r>
    <r>
      <rPr>
        <b/>
        <sz val="8"/>
        <color theme="1"/>
        <rFont val="Arial"/>
        <family val="2"/>
      </rPr>
      <t>"Terminada".</t>
    </r>
  </si>
  <si>
    <r>
      <t xml:space="preserve">Reporte Jurídica: </t>
    </r>
    <r>
      <rPr>
        <sz val="8"/>
        <rFont val="Arial"/>
        <family val="2"/>
      </rPr>
      <t xml:space="preserve">No se adelantaron  actividades relacionadas  durante el segundo  cuatrimestre del año. 
</t>
    </r>
    <r>
      <rPr>
        <b/>
        <sz val="8"/>
        <rFont val="Arial"/>
        <family val="2"/>
      </rPr>
      <t>Reporte Recursos Humanos:</t>
    </r>
    <r>
      <rPr>
        <sz val="8"/>
        <rFont val="Arial"/>
        <family val="2"/>
      </rPr>
      <t xml:space="preserve"> El 25 de mayo del presente año, se sensibilizó a la entidad mediante una capacitación titulada "Transparencia y Gestión Antisoborno." Posteriormente, se realizó otra capacitación titulada "Conflictos de Interés y SARLAFT," orientada por la Oficina de Control Interno Disciplinario, donde se profundizó en los conceptos, se informaron los canales de denuncia para posibles casos y se discutieron las consecuencias de incurrir en esta falta. Adicionalmente, los días 12 de abril y 31 de julio de 2024, se socializó una pieza gráfica al interior de la entidad, con el objetivo de sensibilizar y llamar a denunciar casos de soborno y recepción de regalos.
</t>
    </r>
    <r>
      <rPr>
        <b/>
        <sz val="8"/>
        <rFont val="Arial"/>
        <family val="2"/>
      </rPr>
      <t>Reporte Comunicaciones:</t>
    </r>
    <r>
      <rPr>
        <sz val="8"/>
        <rFont val="Arial"/>
        <family val="2"/>
      </rPr>
      <t xml:space="preserve"> No se ha recibido solicitud del área Jurídica.
</t>
    </r>
    <r>
      <rPr>
        <b/>
        <sz val="8"/>
        <rFont val="Arial"/>
        <family val="2"/>
      </rPr>
      <t>Análisis OCI:</t>
    </r>
    <r>
      <rPr>
        <sz val="8"/>
        <rFont val="Arial"/>
        <family val="2"/>
      </rPr>
      <t xml:space="preserve"> Teniendo en cuenta el reporte del área Jurídica, respecto las actividades formuladas, se califica la acción </t>
    </r>
    <r>
      <rPr>
        <b/>
        <sz val="8"/>
        <rFont val="Arial"/>
        <family val="2"/>
      </rPr>
      <t>"Sin Iniciar".</t>
    </r>
    <r>
      <rPr>
        <sz val="8"/>
        <rFont val="Arial"/>
        <family val="2"/>
      </rPr>
      <t xml:space="preserve"> 
Si bien el área de Recursos Humanos indica que se realizaron las capacitaciones sobre "Transparencia y Gestión Antisoborno" y "Conflictos de Interés y SARLAFT, no se remiten los soportes que permitan evidenciar que durante las jornadas se abordaron los temas de</t>
    </r>
    <r>
      <rPr>
        <i/>
        <sz val="8"/>
        <rFont val="Arial"/>
        <family val="2"/>
      </rPr>
      <t xml:space="preserve"> "recepción de regalos u hospitalidad, dádivas u otro similares que puedan afectar la normal prestación de la oferta institucional, para conseguir acelerar algún trámite administrativo, obtener un permiso o un servicio, evitar un abuso de poder o entorpecer la actividad de la función administrativa", </t>
    </r>
    <r>
      <rPr>
        <sz val="8"/>
        <rFont val="Arial"/>
        <family val="2"/>
      </rPr>
      <t>Se recomienda a las tres áreas coordinar la realización de la actividad propuesta, puesto que, desde Jurídica se puede liderar la capacitación y Talento Humano (convocar, registrar, evaluar la capacitación) y Comunicaciones (realizar la comunicación masiva) como se propone en la acción.</t>
    </r>
  </si>
  <si>
    <t xml:space="preserve"> Se anexa listado en formato Excel de contratos suscritos por Canal Capital durante el período del 1 de septiembre al 31 de diciembre de 2024, para que conforme a lo indicado por la Oficina de Control Interno, sea el que tome la muestre que considere pertinente para efectos de determinar el cumplimiento de la actividad realizada desde el grupo de contratación durante el ultimo cuatrimestre de la vigencia 2024 respecto de la inclusión del enlace con la Política Integral de Transparencia del Canal en todos los contratos.</t>
  </si>
  <si>
    <r>
      <rPr>
        <b/>
        <sz val="8"/>
        <color theme="1"/>
        <rFont val="Arial"/>
        <family val="2"/>
      </rPr>
      <t xml:space="preserve">Reporte Jurídica: </t>
    </r>
    <r>
      <rPr>
        <sz val="8"/>
        <color theme="1"/>
        <rFont val="Arial"/>
        <family val="2"/>
      </rPr>
      <t xml:space="preserve">Durante el período correspondiente al 1 de septiembre al 31 de diciembre de 2024, se continuó incluyendo en la totalidad de las minutas de los contratos suscritos entre CANAL CAPITAL y sus proveedores tanto personas naturales como jurídicas, un enlace en el cual se puede encontrar la Política Integral de Transparencia del Canal.  
</t>
    </r>
    <r>
      <rPr>
        <b/>
        <sz val="8"/>
        <color theme="1"/>
        <rFont val="Arial"/>
        <family val="2"/>
      </rPr>
      <t xml:space="preserve">Análisis OCI: </t>
    </r>
    <r>
      <rPr>
        <sz val="8"/>
        <color theme="1"/>
        <rFont val="Arial"/>
        <family val="2"/>
      </rPr>
      <t xml:space="preserve">Se remite por parte del área la relación de los contratos suscritos por Capital para el periodo evaluado; se verificó aleatoriamente las minutas contractuales publicadas en la plataforma SECOP de los siguientes contratos: 431, 445, 462, 470, 493, 516, 528,538, 561, 583 y 596 de 2024, evidenciando que se incluyó la cláusula "COMPROMISO DE INTEGRIDAD Y CLÁUSULA ANTICORRUPCIÓN" Teniendo en cuenta lo anterior, se califica la acción </t>
    </r>
    <r>
      <rPr>
        <b/>
        <sz val="8"/>
        <color theme="1"/>
        <rFont val="Arial"/>
        <family val="2"/>
      </rPr>
      <t>"Cumplida"</t>
    </r>
    <r>
      <rPr>
        <sz val="8"/>
        <color theme="1"/>
        <rFont val="Arial"/>
        <family val="2"/>
      </rPr>
      <t xml:space="preserve">. </t>
    </r>
  </si>
  <si>
    <r>
      <rPr>
        <b/>
        <sz val="8"/>
        <color theme="1"/>
        <rFont val="Arial"/>
        <family val="2"/>
      </rPr>
      <t>Reporte Recursos Humano:</t>
    </r>
    <r>
      <rPr>
        <sz val="8"/>
        <color theme="1"/>
        <rFont val="Arial"/>
        <family val="2"/>
      </rPr>
      <t xml:space="preserve"> Divulgación masiva a contratistas:
Esta actividad se realiza especialmente en los picos de contratación más alta, incluyendo tanto a los nuevos ingresos como a los contratistas activos previamente, reiterando las políticas y lineamientos institucionales.
Documentos adjuntos enviados a los contratistas:
* Manual de Inducción a Contratistas.
* Política Integral de Transparencia.
* Manual de Convivencia Laboral e Integridad de Canal Capital
</t>
    </r>
    <r>
      <rPr>
        <b/>
        <sz val="8"/>
        <color theme="1"/>
        <rFont val="Arial"/>
        <family val="2"/>
      </rPr>
      <t xml:space="preserve">
Análisis OCI: </t>
    </r>
    <r>
      <rPr>
        <sz val="8"/>
        <color theme="1"/>
        <rFont val="Arial"/>
        <family val="2"/>
      </rPr>
      <t>Se evidencia que se ha remitido para el periodo evaluado  a través del correo electrónico a las personas naturales que ingresan a Capital la Política Integral de Transparencia, Acceso a la Información, Lucha contra la Corrupción y Gestión Antisoborno. Teniendo en cuenta la anterior, la acción  se califica como</t>
    </r>
    <r>
      <rPr>
        <b/>
        <sz val="8"/>
        <color theme="1"/>
        <rFont val="Arial"/>
        <family val="2"/>
      </rPr>
      <t xml:space="preserve"> "Terminada".  </t>
    </r>
  </si>
  <si>
    <r>
      <t xml:space="preserve">Reporte G. Documental: </t>
    </r>
    <r>
      <rPr>
        <sz val="8"/>
        <color theme="1"/>
        <rFont val="Arial"/>
        <family val="2"/>
      </rPr>
      <t xml:space="preserve">Se realizó la revisión y actualización del documento el cual ya se encuentra publicado en el enlace relacionado. 
</t>
    </r>
    <r>
      <rPr>
        <b/>
        <sz val="8"/>
        <color theme="1"/>
        <rFont val="Arial"/>
        <family val="2"/>
      </rPr>
      <t xml:space="preserve">Análisis OCI: </t>
    </r>
    <r>
      <rPr>
        <sz val="8"/>
        <color theme="1"/>
        <rFont val="Arial"/>
        <family val="2"/>
      </rPr>
      <t xml:space="preserve">Se adelanta la verificación de la publicación adelantada en la página web de la entidad, observando que se realizó el 19 de noviembre de 2024, y, se recomienda dejar al interior del documento el espacio de control de cambios en el cual se pueda evidenciar la fecha de modificación del documento. Teniendo en cuenta lo indicado, se califica la acción como </t>
    </r>
    <r>
      <rPr>
        <b/>
        <sz val="8"/>
        <color theme="1"/>
        <rFont val="Arial"/>
        <family val="2"/>
      </rPr>
      <t xml:space="preserve">"Terminada". </t>
    </r>
  </si>
  <si>
    <r>
      <t xml:space="preserve">Reporte G. Documental: </t>
    </r>
    <r>
      <rPr>
        <sz val="8"/>
        <color theme="1"/>
        <rFont val="Arial"/>
        <family val="2"/>
      </rPr>
      <t xml:space="preserve">Se realizó la revisión y actualización del documento el cual ya se encuentra publicado en el enlace relacionado. 
</t>
    </r>
    <r>
      <rPr>
        <b/>
        <sz val="8"/>
        <color theme="1"/>
        <rFont val="Arial"/>
        <family val="2"/>
      </rPr>
      <t xml:space="preserve">Análisis OCI: </t>
    </r>
    <r>
      <rPr>
        <sz val="8"/>
        <color theme="1"/>
        <rFont val="Arial"/>
        <family val="2"/>
      </rPr>
      <t xml:space="preserve">Se adelanta la verificación de la publicación adelantada en la página web de la entidad, observando que se realizó el 20 de noviembre de 2024, y, que en el interior se cuenta con la fecha de calificación de dicha información, la cual corresponde a 2024. Teniendo en cuenta lo indicado, se califica la acción como </t>
    </r>
    <r>
      <rPr>
        <b/>
        <sz val="8"/>
        <color theme="1"/>
        <rFont val="Arial"/>
        <family val="2"/>
      </rPr>
      <t xml:space="preserve">"Terminada". </t>
    </r>
  </si>
  <si>
    <r>
      <t xml:space="preserve">Reporte G. Documental: </t>
    </r>
    <r>
      <rPr>
        <sz val="8"/>
        <color theme="1"/>
        <rFont val="Arial"/>
        <family val="2"/>
      </rPr>
      <t xml:space="preserve">Se realizó la revisión y actualización del documento el cual ya se encuentra publicado en el enlace relacionado. 
</t>
    </r>
    <r>
      <rPr>
        <b/>
        <sz val="8"/>
        <color theme="1"/>
        <rFont val="Arial"/>
        <family val="2"/>
      </rPr>
      <t xml:space="preserve">Análisis OCI: </t>
    </r>
    <r>
      <rPr>
        <sz val="8"/>
        <color theme="1"/>
        <rFont val="Arial"/>
        <family val="2"/>
      </rPr>
      <t xml:space="preserve">Se adelanta la verificación de la publicación adelantada en la página web de la entidad, observando que se realizó el 20 de noviembre de 2024, y, que en el interior se cuenta con la fecha de calificación de dicha información, la cual corresponde a 2024. Teniendo en cuenta lo indicado, se califica la acción como </t>
    </r>
    <r>
      <rPr>
        <b/>
        <sz val="8"/>
        <color theme="1"/>
        <rFont val="Arial"/>
        <family val="2"/>
      </rPr>
      <t xml:space="preserve">"Terminada". </t>
    </r>
    <r>
      <rPr>
        <sz val="8"/>
        <color theme="1"/>
        <rFont val="Arial"/>
        <family val="2"/>
      </rPr>
      <t xml:space="preserve">Se recomienda verificar las acciones formuladas para unificar los productos esperados entre las áreas responsables. </t>
    </r>
  </si>
  <si>
    <r>
      <t xml:space="preserve">Comunicaciones: </t>
    </r>
    <r>
      <rPr>
        <sz val="8"/>
        <color theme="1"/>
        <rFont val="Arial"/>
        <family val="2"/>
      </rPr>
      <t xml:space="preserve">La solicitud de divulgación por parte del Área de Planeación se recibió el día 24 de diciembre de 2024 y el área de comunicaciones inició su desarrollo de acuerdo al tráfico de solicitudes. El 31 de diciembre se enviaron las piezas para aprobación y el 8 de enero de 2025 se realizó la publicación en intranet y envío del All user respectivo. </t>
    </r>
    <r>
      <rPr>
        <b/>
        <sz val="8"/>
        <color theme="1"/>
        <rFont val="Arial"/>
        <family val="2"/>
      </rPr>
      <t xml:space="preserve">
Análisis OCI: </t>
    </r>
    <r>
      <rPr>
        <sz val="8"/>
        <color theme="1"/>
        <rFont val="Arial"/>
        <family val="2"/>
      </rPr>
      <t xml:space="preserve">Se evidencia que de manera extemporánea se realizó una divulgación en la intranet el día 08 de enero de 2025 sobre la "Estrategia de Rendición de Cuentas",  por lo tanto, la acción se califica como </t>
    </r>
    <r>
      <rPr>
        <b/>
        <sz val="8"/>
        <color theme="1"/>
        <rFont val="Arial"/>
        <family val="2"/>
      </rPr>
      <t>"Terminada Extemporánea"</t>
    </r>
  </si>
  <si>
    <t>* Socialización interna PTEP</t>
  </si>
  <si>
    <r>
      <rPr>
        <b/>
        <sz val="8"/>
        <color theme="1"/>
        <rFont val="Arial"/>
        <family val="2"/>
      </rPr>
      <t>Reporte Digital:</t>
    </r>
    <r>
      <rPr>
        <sz val="8"/>
        <color theme="1"/>
        <rFont val="Arial"/>
        <family val="2"/>
      </rPr>
      <t xml:space="preserve"> Como evidencia de la realización de esta actividad se suministra el siguiente enlace:
En Instagram
https://www.instagram.com/stories/canalcapital/3533715653704165354?utm_
source=ig_story_item_share&amp;igsh=MTI1b20yZzltZjU4Nw==
 En FB:
 https://www.facebook.com/CanalCapitalOficial/posts/pfbid04wBwrg1TtpKroufh54FA6AyN
 yDKPYcYHt2YjLsjUdWXFEZoFeA7Sz9HaUse1UWcTl
 En Linked
 https://www.linkedin.com/posts/canal-capital_eple-es-002-estrategia-de-rendicion-de-cuentas-activity
7279587275330469890-oyI9/?utm_source=share&amp;utm_medium=member_desktop</t>
    </r>
  </si>
  <si>
    <r>
      <t xml:space="preserve">Reporte S. Ciudadano: </t>
    </r>
    <r>
      <rPr>
        <sz val="8"/>
        <color theme="1"/>
        <rFont val="Arial"/>
        <family val="2"/>
      </rPr>
      <t xml:space="preserve">Se realizó el 17 de diciembre en el Comité de gestión y desempeño la socialización de los temas de servicio a la ciudadanía. El acta del mismo se encuentra aún en proceso de firmas.
</t>
    </r>
    <r>
      <rPr>
        <b/>
        <sz val="8"/>
        <color theme="1"/>
        <rFont val="Arial"/>
        <family val="2"/>
      </rPr>
      <t xml:space="preserve">Análisis OCI: </t>
    </r>
    <r>
      <rPr>
        <sz val="8"/>
        <color theme="1"/>
        <rFont val="Arial"/>
        <family val="2"/>
      </rPr>
      <t xml:space="preserve">Se adelanta la revisión de los soportes remitidos por parte del área observando la presentación y borrador del acta con fecha del 17 de diciembre de 2024 en el cual se menciona el resumen de las peticiones registradas en el canal de enero a noviembre de 2024. Se recomienda al área formular en el Programa de Transparencia y ética Pública - PTEP de la vigencia 2025 acciones complementarias que permitan evidenciar la aprobación de lo indicado. Teniendo en cuenta lo anterior, se califica la acción como </t>
    </r>
    <r>
      <rPr>
        <b/>
        <sz val="8"/>
        <color theme="1"/>
        <rFont val="Arial"/>
        <family val="2"/>
      </rPr>
      <t>"Terminada"</t>
    </r>
    <r>
      <rPr>
        <sz val="8"/>
        <color theme="1"/>
        <rFont val="Arial"/>
        <family val="2"/>
      </rPr>
      <t xml:space="preserve">. </t>
    </r>
  </si>
  <si>
    <t>Enlace de consulta de soportes: https://drive.google.com/drive/folders/1flQ6M554VPUNDAHZT6loiTtAxJkyiGor?usp=drive_link</t>
  </si>
  <si>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Se procede a la revisión del soporte remitido por parte del área; sin embargo, los enlaces relacionados en los cuadros de publicaciones adelantadas no se encuentran funcionales, así como tampoco los enlaces de archivo del repositorio de Google Drive; por lo anterior, el equipo de la Oficina de Control Interno adelantó la busqueda de piezas relacionadas en las redes sociales. Teniendo en cuenta lo mencionado, se recomienda al área verificar los enlaces entregados, así como analizar mecanismos de reporte de información que permita consultar de manera oportuna lo reportado. Dado lo mencionado, se califica la acción como </t>
    </r>
    <r>
      <rPr>
        <b/>
        <sz val="8"/>
        <color theme="1"/>
        <rFont val="Arial"/>
        <family val="2"/>
      </rPr>
      <t>"Terminada"</t>
    </r>
    <r>
      <rPr>
        <sz val="8"/>
        <color theme="1"/>
        <rFont val="Arial"/>
        <family val="2"/>
      </rPr>
      <t xml:space="preserve">. </t>
    </r>
  </si>
  <si>
    <t>Enlace de consulta de soportes: https://drive.google.com/drive/folders/1dXQjQUnKW2iSdN6HNSvWLNyNS3y7KBi6?usp=sharing</t>
  </si>
  <si>
    <r>
      <t xml:space="preserve">Reporte S. Ciudadano: </t>
    </r>
    <r>
      <rPr>
        <sz val="8"/>
        <color theme="1"/>
        <rFont val="Arial"/>
        <family val="2"/>
      </rPr>
      <t xml:space="preserve"> Se socializó la infografía con la información correspondiente a través de comunicaciones internas. 
</t>
    </r>
    <r>
      <rPr>
        <b/>
        <sz val="8"/>
        <color theme="1"/>
        <rFont val="Arial"/>
        <family val="2"/>
      </rPr>
      <t xml:space="preserve">Análisis OCI: </t>
    </r>
    <r>
      <rPr>
        <sz val="8"/>
        <color theme="1"/>
        <rFont val="Arial"/>
        <family val="2"/>
      </rPr>
      <t xml:space="preserve">Se adelanta la revisión de los soportes entregados observando la publicación de las piezas </t>
    </r>
    <r>
      <rPr>
        <i/>
        <sz val="8"/>
        <color theme="1"/>
        <rFont val="Arial"/>
        <family val="2"/>
      </rPr>
      <t>"Conoce los canales que tiene nuestro canal para atenderlas peticiones, quejas, sugerencias o reclamos de la ciudadanía"</t>
    </r>
    <r>
      <rPr>
        <sz val="8"/>
        <color theme="1"/>
        <rFont val="Arial"/>
        <family val="2"/>
      </rPr>
      <t xml:space="preserve">, </t>
    </r>
    <r>
      <rPr>
        <i/>
        <sz val="8"/>
        <color theme="1"/>
        <rFont val="Arial"/>
        <family val="2"/>
      </rPr>
      <t>"Existen diferentes canales para atender peticiones, quejas, sugerencias o reclamos de la ciudadanía"</t>
    </r>
    <r>
      <rPr>
        <sz val="8"/>
        <color theme="1"/>
        <rFont val="Arial"/>
        <family val="2"/>
      </rPr>
      <t xml:space="preserve"> y </t>
    </r>
    <r>
      <rPr>
        <i/>
        <sz val="8"/>
        <color theme="1"/>
        <rFont val="Arial"/>
        <family val="2"/>
      </rPr>
      <t>"Conoce los canales de atención que tiene Capital para prestar atención a la ciudadanía"</t>
    </r>
    <r>
      <rPr>
        <sz val="8"/>
        <color theme="1"/>
        <rFont val="Arial"/>
        <family val="2"/>
      </rPr>
      <t xml:space="preserve">, durante el periodo de septiembre - octubre y diciembre de 2024. Teniendo en cuenta lo anterior, se califica la acción como </t>
    </r>
    <r>
      <rPr>
        <b/>
        <sz val="8"/>
        <color theme="1"/>
        <rFont val="Arial"/>
        <family val="2"/>
      </rPr>
      <t>"Terminada"</t>
    </r>
    <r>
      <rPr>
        <sz val="8"/>
        <color theme="1"/>
        <rFont val="Arial"/>
        <family val="2"/>
      </rPr>
      <t xml:space="preserve">. </t>
    </r>
  </si>
  <si>
    <t>* Correo "Solicitud caracterización de usuarios Canal Capital por proceso"</t>
  </si>
  <si>
    <r>
      <t xml:space="preserve">Reporte S. Ciudadano: </t>
    </r>
    <r>
      <rPr>
        <sz val="8"/>
        <color theme="1"/>
        <rFont val="Arial"/>
        <family val="2"/>
      </rPr>
      <t>Se han publicado y socializado los informes de PQRS de agosto a noviembre.</t>
    </r>
    <r>
      <rPr>
        <b/>
        <sz val="8"/>
        <color theme="1"/>
        <rFont val="Arial"/>
        <family val="2"/>
      </rPr>
      <t xml:space="preserve">
Análisis OCI: </t>
    </r>
    <r>
      <rPr>
        <sz val="8"/>
        <color theme="1"/>
        <rFont val="Arial"/>
        <family val="2"/>
      </rPr>
      <t xml:space="preserve">Se adelanta la revisión de los informes mensuales emitidos por parte del área observando la inclusión del numeral 4. Denuncias por posibles actos de corrupción con enfoque de género, dentro del cual se indica que a la fecha no se han presentado. Teniendo en cuenta lo indicado, se califica la acción como </t>
    </r>
    <r>
      <rPr>
        <b/>
        <sz val="8"/>
        <color theme="1"/>
        <rFont val="Arial"/>
        <family val="2"/>
      </rPr>
      <t>"Terminada"</t>
    </r>
    <r>
      <rPr>
        <sz val="8"/>
        <color theme="1"/>
        <rFont val="Arial"/>
        <family val="2"/>
      </rPr>
      <t xml:space="preserve">. </t>
    </r>
  </si>
  <si>
    <t>Enlace consulta soportes: https://drive.google.com/drive/folders/1iCfNQZ211ue7NWfnfSZxmJTEEOHMQZ3B?usp=drive_link</t>
  </si>
  <si>
    <r>
      <t xml:space="preserve">Reporte S. Ciudadano: </t>
    </r>
    <r>
      <rPr>
        <sz val="8"/>
        <color theme="1"/>
        <rFont val="Arial"/>
        <family val="2"/>
      </rPr>
      <t xml:space="preserve">Se implementó la estrategia de racionalización de trámites de acuerdo con el cronograma establecido.
</t>
    </r>
    <r>
      <rPr>
        <b/>
        <sz val="8"/>
        <color theme="1"/>
        <rFont val="Arial"/>
        <family val="2"/>
      </rPr>
      <t xml:space="preserve">Análisis OCI: </t>
    </r>
    <r>
      <rPr>
        <sz val="8"/>
        <color theme="1"/>
        <rFont val="Arial"/>
        <family val="2"/>
      </rPr>
      <t xml:space="preserve">Se adelanta la revisión de los soportes remitidos, así como el seguimiento a la estrategia registrada en el Sistema Unico de Información de Tramites - SUIT, encontrando inconsistencias en la aplicación de esta, por lo anterior, se recomienda al área revisar las recomendaciones dadas respecto a los soportes, reporte de información coherente y socialización programada dentro de los espacios existentes para tal fin. Teniendo en cuenta lo anterior, se califica la acción como </t>
    </r>
    <r>
      <rPr>
        <b/>
        <sz val="8"/>
        <color theme="1"/>
        <rFont val="Arial"/>
        <family val="2"/>
      </rPr>
      <t>"Terminada"</t>
    </r>
    <r>
      <rPr>
        <sz val="8"/>
        <color theme="1"/>
        <rFont val="Arial"/>
        <family val="2"/>
      </rPr>
      <t xml:space="preserve"> al dar cumplimiento a las actividades formuladas, y, se recomienda formular acciones complementarias que permitan evidenciar los resultados obtenidos de la estrategia implementada en Capital. </t>
    </r>
  </si>
  <si>
    <t>Enlace consulta soportes: https://drive.google.com/drive/folders/1YL5476mhXOgXryJehwLdaq02OemX8VN0?usp=drive_link</t>
  </si>
  <si>
    <r>
      <t xml:space="preserve">Reporte S. Ciudadano: </t>
    </r>
    <r>
      <rPr>
        <sz val="8"/>
        <color theme="1"/>
        <rFont val="Arial"/>
        <family val="2"/>
      </rPr>
      <t>Se realizó el tercer monitoreo el 4 de diciembre.</t>
    </r>
    <r>
      <rPr>
        <b/>
        <sz val="8"/>
        <color theme="1"/>
        <rFont val="Arial"/>
        <family val="2"/>
      </rPr>
      <t xml:space="preserve">
Análisis OCI: </t>
    </r>
    <r>
      <rPr>
        <sz val="8"/>
        <color theme="1"/>
        <rFont val="Arial"/>
        <family val="2"/>
      </rPr>
      <t>Se procede a verificar el soporte suministrado por el área, observando la ejecución de una reunión el 4 de diciembre de 2024 entre el área de Atención al Ciudadano y Planeación en la cual se verificó la implementación de la estrategia formulada en la plataforma del Sistema Único de Información de Tramites - SUIT con debilidades consignadas en el seguimiento adelantado el 13 de diciembre por parte de la Oficina de Control Interno. Teniendo en cuenta lo anterior, se califica como</t>
    </r>
    <r>
      <rPr>
        <b/>
        <sz val="8"/>
        <color theme="1"/>
        <rFont val="Arial"/>
        <family val="2"/>
      </rPr>
      <t xml:space="preserve"> "Terminada" </t>
    </r>
    <r>
      <rPr>
        <sz val="8"/>
        <color theme="1"/>
        <rFont val="Arial"/>
        <family val="2"/>
      </rPr>
      <t xml:space="preserve">y se recomienda al área formular acciones complementarias que permitan evidenciar los resultados obtenidos de la estrategia implementada en Capital. </t>
    </r>
  </si>
  <si>
    <t>* Monitoreo diciembre_SUIT
* seguimiento_estrategia_racionalizacion_consolidado</t>
  </si>
  <si>
    <t>Enlace consulta soporte: https://drive.google.com/drive/folders/1R74MyTtvIBIwpBGCrivXsL9C9H0S5mog?usp=drive_link</t>
  </si>
  <si>
    <r>
      <t xml:space="preserve">Reporte S. Ciudadano: </t>
    </r>
    <r>
      <rPr>
        <sz val="8"/>
        <color theme="1"/>
        <rFont val="Arial"/>
        <family val="2"/>
      </rPr>
      <t xml:space="preserve">Se realizó la evaluación correspondiente a nuestro grupo de valor
</t>
    </r>
    <r>
      <rPr>
        <b/>
        <sz val="8"/>
        <color theme="1"/>
        <rFont val="Arial"/>
        <family val="2"/>
      </rPr>
      <t xml:space="preserve">Análisis OCI: </t>
    </r>
    <r>
      <rPr>
        <sz val="8"/>
        <color theme="1"/>
        <rFont val="Arial"/>
        <family val="2"/>
      </rPr>
      <t xml:space="preserve">Se adelantó la revisión de los soportes entregados por parte del área, dentro de los que se encuentra la creación del formulario de evaluación de la gestión para obtener los permisos de retransmisión de la señal de televisión; con los resultados obtenidos se consolidó e análisis de las respuestas como insumo para el desarrollo del Comité de Gestión y Desempeño efectuado el 17 de diciembre de 2024. Se recomienda al área formular acciones complementarias que permitan evidenciar la implementación de las recomendaciones dadas en el informe realizado. Teniendo en cuenta lo anterior, se califica la acción como </t>
    </r>
    <r>
      <rPr>
        <b/>
        <sz val="8"/>
        <color theme="1"/>
        <rFont val="Arial"/>
        <family val="2"/>
      </rPr>
      <t>"Terminada"</t>
    </r>
    <r>
      <rPr>
        <sz val="8"/>
        <color theme="1"/>
        <rFont val="Arial"/>
        <family val="2"/>
      </rPr>
      <t xml:space="preserve">. </t>
    </r>
  </si>
  <si>
    <t>* 202412170_ Acta Consulta Concepto MINTIC</t>
  </si>
  <si>
    <r>
      <t xml:space="preserve">Reporte S. Ciudadano: </t>
    </r>
    <r>
      <rPr>
        <sz val="8"/>
        <color theme="1"/>
        <rFont val="Arial"/>
        <family val="2"/>
      </rPr>
      <t xml:space="preserve">Se implementó la estrategia de racionalización de trámites de acuerdo con el cronograma establecido.
</t>
    </r>
    <r>
      <rPr>
        <b/>
        <sz val="8"/>
        <color theme="1"/>
        <rFont val="Arial"/>
        <family val="2"/>
      </rPr>
      <t xml:space="preserve">Análisis OCI: </t>
    </r>
    <r>
      <rPr>
        <sz val="8"/>
        <color theme="1"/>
        <rFont val="Arial"/>
        <family val="2"/>
      </rPr>
      <t xml:space="preserve">Se adelanta la revisión de los soportes remitidos, así como el seguimiento a la estrategia registrada en el Sistema Único de Información de Tramites - SUIT, encontrando inconsistencias en la aplicación de esta, por lo anterior, se recomienda al área revisar las recomendaciones dadas respecto a los soportes, reporte de información coherente y socialización programada dentro de los espacios existentes para tal fin. Teniendo en cuenta lo anterior, se califica la acción como </t>
    </r>
    <r>
      <rPr>
        <b/>
        <sz val="8"/>
        <color theme="1"/>
        <rFont val="Arial"/>
        <family val="2"/>
      </rPr>
      <t>"Terminada"</t>
    </r>
    <r>
      <rPr>
        <sz val="8"/>
        <color theme="1"/>
        <rFont val="Arial"/>
        <family val="2"/>
      </rPr>
      <t xml:space="preserve"> al dar cumplimiento a las actividades formuladas, y, se recomienda formular acciones complementarias que permitan evidenciar los resultados obtenidos de la estrategia implementada en Capital. </t>
    </r>
  </si>
  <si>
    <t>Enlace consulta soportes: https://drive.google.com/drive/u/0/folders/1N2LUssxbl0H_zI6teyewRU3RKprZbTpL</t>
  </si>
  <si>
    <r>
      <t xml:space="preserve">Análisis OCI: </t>
    </r>
    <r>
      <rPr>
        <sz val="8"/>
        <color theme="1"/>
        <rFont val="Arial"/>
        <family val="2"/>
      </rPr>
      <t xml:space="preserve">Se adelanta la verificación de los soportes remitidos por parte del área de Planeación, dentro de los cuales se observa el registro de solicitud de información del 4 de diciembre al DAFP sobre consulta de datos abiertos y el posterior traslado del DAFP a MinTIC para la respuesta correspondiente. Teniendo en cuenta la acción formulada, se califica la acción como </t>
    </r>
    <r>
      <rPr>
        <b/>
        <sz val="8"/>
        <color theme="1"/>
        <rFont val="Arial"/>
        <family val="2"/>
      </rPr>
      <t>"Terminada"</t>
    </r>
    <r>
      <rPr>
        <sz val="8"/>
        <color theme="1"/>
        <rFont val="Arial"/>
        <family val="2"/>
      </rPr>
      <t xml:space="preserve">. </t>
    </r>
  </si>
  <si>
    <t>* Encuesta Ciudadana</t>
  </si>
  <si>
    <t>* SOLICITUD Actualización riesgos de gestión 2024 - 2025</t>
  </si>
  <si>
    <t>* Correo: ¡Consulta la Guía de Lenguaje Claro de Canal Capital!</t>
  </si>
  <si>
    <r>
      <t xml:space="preserve">Reporte S. Ciudadano: </t>
    </r>
    <r>
      <rPr>
        <sz val="8"/>
        <color theme="1"/>
        <rFont val="Arial"/>
        <family val="2"/>
      </rPr>
      <t xml:space="preserve">Se socializó la infografía con la información correspondiente a través de comunicaciones internas
</t>
    </r>
    <r>
      <rPr>
        <b/>
        <sz val="8"/>
        <color theme="1"/>
        <rFont val="Arial"/>
        <family val="2"/>
      </rPr>
      <t xml:space="preserve">Análisis OCI: </t>
    </r>
    <r>
      <rPr>
        <sz val="8"/>
        <color theme="1"/>
        <rFont val="Arial"/>
        <family val="2"/>
      </rPr>
      <t xml:space="preserve">Se verifica el soporte remitido para el seguimiento por el área, en este se observa la comunicación adelantada el 2 de diciembre de 2024 denominada: ¡Consulta la Guía de Lenguaje Claro de Canal Capital! vía correo electrónico de Comunicaciones de la entidad. Teniendo en cuenta lo anterior, se califica la acción como </t>
    </r>
    <r>
      <rPr>
        <b/>
        <sz val="8"/>
        <color theme="1"/>
        <rFont val="Arial"/>
        <family val="2"/>
      </rPr>
      <t>"Terminada"</t>
    </r>
    <r>
      <rPr>
        <sz val="8"/>
        <color theme="1"/>
        <rFont val="Arial"/>
        <family val="2"/>
      </rPr>
      <t xml:space="preserve">. </t>
    </r>
  </si>
  <si>
    <t>No se adelanta reporte de avances y soportes.</t>
  </si>
  <si>
    <t>Capacitación del 30 de septiembre de 2024 (Veeduría Distrital):
1. Correo de solicitud del tema a la Veeduría Distrital.
2. Correo de respuesta con el radicado y oficio oficial de respuesta.
3. Calendario de invitación enviado al interior de la entidad.
Capacitación del 18 de diciembre de 2024 (Canal Capital)
1. Grabación de la sesión.
2. Formularios de respuesta correspondientes a:
3. Listado de asistencia.
4. Evaluación de la metodología.
5. Evaluación de impacto de la capacitación.
**Divulgación del ABC de la Guía para la Gestión de Conflictos de Interés:</t>
  </si>
  <si>
    <t>* PTEP en intranet
* PTEP en pagina web</t>
  </si>
  <si>
    <t>* Memorando 1206 - Tercer seguimiento al Programa de Transparencia y Ética Pública – PTEP y Mapa de Riesgos de Corrupción – MRC, vigencia 2024. (2)
* Tercer seguimiento al Programa de Transparencia y Ética Pública – PTEP y Mapa de Riesgos de Corrupción – MRC</t>
  </si>
  <si>
    <r>
      <t xml:space="preserve">Análisis OCI: </t>
    </r>
    <r>
      <rPr>
        <sz val="8"/>
        <color theme="1"/>
        <rFont val="Arial"/>
        <family val="2"/>
      </rPr>
      <t xml:space="preserve">Se remite por parte del área los correos de solicitud de publicación de la versión 3 del Programa de Transparencia y Ética Pública - PTEP lo cual se adelantó el 20 de diciembre de 2024 tanto en la Intranet de la entidad, así como en la página web de Canal Capital. Teniendo en cuenta lo anterior, se califica la acción como </t>
    </r>
    <r>
      <rPr>
        <b/>
        <sz val="8"/>
        <color theme="1"/>
        <rFont val="Arial"/>
        <family val="2"/>
      </rPr>
      <t>"Terminada"</t>
    </r>
    <r>
      <rPr>
        <sz val="8"/>
        <color theme="1"/>
        <rFont val="Arial"/>
        <family val="2"/>
      </rPr>
      <t xml:space="preserve">. </t>
    </r>
  </si>
  <si>
    <r>
      <rPr>
        <b/>
        <sz val="8"/>
        <color theme="1"/>
        <rFont val="Arial"/>
        <family val="2"/>
      </rPr>
      <t xml:space="preserve">Reporte OCI: </t>
    </r>
    <r>
      <rPr>
        <sz val="8"/>
        <color theme="1"/>
        <rFont val="Arial"/>
        <family val="2"/>
      </rPr>
      <t xml:space="preserve">Se adelantó la solicitud de información para el tercer seguimiento al Programa de Transparencia y Ética Pública - PTEP con corte a 31 de diciembre de 2024, mediante Memorando 1206 del 20 de diciembre de 2024 con plazo de reporte al 7 de enero de 2025. Teniendo en cuenta lo anterior, se califica la acción como </t>
    </r>
    <r>
      <rPr>
        <b/>
        <sz val="8"/>
        <color theme="1"/>
        <rFont val="Arial"/>
        <family val="2"/>
      </rPr>
      <t>"En Proceso"</t>
    </r>
    <r>
      <rPr>
        <sz val="8"/>
        <color theme="1"/>
        <rFont val="Arial"/>
        <family val="2"/>
      </rPr>
      <t>.</t>
    </r>
  </si>
  <si>
    <t>* Se adjunta la matriz del plan de trabajo con la relación de avances. Las evidencias correspondientes se encuentran organizadas en un cuadro aparte para facilitar su consulta y verificación.</t>
  </si>
  <si>
    <r>
      <t xml:space="preserve">Reporte R. Humanos: </t>
    </r>
    <r>
      <rPr>
        <sz val="8"/>
        <color theme="1"/>
        <rFont val="Arial"/>
        <family val="2"/>
      </rPr>
      <t>Para esta actividad, se llevó a cabo una reunión previa con los gestores de la nueva vigencia el 18 de septiembre de 2024. Durante esta reunión, se analizaron las actividades realizadas hasta el momento, las pendientes por ejecutar y se discutieron propuestas para el próximo periodo 2025. Posteriormente, al finalizar el periodo, se evalúa el cumplimiento de las actividades establecidas. Los resultados de esta evaluación se consolidan en una matriz del Plan de Trabajo de Gestión de la Integridad 2024, que servirá como insumo para el diseño y planificación del periodo siguiente.</t>
    </r>
    <r>
      <rPr>
        <b/>
        <sz val="8"/>
        <color theme="1"/>
        <rFont val="Arial"/>
        <family val="2"/>
      </rPr>
      <t xml:space="preserve">
Análisis OCI: </t>
    </r>
    <r>
      <rPr>
        <sz val="8"/>
        <color theme="1"/>
        <rFont val="Arial"/>
        <family val="2"/>
      </rPr>
      <t xml:space="preserve">Se presenta por parte del área la matriz de seguimiento del Plan de integridad formulado para 2024, así como los soportes de la reunión sostenida el 18 de septiembre de la vigencia. Se recomienda al área relacionar en la matriz de seguimiento los soportes que aplican a cada actividad, así como monitorear la inclusión de soportes pendientes que quedan registrados en las observaciones del plan. Teniendo en cuenta lo anterior, se califica la acción como </t>
    </r>
    <r>
      <rPr>
        <b/>
        <sz val="8"/>
        <color theme="1"/>
        <rFont val="Arial"/>
        <family val="2"/>
      </rPr>
      <t>"Terminada"</t>
    </r>
    <r>
      <rPr>
        <sz val="8"/>
        <color theme="1"/>
        <rFont val="Arial"/>
        <family val="2"/>
      </rPr>
      <t xml:space="preserve">. </t>
    </r>
  </si>
  <si>
    <r>
      <t xml:space="preserve">Reporte Jurídica: </t>
    </r>
    <r>
      <rPr>
        <sz val="8"/>
        <rFont val="Arial"/>
        <family val="2"/>
      </rPr>
      <t xml:space="preserve">Se remiten los agendamientos de las actividades realizadas el 29 de mayo y 10 de octubre de 2024, respectivamente.
</t>
    </r>
    <r>
      <rPr>
        <b/>
        <sz val="8"/>
        <rFont val="Arial"/>
        <family val="2"/>
      </rPr>
      <t>Reporte Recursos Humanos:</t>
    </r>
    <r>
      <rPr>
        <sz val="8"/>
        <rFont val="Arial"/>
        <family val="2"/>
      </rPr>
      <t xml:space="preserve"> 
Capacitación: Sensibilización de Transparencia Capital - Gestión Antisoborno
Evidencias adjuntas:
Grabación de la sesión realizada el 29 de mayo de 2024.
Formularios de respuesta:
Listado de asistencia.
Evaluación de la metodología de la capacitación.
Evaluación de impacto.
Socialización del ABC: ¿Sabes qué es la cultura antisoborno?
Evidencias adjuntas:
Registros de su divulgación del  ABC: ¿Sabes qué es la cultura antisoborno? mediante correo electrónico
</t>
    </r>
    <r>
      <rPr>
        <b/>
        <sz val="8"/>
        <rFont val="Arial"/>
        <family val="2"/>
      </rPr>
      <t>Reporte Comunicaciones:</t>
    </r>
    <r>
      <rPr>
        <sz val="8"/>
        <rFont val="Arial"/>
        <family val="2"/>
      </rPr>
      <t xml:space="preserve"> - Se contó con un espacio de sensibilización sobre el tema al final del evento 'Planeando Juntos' que se realizó el 10 de octubre de 2024 para los colaboradores de la Entidad. 
- Se realizó una nota en la Intranet (noviembre 14 de 2024) https://intranet.canalcapital.gov.co/ccintnt/cultura-antisoborno-en-capital/ y se socializó a través del Boletín Interno 'En Intranet' enviado por All User (noviembre 15 de 2024).
</t>
    </r>
  </si>
  <si>
    <r>
      <t xml:space="preserve">Comunicaciones: </t>
    </r>
    <r>
      <rPr>
        <sz val="8"/>
        <color theme="1"/>
        <rFont val="Arial"/>
        <family val="2"/>
      </rPr>
      <t>No está dentro de las acciones del área de Comunicaciones realizar el monitoreo a la Página Web de la Entidad.</t>
    </r>
    <r>
      <rPr>
        <b/>
        <sz val="8"/>
        <color theme="1"/>
        <rFont val="Arial"/>
        <family val="2"/>
      </rPr>
      <t xml:space="preserve">
Análisis OCI: </t>
    </r>
    <r>
      <rPr>
        <sz val="8"/>
        <color theme="1"/>
        <rFont val="Arial"/>
        <family val="2"/>
      </rPr>
      <t xml:space="preserve">Esta actividad ha sido objeto de revisión durante la vigencia, sin embargo en las actualizaciones realizadas al PTEP no se realizó la eliminación de esta actividad del PTEP o la reasignación a otra área que ejecutara esta actividad durante la vigencia. Teniendo en cuenta que no se remite soporte de cumplimiento, eliminación o ajuste de la acción esta se califica como </t>
    </r>
    <r>
      <rPr>
        <b/>
        <sz val="8"/>
        <color theme="1"/>
        <rFont val="Arial"/>
        <family val="2"/>
      </rPr>
      <t>"Incumplida"</t>
    </r>
  </si>
  <si>
    <r>
      <t xml:space="preserve">Reporte G. Documental: </t>
    </r>
    <r>
      <rPr>
        <sz val="8"/>
        <color theme="1"/>
        <rFont val="Arial"/>
        <family val="2"/>
      </rPr>
      <t xml:space="preserve">Se realizó la identificación de periodo a actualizar, se presentaron ante el Comité Directivo para socializar las acciones a seguir. </t>
    </r>
    <r>
      <rPr>
        <b/>
        <sz val="8"/>
        <color theme="1"/>
        <rFont val="Arial"/>
        <family val="2"/>
      </rPr>
      <t xml:space="preserve">
Análisis OCI: </t>
    </r>
    <r>
      <rPr>
        <sz val="8"/>
        <color theme="1"/>
        <rFont val="Arial"/>
        <family val="2"/>
      </rPr>
      <t xml:space="preserve">Se adelantó la revisión de los soportes entregados, dentro de los cuales se observa una presentación de noviembre con información relacionada con la actualización de las Tablas de Retención Documental - TRD; si bien se han adelantado acciones desde el Plan de Mejoramiento por Procesos que se encuentra suscrito por el área, dada, la información entregada, no se adelanto el cumplimiento de la acción formulada y en las diferentes versiones del PTEP esta acción no se ajusto conforme a la realidad del tramite que requiere este proceso. Teniendo en cuenta lo anterior, se califica la acción como </t>
    </r>
    <r>
      <rPr>
        <b/>
        <sz val="8"/>
        <color theme="1"/>
        <rFont val="Arial"/>
        <family val="2"/>
      </rPr>
      <t>"Incumplida"</t>
    </r>
    <r>
      <rPr>
        <sz val="8"/>
        <color theme="1"/>
        <rFont val="Arial"/>
        <family val="2"/>
      </rPr>
      <t xml:space="preserve"> y se recomienda al área adelantar la formulación de acciones acordes con la realidad del proceso de actualización de dichos instrumentos, con el fin de que se dé cumplimiento a lo indicado. </t>
    </r>
  </si>
  <si>
    <r>
      <t xml:space="preserve">Análisis OCI: </t>
    </r>
    <r>
      <rPr>
        <sz val="8"/>
        <color theme="1"/>
        <rFont val="Arial"/>
        <family val="2"/>
      </rPr>
      <t xml:space="preserve">Teniendo en cuenta que el área no adelantó reporte de avances, se realizó la revisión de soportes remitidos evidenciando el informe de enero a junio de 2024, elaborado en octubre de 2024; sin embargo, teniendo en cuenta la meta de la acción formulada (Dos (2) informes de seguimiento al plan de acción), no se observa la publicación de este en la página web de la entidad. De conformidad con lo indicado, se califica la acción como </t>
    </r>
    <r>
      <rPr>
        <b/>
        <sz val="8"/>
        <color theme="1"/>
        <rFont val="Arial"/>
        <family val="2"/>
      </rPr>
      <t>"Incumplida"</t>
    </r>
    <r>
      <rPr>
        <sz val="8"/>
        <color theme="1"/>
        <rFont val="Arial"/>
        <family val="2"/>
      </rPr>
      <t xml:space="preserve"> y se recomienda al área adelantar la reformulación y ejecución de la actividad acorde a la realidad de operación del área. </t>
    </r>
  </si>
  <si>
    <r>
      <t xml:space="preserve">Análisis OCI: </t>
    </r>
    <r>
      <rPr>
        <sz val="8"/>
        <color theme="1"/>
        <rFont val="Arial"/>
        <family val="2"/>
      </rPr>
      <t xml:space="preserve">Se remitió por parte del área de Planeación el acta "En borrador" de reunión sostenida el 17 de diciembre de 2024 entre Planeación y MinTIC respecto a preguntas sobre el portal de datos abiertos; sin embargo, no se observa la participación del área de Sistemas, así como tampoco se tuvo en cuenta lo señalado en el seguimiento anterior. Así mismo, se recomienda coordinar esfuerzos entre las áreas involucradas. Teniendo en cuenta lo anterior, se califica la acción como </t>
    </r>
    <r>
      <rPr>
        <b/>
        <sz val="8"/>
        <color theme="1"/>
        <rFont val="Arial"/>
        <family val="2"/>
      </rPr>
      <t xml:space="preserve">"Incumplida"; </t>
    </r>
    <r>
      <rPr>
        <sz val="8"/>
        <color theme="1"/>
        <rFont val="Arial"/>
        <family val="2"/>
      </rPr>
      <t xml:space="preserve">lo indicado, dado que no se evidencia la ejecución de lo formulado en el Plan. </t>
    </r>
  </si>
  <si>
    <r>
      <t xml:space="preserve">Análisis OCI: </t>
    </r>
    <r>
      <rPr>
        <sz val="8"/>
        <color theme="1"/>
        <rFont val="Arial"/>
        <family val="2"/>
      </rPr>
      <t xml:space="preserve">Teniendo en cuenta que el área no adelanto reporte de avances sobre la formulación de las actividades formuladas, se procede a la verificación de los soportes entregados observando la entrega de pantallazo de la encuesta reportada del desarrollo de </t>
    </r>
    <r>
      <rPr>
        <i/>
        <sz val="8"/>
        <color theme="1"/>
        <rFont val="Arial"/>
        <family val="2"/>
      </rPr>
      <t xml:space="preserve">espacios de participación virtual mediante el desarrollo de encuestas públicas haciendo aprovechamiento de las redes sociales institucionales, </t>
    </r>
    <r>
      <rPr>
        <sz val="8"/>
        <color theme="1"/>
        <rFont val="Arial"/>
        <family val="2"/>
      </rPr>
      <t>sin embargo</t>
    </r>
    <r>
      <rPr>
        <i/>
        <sz val="8"/>
        <color theme="1"/>
        <rFont val="Arial"/>
        <family val="2"/>
      </rPr>
      <t xml:space="preserve"> </t>
    </r>
    <r>
      <rPr>
        <sz val="8"/>
        <color theme="1"/>
        <rFont val="Arial"/>
        <family val="2"/>
      </rPr>
      <t xml:space="preserve">no se presenta un contexto adicional o soportes que permitan determinar que corresponde a iniciativas que permitan dar solución a problemas identificados o construcción de ideas con una finalidad. Adicional a lo anterior la encuesta presentada fue publicada el 29 de diciembre de 2024 y no se puede concluir si el ejercicio concluyo y como </t>
    </r>
    <r>
      <rPr>
        <i/>
        <sz val="8"/>
        <color theme="1"/>
        <rFont val="Arial"/>
        <family val="2"/>
      </rPr>
      <t xml:space="preserve">"aportar nuevas ideas para solucionar un problema o construir una idea".  
</t>
    </r>
    <r>
      <rPr>
        <sz val="8"/>
        <color theme="1"/>
        <rFont val="Arial"/>
        <family val="2"/>
      </rPr>
      <t xml:space="preserve">
Teniendo en cuenta lo anterior, se califica la acción como </t>
    </r>
    <r>
      <rPr>
        <b/>
        <sz val="8"/>
        <color theme="1"/>
        <rFont val="Arial"/>
        <family val="2"/>
      </rPr>
      <t xml:space="preserve">"Incumplida" </t>
    </r>
    <r>
      <rPr>
        <sz val="8"/>
        <color theme="1"/>
        <rFont val="Arial"/>
        <family val="2"/>
      </rPr>
      <t xml:space="preserve">y se recomienda al área adelantar el reporte adecuado en el marco de la Circular 4 de 2024, así como formular acciones coherentes con la realidad de la operación de la entidad. </t>
    </r>
  </si>
  <si>
    <r>
      <t xml:space="preserve">Reporte OCI: </t>
    </r>
    <r>
      <rPr>
        <sz val="8"/>
        <color theme="1"/>
        <rFont val="Arial"/>
        <family val="2"/>
      </rPr>
      <t xml:space="preserve">Se adelantó el seguimiento a la estrategia de racionalización de trámites formulada en el Sistema Único de Información de Tramites - SUIT el 13 de diciembre de 2024. Teniendo en cuenta lo anterior, se califica la acción como </t>
    </r>
    <r>
      <rPr>
        <b/>
        <sz val="8"/>
        <color theme="1"/>
        <rFont val="Arial"/>
        <family val="2"/>
      </rPr>
      <t>"Terminada"</t>
    </r>
    <r>
      <rPr>
        <sz val="8"/>
        <color theme="1"/>
        <rFont val="Arial"/>
        <family val="2"/>
      </rPr>
      <t xml:space="preserve">. </t>
    </r>
  </si>
  <si>
    <r>
      <t xml:space="preserve">Análisis OCI: </t>
    </r>
    <r>
      <rPr>
        <sz val="8"/>
        <color theme="1"/>
        <rFont val="Arial"/>
        <family val="2"/>
      </rPr>
      <t xml:space="preserve">Se indica por parte del área de Planeación que la acción se reprograma para la vigencia 2025, por lo que se recomienda se efectúe la revisión de lo formulado, las fechas de ejecución y los responsables, de manera que se integren al Programa de Transparencia y Ética Pública - PTEP 2025. </t>
    </r>
  </si>
  <si>
    <r>
      <t xml:space="preserve">Reporte G. Documental: </t>
    </r>
    <r>
      <rPr>
        <sz val="8"/>
        <color theme="1"/>
        <rFont val="Arial"/>
        <family val="2"/>
      </rPr>
      <t xml:space="preserve">El documento ya se encuentra actualizado, se presentará en el primer CIGD del 2025. </t>
    </r>
    <r>
      <rPr>
        <b/>
        <sz val="8"/>
        <color theme="1"/>
        <rFont val="Arial"/>
        <family val="2"/>
      </rPr>
      <t xml:space="preserve">
Análisis OCI: </t>
    </r>
    <r>
      <rPr>
        <sz val="8"/>
        <color theme="1"/>
        <rFont val="Arial"/>
        <family val="2"/>
      </rPr>
      <t xml:space="preserve">Se remite por parte del área el borrador del AGRI-GD-PR-001 PROGRAMA DE GESTIÓN DOCUMENTAL DIC 2024; sin embargo, el mismo a la fecha no ha sido aprobado por el comité, así como tampoco se encuentra publicado en la intranet de la entidad. Teniendo en cuenta lo mencionado, se califica la acción como </t>
    </r>
    <r>
      <rPr>
        <b/>
        <sz val="8"/>
        <color theme="1"/>
        <rFont val="Arial"/>
        <family val="2"/>
      </rPr>
      <t>"Incumplida"</t>
    </r>
    <r>
      <rPr>
        <sz val="8"/>
        <color theme="1"/>
        <rFont val="Arial"/>
        <family val="2"/>
      </rPr>
      <t xml:space="preserve"> y se recomienda al área formular acciones que permitan dar continuidad a las actividades faltantes de adopción, publicación y divulgación del documento al interior de la entidad. </t>
    </r>
  </si>
  <si>
    <r>
      <t xml:space="preserve">Análisis OCI: </t>
    </r>
    <r>
      <rPr>
        <sz val="8"/>
        <color theme="1"/>
        <rFont val="Arial"/>
        <family val="2"/>
      </rPr>
      <t xml:space="preserve">Teniendo en cuenta que el área no adelantó reporte de avances, se realizó la revisión de soportes remitidos evidenciando el correo de solicitud de información para actualización de la Caracterización de usuarios de Canal Capital por parte del área de Planeación a los procesos relacionados con la actividad con fecha del 24 de diciembre de 2024; sin embargo, no se observan soportes adicionales que den cuenta de la revisión del documento indicado en la acción (Revisar y actualizar la estrategia de caracterización de usuarios del Canal) . Teniendo en cuenta que la actividad programada contaba con fecha de terminación el 31 de diciembre de 2024 y no fue ejecutada en su totalidad. Se califica la acción con alerta </t>
    </r>
    <r>
      <rPr>
        <b/>
        <sz val="8"/>
        <color theme="1"/>
        <rFont val="Arial"/>
        <family val="2"/>
      </rPr>
      <t>"Incumplida"</t>
    </r>
    <r>
      <rPr>
        <sz val="8"/>
        <color theme="1"/>
        <rFont val="Arial"/>
        <family val="2"/>
      </rPr>
      <t xml:space="preserve">. </t>
    </r>
  </si>
  <si>
    <r>
      <t xml:space="preserve">Reporte Comunicaciones: </t>
    </r>
    <r>
      <rPr>
        <sz val="8"/>
        <color theme="1"/>
        <rFont val="Arial"/>
        <family val="2"/>
      </rPr>
      <t xml:space="preserve">El área de Comunicaciones no recibió invitación a estos encuentros.
</t>
    </r>
    <r>
      <rPr>
        <b/>
        <sz val="8"/>
        <color theme="1"/>
        <rFont val="Arial"/>
        <family val="2"/>
      </rPr>
      <t xml:space="preserve">Análisis OCI: </t>
    </r>
    <r>
      <rPr>
        <sz val="8"/>
        <color theme="1"/>
        <rFont val="Arial"/>
        <family val="2"/>
      </rPr>
      <t xml:space="preserve">Teniendo en cuenta lo indicado por el área, no se efectuó la ejecución de la acción formulada por lo que se califica con alerta </t>
    </r>
    <r>
      <rPr>
        <b/>
        <sz val="8"/>
        <color theme="1"/>
        <rFont val="Arial"/>
        <family val="2"/>
      </rPr>
      <t>"Incumplida"</t>
    </r>
    <r>
      <rPr>
        <sz val="8"/>
        <color theme="1"/>
        <rFont val="Arial"/>
        <family val="2"/>
      </rPr>
      <t>. Se recomienda la realización de procesos de socialización de los planes para ejecutar a las áreas de las acciones formuladas de manera que se tengan en cuenta para 2025, asegurándose de que estas aporten a la lucha contra la corrupción y se promueva la transparencia.</t>
    </r>
  </si>
  <si>
    <r>
      <t xml:space="preserve">Análisis OCI: </t>
    </r>
    <r>
      <rPr>
        <sz val="8"/>
        <color theme="1"/>
        <rFont val="Arial"/>
        <family val="2"/>
      </rPr>
      <t xml:space="preserve">Si bien el área no adelanta reporte de avances, se observa la remisión del correo electrónico de solicitud de publicación por parte del área de Planeación al área Digital (Importante tener en cuenta que quién adelanta lo procesos de divulgación interna es el área de comunicaciones) con fecha del 24 de diciembre de 2024, sin embargo, no se remiten soportes de la publicación adelantada, en el marco de lo formulado. Teniendo en cuenta lo anterior, se recomienda al área revisar las acciones formuladas, así como los plazos de ejecución, de manera que se dé cabal cumplimiento a lo programado y se califica la acción </t>
    </r>
    <r>
      <rPr>
        <b/>
        <sz val="8"/>
        <color theme="1"/>
        <rFont val="Arial"/>
        <family val="2"/>
      </rPr>
      <t>"Incumplida"</t>
    </r>
    <r>
      <rPr>
        <sz val="8"/>
        <color theme="1"/>
        <rFont val="Arial"/>
        <family val="2"/>
      </rPr>
      <t xml:space="preserve">. </t>
    </r>
  </si>
  <si>
    <r>
      <t xml:space="preserve">Reporte T. Humano: </t>
    </r>
    <r>
      <rPr>
        <sz val="8"/>
        <color theme="1"/>
        <rFont val="Arial"/>
        <family val="2"/>
      </rPr>
      <t xml:space="preserve">30 de septiembre de 2024: Capacitación sobre Canales de Denuncia, Anticohecho y Conflicto de Interés, impartida con el apoyo de la Veeduría Distrital. 18 de diciembre de 2024: Capacitación sobre Ley 1952 de 2019: Deberes, Prohibiciones, Inhabilidades, Incompatibilidades y Conflicto de Interés, coordinada por Recursos Humanos y Control Disciplinario Interno. 
</t>
    </r>
    <r>
      <rPr>
        <b/>
        <sz val="8"/>
        <color theme="1"/>
        <rFont val="Arial"/>
        <family val="2"/>
      </rPr>
      <t xml:space="preserve">Análisis OCI: </t>
    </r>
    <r>
      <rPr>
        <sz val="8"/>
        <color theme="1"/>
        <rFont val="Arial"/>
        <family val="2"/>
      </rPr>
      <t xml:space="preserve">Se procede con la verificación de los soportes remitidos evidenciando que si bien se adelantaron capacitaciones en el marco de lo formulado en la acción, quedo pendiente la ejecución de una (1) pieza gráfica de conformidad con lo indicado desde el seguimiento efectuado con corte a 31 de agosto de 2024. Teniendo en cuenta lo anterior, se recomienda al área verificar las acciones formuladas, así como los soportes a entregar en los seguimientos programados, de manera que se dé cabal cumplimiento a lo programado. Teniendo en cuenta lo anterior, se califica la acción con alerta </t>
    </r>
    <r>
      <rPr>
        <b/>
        <sz val="8"/>
        <color theme="1"/>
        <rFont val="Arial"/>
        <family val="2"/>
      </rPr>
      <t>"Incumplida"</t>
    </r>
    <r>
      <rPr>
        <sz val="8"/>
        <color theme="1"/>
        <rFont val="Arial"/>
        <family val="2"/>
      </rPr>
      <t xml:space="preserve">. </t>
    </r>
  </si>
  <si>
    <r>
      <t xml:space="preserve">Análisis OCI: </t>
    </r>
    <r>
      <rPr>
        <sz val="8"/>
        <color theme="1"/>
        <rFont val="Arial"/>
        <family val="2"/>
      </rPr>
      <t xml:space="preserve">El área no adelanta reporte de avances respecto a las acciones formuladas, sin embargo se procede a la verificación de los soportes remitidos observando que se realizo la solicitud de actualización de los mapas de riesgos por parte de cada proceso por parte del área de Planeación mediante correo electrónico. Si bien las actividades adelantadas hacen parte del proceso de actualización de los riesgos de gestión el proceso de actualización no se concluyo, así mismo no se remitió evidencia de la actualización del manual metodológico. Dado lo mencionado, se califica la acción como </t>
    </r>
    <r>
      <rPr>
        <b/>
        <sz val="8"/>
        <color theme="1"/>
        <rFont val="Arial"/>
        <family val="2"/>
      </rPr>
      <t>"Incumplida"</t>
    </r>
    <r>
      <rPr>
        <sz val="8"/>
        <color theme="1"/>
        <rFont val="Arial"/>
        <family val="2"/>
      </rPr>
      <t xml:space="preserve"> y se recomienda al área reformular la acción para la vigencia 2025.</t>
    </r>
  </si>
  <si>
    <r>
      <t xml:space="preserve">Reporte Planeación: </t>
    </r>
    <r>
      <rPr>
        <sz val="8"/>
        <color theme="1"/>
        <rFont val="Arial"/>
        <family val="2"/>
      </rPr>
      <t xml:space="preserve">Al cierre del cuarto trimestre del 2024, se dio inicio a la revisión y actualización de riesgos de gestión de los procesos de la entidad .
</t>
    </r>
    <r>
      <rPr>
        <b/>
        <sz val="8"/>
        <color theme="1"/>
        <rFont val="Arial"/>
        <family val="2"/>
      </rPr>
      <t xml:space="preserve">Análisis OCI: </t>
    </r>
    <r>
      <rPr>
        <sz val="8"/>
        <color theme="1"/>
        <rFont val="Arial"/>
        <family val="2"/>
      </rPr>
      <t>Se remite por parte del área el correo de revisión y modificación de los riesgos identificados por los diferentes procesos de la entidad el 16 de noviembre de 2024; sin embargo se procede a la verificación de los soportes remitidos observando que se realizo la solicitud de actualización de los mapas de riesgos por parte de cada proceso por parte del área de Planeación mediante correo electrónico. Si bien las actividades adelantadas hacen parte del proceso de actualización de los riesgos de gestión el proceso de actualización no se concluyo, así mismo no se remitió evidencia de la actualización del manual metodológico.. Dado lo mencionado, se califica la acción como "</t>
    </r>
    <r>
      <rPr>
        <b/>
        <sz val="8"/>
        <color theme="1"/>
        <rFont val="Arial"/>
        <family val="2"/>
      </rPr>
      <t>Incumplida</t>
    </r>
    <r>
      <rPr>
        <sz val="8"/>
        <color theme="1"/>
        <rFont val="Arial"/>
        <family val="2"/>
      </rPr>
      <t>" y se recomienda al área reformular la acción para la vigencia 2025.</t>
    </r>
  </si>
  <si>
    <r>
      <rPr>
        <b/>
        <sz val="8"/>
        <color theme="1"/>
        <rFont val="Arial"/>
        <family val="2"/>
      </rPr>
      <t>Comunicaciones:</t>
    </r>
    <r>
      <rPr>
        <sz val="8"/>
        <color theme="1"/>
        <rFont val="Arial"/>
        <family val="2"/>
      </rPr>
      <t xml:space="preserve"> La solicitud de divulgación por parte del Área de Planeación se recibió el día 24 de diciembre de 2024 y el área de comunicaciones inició su desarrollo de acuerdo al tráfico de solicitudes. El 31 de diciembre se enviaron las piezas para aprobación y el 7 de enero de 2025 se realizó la publicación en intranet y envío del All user respectivo. 
</t>
    </r>
    <r>
      <rPr>
        <b/>
        <sz val="8"/>
        <color theme="1"/>
        <rFont val="Arial"/>
        <family val="2"/>
      </rPr>
      <t xml:space="preserve">Análisis OCI: </t>
    </r>
    <r>
      <rPr>
        <sz val="8"/>
        <color theme="1"/>
        <rFont val="Arial"/>
        <family val="2"/>
      </rPr>
      <t xml:space="preserve"> En el reporte realizado por el área de comunicaciones se evidencia que una de las piezas fue solicitada al cierre de la vigencia, por lo tanto la misma fue publicada por fuera de los plazos establecidos en el plan, adicional a lo anterior la acción formulada  señala como meta: </t>
    </r>
    <r>
      <rPr>
        <i/>
        <sz val="8"/>
        <color theme="1"/>
        <rFont val="Arial"/>
        <family val="2"/>
      </rPr>
      <t xml:space="preserve">Dos (2) piezas comunicativas publicadas, </t>
    </r>
    <r>
      <rPr>
        <sz val="8"/>
        <color theme="1"/>
        <rFont val="Arial"/>
        <family val="2"/>
      </rPr>
      <t xml:space="preserve">por lo que no se ejecutó a cabalidad lo formulado. Dado lo indicado, la acción se califica como </t>
    </r>
    <r>
      <rPr>
        <b/>
        <sz val="8"/>
        <color theme="1"/>
        <rFont val="Arial"/>
        <family val="2"/>
      </rPr>
      <t>"Incumplida"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</si>
</sst>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0" x14ac:knownFonts="1">
    <font>
      <sz val="11"/>
      <color theme="1"/>
      <name val="Aptos Narrow"/>
      <family val="2"/>
      <scheme val="minor"/>
    </font>
    <font>
      <sz val="11"/>
      <color theme="1"/>
      <name val="Aptos Narrow"/>
      <family val="2"/>
      <scheme val="minor"/>
    </font>
    <font>
      <sz val="8"/>
      <color theme="1"/>
      <name val="Arial"/>
      <family val="2"/>
    </font>
    <font>
      <b/>
      <i/>
      <sz val="8"/>
      <color theme="1"/>
      <name val="Arial"/>
      <family val="2"/>
    </font>
    <font>
      <b/>
      <sz val="8"/>
      <color theme="1"/>
      <name val="Arial"/>
      <family val="2"/>
    </font>
    <font>
      <sz val="8"/>
      <name val="Arial"/>
      <family val="2"/>
    </font>
    <font>
      <b/>
      <sz val="8"/>
      <color theme="0"/>
      <name val="Arial"/>
      <family val="2"/>
    </font>
    <font>
      <i/>
      <sz val="8"/>
      <color theme="1"/>
      <name val="Arial"/>
      <family val="2"/>
    </font>
    <font>
      <b/>
      <sz val="8"/>
      <name val="Arial"/>
      <family val="2"/>
    </font>
    <font>
      <i/>
      <sz val="8"/>
      <name val="Arial"/>
      <family val="2"/>
    </font>
    <font>
      <b/>
      <sz val="8"/>
      <color theme="1"/>
      <name val="Tahoma"/>
      <family val="2"/>
    </font>
    <font>
      <sz val="8"/>
      <color theme="1"/>
      <name val="Tahoma"/>
      <family val="2"/>
    </font>
    <font>
      <sz val="8"/>
      <name val="Tahoma"/>
      <family val="2"/>
    </font>
    <font>
      <b/>
      <i/>
      <sz val="8"/>
      <color rgb="FF000000"/>
      <name val="Tahoma"/>
      <family val="2"/>
    </font>
    <font>
      <b/>
      <sz val="8"/>
      <color theme="0"/>
      <name val="Tahoma"/>
      <family val="2"/>
    </font>
    <font>
      <b/>
      <i/>
      <sz val="8"/>
      <name val="Tahoma"/>
      <family val="2"/>
    </font>
    <font>
      <b/>
      <sz val="9"/>
      <color theme="0"/>
      <name val="Arial"/>
      <family val="2"/>
    </font>
    <font>
      <b/>
      <sz val="10"/>
      <color theme="1"/>
      <name val="Arial"/>
      <family val="2"/>
    </font>
    <font>
      <sz val="10"/>
      <name val="Arial"/>
      <family val="2"/>
    </font>
    <font>
      <b/>
      <sz val="8"/>
      <color indexed="59"/>
      <name val="Arial"/>
      <family val="2"/>
    </font>
    <font>
      <b/>
      <sz val="10"/>
      <name val="Arial"/>
      <family val="2"/>
    </font>
    <font>
      <sz val="8"/>
      <color indexed="8"/>
      <name val="Arial"/>
      <family val="2"/>
    </font>
    <font>
      <u/>
      <sz val="10"/>
      <color theme="10"/>
      <name val="Times New Roman"/>
      <family val="1"/>
    </font>
    <font>
      <b/>
      <u/>
      <sz val="10"/>
      <color theme="0"/>
      <name val="Arial"/>
      <family val="2"/>
    </font>
    <font>
      <b/>
      <sz val="12"/>
      <color indexed="59"/>
      <name val="Arial"/>
      <family val="2"/>
    </font>
    <font>
      <sz val="10"/>
      <color indexed="8"/>
      <name val="Arial"/>
      <family val="2"/>
    </font>
    <font>
      <b/>
      <sz val="10"/>
      <color indexed="8"/>
      <name val="Arial"/>
      <family val="2"/>
    </font>
    <font>
      <b/>
      <sz val="10"/>
      <color indexed="59"/>
      <name val="Arial"/>
      <family val="2"/>
    </font>
    <font>
      <sz val="10"/>
      <color indexed="59"/>
      <name val="Arial"/>
      <family val="2"/>
    </font>
    <font>
      <b/>
      <sz val="8"/>
      <color indexed="8"/>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rgb="FF422E76"/>
        <bgColor indexed="64"/>
      </patternFill>
    </fill>
    <fill>
      <patternFill patternType="solid">
        <fgColor theme="0"/>
        <bgColor indexed="64"/>
      </patternFill>
    </fill>
    <fill>
      <patternFill patternType="solid">
        <fgColor rgb="FFBFF0EF"/>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006666"/>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theme="1"/>
        <bgColor indexed="64"/>
      </patternFill>
    </fill>
    <fill>
      <patternFill patternType="solid">
        <fgColor rgb="FFFFC000"/>
        <bgColor indexed="64"/>
      </patternFill>
    </fill>
    <fill>
      <patternFill patternType="solid">
        <fgColor indexed="9"/>
        <bgColor indexed="64"/>
      </patternFill>
    </fill>
    <fill>
      <patternFill patternType="solid">
        <fgColor rgb="FF24193F"/>
        <bgColor indexed="64"/>
      </patternFill>
    </fill>
    <fill>
      <patternFill patternType="solid">
        <fgColor theme="6"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9" fontId="1" fillId="0" borderId="0" applyFont="0" applyFill="0" applyBorder="0" applyAlignment="0" applyProtection="0"/>
    <xf numFmtId="0" fontId="18" fillId="0" borderId="0"/>
    <xf numFmtId="0" fontId="22" fillId="0" borderId="0" applyNumberFormat="0" applyFill="0" applyBorder="0" applyAlignment="0" applyProtection="0"/>
  </cellStyleXfs>
  <cellXfs count="179">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justify" vertical="center"/>
    </xf>
    <xf numFmtId="9" fontId="2" fillId="0" borderId="0" xfId="1" applyFont="1" applyAlignment="1">
      <alignment horizontal="center" vertical="center"/>
    </xf>
    <xf numFmtId="0" fontId="2" fillId="0" borderId="0" xfId="0" applyFont="1" applyAlignment="1">
      <alignment horizontal="left" vertical="center"/>
    </xf>
    <xf numFmtId="2" fontId="3" fillId="0" borderId="0" xfId="0" applyNumberFormat="1"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2" xfId="0" applyFont="1" applyBorder="1" applyAlignment="1">
      <alignment horizontal="center" vertical="center"/>
    </xf>
    <xf numFmtId="9" fontId="2" fillId="0" borderId="2" xfId="1" applyFont="1" applyBorder="1" applyAlignment="1">
      <alignment horizontal="center" vertical="center"/>
    </xf>
    <xf numFmtId="0" fontId="2" fillId="0" borderId="1" xfId="0" applyFont="1" applyBorder="1" applyAlignment="1">
      <alignment horizontal="left" vertical="center" wrapText="1"/>
    </xf>
    <xf numFmtId="15" fontId="2" fillId="0" borderId="2" xfId="0" applyNumberFormat="1"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9" fontId="2" fillId="2" borderId="2" xfId="1" applyFont="1" applyFill="1" applyBorder="1" applyAlignment="1">
      <alignment horizontal="center" vertical="center"/>
    </xf>
    <xf numFmtId="0" fontId="2" fillId="2" borderId="1" xfId="0" applyFont="1" applyFill="1" applyBorder="1" applyAlignment="1">
      <alignment horizontal="justify" vertical="center" wrapText="1"/>
    </xf>
    <xf numFmtId="15" fontId="2" fillId="2" borderId="2" xfId="0" applyNumberFormat="1" applyFont="1" applyFill="1" applyBorder="1" applyAlignment="1">
      <alignment horizontal="center" vertical="center"/>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6" fillId="3"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9" fontId="2" fillId="0" borderId="2" xfId="1" applyFont="1" applyFill="1" applyBorder="1" applyAlignment="1">
      <alignment horizontal="center" vertical="center"/>
    </xf>
    <xf numFmtId="0" fontId="4" fillId="0" borderId="1" xfId="0" applyFont="1" applyBorder="1" applyAlignment="1">
      <alignment horizontal="justify" vertical="center" wrapText="1"/>
    </xf>
    <xf numFmtId="0" fontId="2" fillId="0" borderId="1" xfId="0" applyFont="1" applyBorder="1" applyAlignment="1">
      <alignment horizontal="left" vertical="center"/>
    </xf>
    <xf numFmtId="0" fontId="8" fillId="0" borderId="1" xfId="0" applyFont="1" applyBorder="1" applyAlignment="1">
      <alignment horizontal="justify" vertical="center" wrapText="1"/>
    </xf>
    <xf numFmtId="0" fontId="4" fillId="0" borderId="1" xfId="0" applyFont="1" applyBorder="1" applyAlignment="1">
      <alignment horizontal="justify" vertical="center"/>
    </xf>
    <xf numFmtId="0" fontId="4" fillId="2" borderId="1" xfId="0" applyFont="1" applyFill="1" applyBorder="1" applyAlignment="1">
      <alignment horizontal="justify" vertical="center" wrapText="1"/>
    </xf>
    <xf numFmtId="0" fontId="2" fillId="4" borderId="4" xfId="0" applyFont="1" applyFill="1" applyBorder="1" applyAlignment="1">
      <alignment horizontal="center" vertical="center" wrapText="1"/>
    </xf>
    <xf numFmtId="0" fontId="4" fillId="2" borderId="1" xfId="0" applyFont="1" applyFill="1" applyBorder="1" applyAlignment="1">
      <alignment horizontal="justify" vertical="center"/>
    </xf>
    <xf numFmtId="0" fontId="2" fillId="2" borderId="1" xfId="0" applyFont="1" applyFill="1" applyBorder="1" applyAlignment="1">
      <alignment horizontal="left" vertical="center" wrapText="1"/>
    </xf>
    <xf numFmtId="9" fontId="2" fillId="0" borderId="2" xfId="1" applyFont="1" applyBorder="1" applyAlignment="1">
      <alignment horizontal="center" vertical="center" wrapText="1"/>
    </xf>
    <xf numFmtId="0" fontId="2" fillId="2" borderId="1" xfId="0" applyFont="1" applyFill="1" applyBorder="1" applyAlignment="1">
      <alignment horizontal="left" vertical="center"/>
    </xf>
    <xf numFmtId="0" fontId="2" fillId="0" borderId="2" xfId="0" applyFont="1" applyBorder="1" applyAlignment="1">
      <alignment horizontal="center" vertical="center" wrapText="1"/>
    </xf>
    <xf numFmtId="0" fontId="10" fillId="0" borderId="1" xfId="0" applyFont="1" applyBorder="1" applyAlignment="1">
      <alignment horizontal="justify"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165" fontId="13" fillId="0" borderId="1" xfId="0" applyNumberFormat="1" applyFont="1" applyBorder="1" applyAlignment="1">
      <alignment horizontal="center" vertical="center" wrapText="1"/>
    </xf>
    <xf numFmtId="0" fontId="14" fillId="3" borderId="1" xfId="0" applyFont="1" applyFill="1" applyBorder="1" applyAlignment="1">
      <alignment horizontal="center" vertical="center" wrapText="1"/>
    </xf>
    <xf numFmtId="0" fontId="11" fillId="0" borderId="4" xfId="0" applyFont="1" applyBorder="1" applyAlignment="1">
      <alignment horizontal="center" vertical="center" wrapText="1"/>
    </xf>
    <xf numFmtId="165" fontId="1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14" fontId="5"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5" fillId="0" borderId="2" xfId="0" applyFont="1" applyBorder="1" applyAlignment="1">
      <alignment horizontal="justify" vertical="center" wrapText="1"/>
    </xf>
    <xf numFmtId="0" fontId="6" fillId="3"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2" fillId="0" borderId="4" xfId="0" applyFont="1" applyBorder="1" applyAlignment="1">
      <alignment horizontal="center" vertical="center" wrapText="1"/>
    </xf>
    <xf numFmtId="15" fontId="11" fillId="0" borderId="2" xfId="0" applyNumberFormat="1" applyFont="1" applyBorder="1" applyAlignment="1">
      <alignment horizontal="center" vertical="center"/>
    </xf>
    <xf numFmtId="9" fontId="2" fillId="2" borderId="1" xfId="1" applyFont="1" applyFill="1" applyBorder="1" applyAlignment="1">
      <alignment horizontal="center" vertical="center"/>
    </xf>
    <xf numFmtId="9" fontId="2" fillId="0" borderId="1" xfId="1" applyFont="1" applyFill="1" applyBorder="1" applyAlignment="1">
      <alignment horizontal="center" vertical="center"/>
    </xf>
    <xf numFmtId="0" fontId="11" fillId="2" borderId="1" xfId="0" applyFont="1" applyFill="1" applyBorder="1" applyAlignment="1">
      <alignment horizontal="center" vertical="center"/>
    </xf>
    <xf numFmtId="0" fontId="10" fillId="2" borderId="1" xfId="0" applyFont="1" applyFill="1" applyBorder="1" applyAlignment="1">
      <alignment horizontal="justify" vertical="center" wrapText="1"/>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2" fillId="0" borderId="7" xfId="0" applyFont="1" applyBorder="1" applyAlignment="1">
      <alignment horizontal="center" vertical="center" wrapText="1"/>
    </xf>
    <xf numFmtId="0" fontId="4"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justify"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9" xfId="0" applyFont="1" applyFill="1" applyBorder="1" applyAlignment="1">
      <alignment horizontal="center" vertical="center"/>
    </xf>
    <xf numFmtId="9" fontId="4" fillId="5" borderId="9" xfId="1" applyFont="1" applyFill="1" applyBorder="1" applyAlignment="1">
      <alignment horizontal="center" vertical="center" wrapText="1"/>
    </xf>
    <xf numFmtId="15" fontId="4" fillId="5" borderId="10" xfId="0" applyNumberFormat="1"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xf>
    <xf numFmtId="9" fontId="4" fillId="6" borderId="9" xfId="1" applyFont="1" applyFill="1" applyBorder="1" applyAlignment="1">
      <alignment horizontal="center" vertical="center" wrapText="1"/>
    </xf>
    <xf numFmtId="0" fontId="4" fillId="6" borderId="9" xfId="0" applyFont="1" applyFill="1" applyBorder="1" applyAlignment="1">
      <alignment horizontal="center" vertical="center" wrapText="1"/>
    </xf>
    <xf numFmtId="15" fontId="4" fillId="6" borderId="10"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xf>
    <xf numFmtId="9" fontId="4" fillId="7" borderId="9" xfId="1" applyFont="1" applyFill="1" applyBorder="1" applyAlignment="1">
      <alignment horizontal="center" vertical="center" wrapText="1"/>
    </xf>
    <xf numFmtId="0" fontId="4" fillId="7" borderId="9" xfId="0" applyFont="1" applyFill="1" applyBorder="1" applyAlignment="1">
      <alignment horizontal="center" vertical="center" wrapText="1"/>
    </xf>
    <xf numFmtId="15" fontId="4" fillId="7" borderId="10" xfId="0" applyNumberFormat="1" applyFont="1" applyFill="1" applyBorder="1" applyAlignment="1">
      <alignment horizontal="center" vertical="center" wrapText="1"/>
    </xf>
    <xf numFmtId="0" fontId="2" fillId="0" borderId="19" xfId="0" applyFont="1" applyBorder="1" applyAlignment="1">
      <alignment vertical="center"/>
    </xf>
    <xf numFmtId="0" fontId="17" fillId="0" borderId="19" xfId="0" applyFont="1" applyBorder="1" applyAlignment="1">
      <alignment horizontal="center" vertical="center" wrapText="1"/>
    </xf>
    <xf numFmtId="0" fontId="2" fillId="0" borderId="19" xfId="0" applyFont="1" applyBorder="1" applyAlignment="1">
      <alignment horizontal="center"/>
    </xf>
    <xf numFmtId="0" fontId="2" fillId="11" borderId="1" xfId="0" applyFont="1" applyFill="1" applyBorder="1" applyAlignment="1">
      <alignment horizontal="left" vertical="center"/>
    </xf>
    <xf numFmtId="0" fontId="2" fillId="11" borderId="2" xfId="0" applyFont="1" applyFill="1" applyBorder="1" applyAlignment="1">
      <alignment horizontal="center" vertical="center"/>
    </xf>
    <xf numFmtId="9" fontId="2" fillId="11" borderId="2" xfId="1" applyFont="1" applyFill="1" applyBorder="1" applyAlignment="1">
      <alignment horizontal="center" vertical="center"/>
    </xf>
    <xf numFmtId="0" fontId="2" fillId="11" borderId="1" xfId="0" applyFont="1" applyFill="1" applyBorder="1" applyAlignment="1">
      <alignment horizontal="left" vertical="center" wrapText="1"/>
    </xf>
    <xf numFmtId="0" fontId="5" fillId="0" borderId="0" xfId="2" applyFont="1" applyAlignment="1">
      <alignment horizontal="center"/>
    </xf>
    <xf numFmtId="0" fontId="5" fillId="0" borderId="19" xfId="2" applyFont="1" applyBorder="1" applyAlignment="1">
      <alignment horizontal="center"/>
    </xf>
    <xf numFmtId="0" fontId="19" fillId="13" borderId="0" xfId="2" applyFont="1" applyFill="1" applyAlignment="1">
      <alignment horizontal="center" vertical="center" wrapText="1"/>
    </xf>
    <xf numFmtId="0" fontId="21" fillId="13" borderId="0" xfId="2" applyFont="1" applyFill="1" applyAlignment="1">
      <alignment horizontal="center" vertical="top" wrapText="1"/>
    </xf>
    <xf numFmtId="0" fontId="18" fillId="0" borderId="0" xfId="2"/>
    <xf numFmtId="0" fontId="24" fillId="13" borderId="0" xfId="2" applyFont="1" applyFill="1" applyAlignment="1">
      <alignment horizontal="center" vertical="center" wrapText="1"/>
    </xf>
    <xf numFmtId="0" fontId="25" fillId="13" borderId="0" xfId="2" applyFont="1" applyFill="1" applyAlignment="1">
      <alignment horizontal="left" vertical="top" wrapText="1"/>
    </xf>
    <xf numFmtId="0" fontId="25" fillId="13" borderId="0" xfId="2" applyFont="1" applyFill="1" applyAlignment="1">
      <alignment horizontal="center" vertical="top" wrapText="1"/>
    </xf>
    <xf numFmtId="0" fontId="27" fillId="13" borderId="0" xfId="2" applyFont="1" applyFill="1" applyAlignment="1">
      <alignment horizontal="left" vertical="center" wrapText="1"/>
    </xf>
    <xf numFmtId="0" fontId="28" fillId="13" borderId="0" xfId="2" applyFont="1" applyFill="1" applyAlignment="1">
      <alignment vertical="center" wrapText="1"/>
    </xf>
    <xf numFmtId="0" fontId="29" fillId="13" borderId="17" xfId="2" applyFont="1" applyFill="1" applyBorder="1" applyAlignment="1">
      <alignment horizontal="center" vertical="center" wrapText="1"/>
    </xf>
    <xf numFmtId="0" fontId="29" fillId="13" borderId="13" xfId="2" applyFont="1" applyFill="1" applyBorder="1" applyAlignment="1">
      <alignment horizontal="center" vertical="center" wrapText="1"/>
    </xf>
    <xf numFmtId="0" fontId="29" fillId="13" borderId="12" xfId="2" applyFont="1" applyFill="1" applyBorder="1" applyAlignment="1">
      <alignment horizontal="center" vertical="center" wrapText="1"/>
    </xf>
    <xf numFmtId="0" fontId="29" fillId="13" borderId="37" xfId="2" applyFont="1" applyFill="1" applyBorder="1" applyAlignment="1">
      <alignment horizontal="center" vertical="center" wrapText="1"/>
    </xf>
    <xf numFmtId="15" fontId="4" fillId="6" borderId="13" xfId="0" applyNumberFormat="1" applyFont="1" applyFill="1" applyBorder="1" applyAlignment="1">
      <alignment horizontal="center" vertical="center" wrapText="1"/>
    </xf>
    <xf numFmtId="0" fontId="4" fillId="6" borderId="12" xfId="0" applyFont="1" applyFill="1" applyBorder="1" applyAlignment="1">
      <alignment horizontal="center" vertical="center" wrapText="1"/>
    </xf>
    <xf numFmtId="9" fontId="4" fillId="6" borderId="12" xfId="1" applyFont="1" applyFill="1" applyBorder="1" applyAlignment="1">
      <alignment horizontal="center" vertical="center" wrapText="1"/>
    </xf>
    <xf numFmtId="0" fontId="4" fillId="6" borderId="37" xfId="0" applyFont="1" applyFill="1" applyBorder="1" applyAlignment="1">
      <alignment horizontal="center" vertical="center" wrapText="1"/>
    </xf>
    <xf numFmtId="0" fontId="21" fillId="13" borderId="38" xfId="2" applyFont="1" applyFill="1" applyBorder="1" applyAlignment="1">
      <alignment horizontal="left" vertical="center" wrapText="1"/>
    </xf>
    <xf numFmtId="0" fontId="21" fillId="13" borderId="39" xfId="2" applyFont="1" applyFill="1" applyBorder="1" applyAlignment="1">
      <alignment horizontal="center" vertical="center" wrapText="1"/>
    </xf>
    <xf numFmtId="0" fontId="21" fillId="13" borderId="39" xfId="2" applyFont="1" applyFill="1" applyBorder="1" applyAlignment="1">
      <alignment horizontal="left" vertical="center" wrapText="1"/>
    </xf>
    <xf numFmtId="14" fontId="21" fillId="13" borderId="39" xfId="2" applyNumberFormat="1" applyFont="1" applyFill="1" applyBorder="1" applyAlignment="1">
      <alignment horizontal="center" vertical="center" wrapText="1"/>
    </xf>
    <xf numFmtId="9" fontId="5" fillId="0" borderId="2" xfId="1" applyFont="1" applyBorder="1" applyAlignment="1">
      <alignment horizontal="center" vertical="center"/>
    </xf>
    <xf numFmtId="0" fontId="8" fillId="12" borderId="2" xfId="2" applyFont="1" applyFill="1" applyBorder="1" applyAlignment="1">
      <alignment horizontal="center" vertical="center"/>
    </xf>
    <xf numFmtId="0" fontId="2" fillId="0" borderId="2" xfId="0" applyFont="1" applyBorder="1" applyAlignment="1">
      <alignment horizontal="left" vertical="center" wrapText="1"/>
    </xf>
    <xf numFmtId="0" fontId="2" fillId="15" borderId="2" xfId="0" applyFont="1" applyFill="1" applyBorder="1" applyAlignment="1">
      <alignment horizontal="center" vertical="center" wrapText="1"/>
    </xf>
    <xf numFmtId="0" fontId="2" fillId="0" borderId="2" xfId="0" applyFont="1" applyBorder="1" applyAlignment="1">
      <alignment horizontal="justify" vertical="center" wrapText="1"/>
    </xf>
    <xf numFmtId="0" fontId="4" fillId="0" borderId="0" xfId="0" applyFont="1" applyAlignment="1">
      <alignment horizontal="justify" vertical="center"/>
    </xf>
    <xf numFmtId="0" fontId="2" fillId="0" borderId="1" xfId="0" applyFont="1" applyBorder="1" applyAlignment="1">
      <alignment horizontal="justify" vertical="center"/>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6" fillId="10" borderId="15" xfId="0" applyFont="1" applyFill="1" applyBorder="1" applyAlignment="1">
      <alignment horizontal="center" vertical="center"/>
    </xf>
    <xf numFmtId="0" fontId="16" fillId="10" borderId="14" xfId="0" applyFont="1" applyFill="1" applyBorder="1" applyAlignment="1">
      <alignment horizontal="center" vertical="center"/>
    </xf>
    <xf numFmtId="0" fontId="16" fillId="10" borderId="8" xfId="0" applyFont="1" applyFill="1" applyBorder="1" applyAlignment="1">
      <alignment horizontal="center" vertical="center"/>
    </xf>
    <xf numFmtId="0" fontId="16" fillId="9" borderId="15" xfId="0" applyFont="1" applyFill="1" applyBorder="1" applyAlignment="1">
      <alignment horizontal="center" vertical="center"/>
    </xf>
    <xf numFmtId="0" fontId="16" fillId="9" borderId="14" xfId="0" applyFont="1" applyFill="1" applyBorder="1" applyAlignment="1">
      <alignment horizontal="center" vertical="center"/>
    </xf>
    <xf numFmtId="0" fontId="16" fillId="9" borderId="8" xfId="0" applyFont="1" applyFill="1" applyBorder="1" applyAlignment="1">
      <alignment horizontal="center" vertical="center"/>
    </xf>
    <xf numFmtId="0" fontId="16" fillId="8" borderId="15" xfId="0" applyFont="1" applyFill="1" applyBorder="1" applyAlignment="1">
      <alignment horizontal="center" vertical="center"/>
    </xf>
    <xf numFmtId="0" fontId="16" fillId="8" borderId="14" xfId="0" applyFont="1" applyFill="1" applyBorder="1" applyAlignment="1">
      <alignment horizontal="center" vertical="center"/>
    </xf>
    <xf numFmtId="0" fontId="16" fillId="8" borderId="14" xfId="0" applyFont="1" applyFill="1" applyBorder="1" applyAlignment="1">
      <alignment horizontal="center" vertical="center" wrapText="1"/>
    </xf>
    <xf numFmtId="0" fontId="16" fillId="8" borderId="8" xfId="0" applyFont="1" applyFill="1" applyBorder="1" applyAlignment="1">
      <alignment horizontal="center" vertical="center"/>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26" fillId="13" borderId="0" xfId="2" applyFont="1" applyFill="1" applyAlignment="1">
      <alignment horizontal="left" vertical="center" wrapText="1"/>
    </xf>
    <xf numFmtId="0" fontId="25" fillId="13" borderId="1" xfId="2" applyFont="1" applyFill="1" applyBorder="1" applyAlignment="1">
      <alignment horizontal="center" vertical="center" wrapText="1"/>
    </xf>
    <xf numFmtId="0" fontId="19" fillId="13" borderId="10" xfId="2" applyFont="1" applyFill="1" applyBorder="1" applyAlignment="1">
      <alignment horizontal="center" vertical="center" wrapText="1"/>
    </xf>
    <xf numFmtId="0" fontId="19" fillId="13" borderId="23" xfId="2" applyFont="1" applyFill="1" applyBorder="1" applyAlignment="1">
      <alignment horizontal="center" vertical="center" wrapText="1"/>
    </xf>
    <xf numFmtId="0" fontId="20" fillId="13" borderId="15" xfId="2" applyFont="1" applyFill="1" applyBorder="1" applyAlignment="1">
      <alignment horizontal="center" vertical="center" wrapText="1"/>
    </xf>
    <xf numFmtId="0" fontId="20" fillId="13" borderId="14" xfId="2" applyFont="1" applyFill="1" applyBorder="1" applyAlignment="1">
      <alignment horizontal="center" vertical="center" wrapText="1"/>
    </xf>
    <xf numFmtId="0" fontId="20" fillId="13" borderId="8" xfId="2" applyFont="1" applyFill="1" applyBorder="1" applyAlignment="1">
      <alignment horizontal="center" vertical="center" wrapText="1"/>
    </xf>
    <xf numFmtId="0" fontId="23" fillId="14" borderId="24" xfId="3" applyFont="1" applyFill="1" applyBorder="1" applyAlignment="1">
      <alignment horizontal="center" vertical="center" wrapText="1"/>
    </xf>
    <xf numFmtId="0" fontId="23" fillId="14" borderId="25" xfId="3" applyFont="1" applyFill="1" applyBorder="1" applyAlignment="1">
      <alignment horizontal="center" vertical="center" wrapText="1"/>
    </xf>
    <xf numFmtId="0" fontId="25" fillId="13" borderId="26" xfId="2" applyFont="1" applyFill="1" applyBorder="1" applyAlignment="1">
      <alignment horizontal="center" vertical="center" wrapText="1"/>
    </xf>
    <xf numFmtId="0" fontId="25" fillId="13" borderId="27" xfId="2" applyFont="1" applyFill="1" applyBorder="1" applyAlignment="1">
      <alignment horizontal="center" vertical="center" wrapText="1"/>
    </xf>
    <xf numFmtId="0" fontId="25" fillId="13" borderId="28" xfId="2" applyFont="1" applyFill="1" applyBorder="1" applyAlignment="1">
      <alignment horizontal="center" vertical="center" wrapText="1"/>
    </xf>
    <xf numFmtId="0" fontId="25" fillId="13" borderId="29" xfId="2" applyFont="1" applyFill="1" applyBorder="1" applyAlignment="1">
      <alignment horizontal="center" vertical="center" wrapText="1"/>
    </xf>
    <xf numFmtId="0" fontId="25" fillId="13" borderId="0" xfId="2" applyFont="1" applyFill="1" applyAlignment="1">
      <alignment horizontal="center" vertical="center" wrapText="1"/>
    </xf>
    <xf numFmtId="0" fontId="25" fillId="13" borderId="30" xfId="2" applyFont="1" applyFill="1" applyBorder="1" applyAlignment="1">
      <alignment horizontal="center" vertical="center" wrapText="1"/>
    </xf>
    <xf numFmtId="0" fontId="25" fillId="13" borderId="31" xfId="2" applyFont="1" applyFill="1" applyBorder="1" applyAlignment="1">
      <alignment horizontal="center" vertical="center" wrapText="1"/>
    </xf>
    <xf numFmtId="0" fontId="25" fillId="13" borderId="32" xfId="2" applyFont="1" applyFill="1" applyBorder="1" applyAlignment="1">
      <alignment horizontal="center" vertical="center" wrapText="1"/>
    </xf>
    <xf numFmtId="0" fontId="25" fillId="13" borderId="33" xfId="2" applyFont="1" applyFill="1" applyBorder="1" applyAlignment="1">
      <alignment horizontal="center" vertical="center" wrapText="1"/>
    </xf>
    <xf numFmtId="14" fontId="28" fillId="13" borderId="26" xfId="2" applyNumberFormat="1" applyFont="1" applyFill="1" applyBorder="1" applyAlignment="1">
      <alignment horizontal="center" vertical="center" wrapText="1"/>
    </xf>
    <xf numFmtId="14" fontId="28" fillId="13" borderId="27" xfId="2" applyNumberFormat="1" applyFont="1" applyFill="1" applyBorder="1" applyAlignment="1">
      <alignment horizontal="center" vertical="center" wrapText="1"/>
    </xf>
    <xf numFmtId="0" fontId="28" fillId="13" borderId="27" xfId="2" applyFont="1" applyFill="1" applyBorder="1" applyAlignment="1">
      <alignment horizontal="center" vertical="center" wrapText="1"/>
    </xf>
    <xf numFmtId="0" fontId="28" fillId="13" borderId="28" xfId="2" applyFont="1" applyFill="1" applyBorder="1" applyAlignment="1">
      <alignment horizontal="center" vertical="center" wrapText="1"/>
    </xf>
    <xf numFmtId="0" fontId="28" fillId="13" borderId="31" xfId="2" applyFont="1" applyFill="1" applyBorder="1" applyAlignment="1">
      <alignment horizontal="center" vertical="center" wrapText="1"/>
    </xf>
    <xf numFmtId="0" fontId="28" fillId="13" borderId="32" xfId="2" applyFont="1" applyFill="1" applyBorder="1" applyAlignment="1">
      <alignment horizontal="center" vertical="center" wrapText="1"/>
    </xf>
    <xf numFmtId="0" fontId="28" fillId="13" borderId="33" xfId="2" applyFont="1" applyFill="1" applyBorder="1" applyAlignment="1">
      <alignment horizontal="center" vertical="center" wrapText="1"/>
    </xf>
    <xf numFmtId="0" fontId="19" fillId="13" borderId="0" xfId="2" applyFont="1" applyFill="1" applyAlignment="1">
      <alignment horizontal="center" vertical="center" wrapText="1"/>
    </xf>
    <xf numFmtId="0" fontId="29" fillId="13" borderId="18" xfId="2" applyFont="1" applyFill="1" applyBorder="1" applyAlignment="1">
      <alignment horizontal="center" vertical="center" wrapText="1"/>
    </xf>
    <xf numFmtId="0" fontId="29" fillId="13" borderId="17" xfId="2" applyFont="1" applyFill="1" applyBorder="1" applyAlignment="1">
      <alignment horizontal="center" vertical="center" wrapText="1"/>
    </xf>
    <xf numFmtId="0" fontId="29" fillId="13" borderId="34" xfId="2" applyFont="1" applyFill="1" applyBorder="1" applyAlignment="1">
      <alignment horizontal="center" vertical="center" wrapText="1"/>
    </xf>
    <xf numFmtId="0" fontId="16" fillId="9" borderId="24" xfId="0" applyFont="1" applyFill="1" applyBorder="1" applyAlignment="1">
      <alignment horizontal="center" vertical="center"/>
    </xf>
    <xf numFmtId="0" fontId="16" fillId="9" borderId="25" xfId="0" applyFont="1" applyFill="1" applyBorder="1" applyAlignment="1">
      <alignment horizontal="center" vertical="center"/>
    </xf>
    <xf numFmtId="0" fontId="16" fillId="9" borderId="35" xfId="0" applyFont="1" applyFill="1" applyBorder="1" applyAlignment="1">
      <alignment horizontal="center" vertical="center"/>
    </xf>
    <xf numFmtId="0" fontId="21" fillId="13" borderId="39" xfId="2" applyFont="1" applyFill="1" applyBorder="1" applyAlignment="1">
      <alignment horizontal="center" vertical="center" wrapText="1"/>
    </xf>
    <xf numFmtId="0" fontId="21" fillId="13" borderId="39" xfId="2" applyFont="1" applyFill="1" applyBorder="1" applyAlignment="1">
      <alignment horizontal="left" vertical="center" wrapText="1"/>
    </xf>
    <xf numFmtId="14" fontId="21" fillId="13" borderId="39" xfId="2" applyNumberFormat="1" applyFont="1" applyFill="1" applyBorder="1" applyAlignment="1">
      <alignment horizontal="center" vertical="center" wrapText="1"/>
    </xf>
    <xf numFmtId="0" fontId="29" fillId="13" borderId="11" xfId="2" applyFont="1" applyFill="1" applyBorder="1" applyAlignment="1">
      <alignment horizontal="center" vertical="center" wrapText="1"/>
    </xf>
    <xf numFmtId="0" fontId="29" fillId="13" borderId="36" xfId="2" applyFont="1" applyFill="1" applyBorder="1" applyAlignment="1">
      <alignment horizontal="center" vertical="center" wrapText="1"/>
    </xf>
  </cellXfs>
  <cellStyles count="4">
    <cellStyle name="Hipervínculo 2" xfId="3" xr:uid="{1CCA669C-BFAA-4971-A3D0-7C920C488127}"/>
    <cellStyle name="Normal" xfId="0" builtinId="0"/>
    <cellStyle name="Normal 3" xfId="2" xr:uid="{A60649AE-D74F-4CAB-A14C-01B229077388}"/>
    <cellStyle name="Porcentaje" xfId="1" builtinId="5"/>
  </cellStyles>
  <dxfs count="74">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0"/>
      </font>
      <fill>
        <patternFill>
          <bgColor theme="9" tint="-0.24994659260841701"/>
        </patternFill>
      </fill>
    </dxf>
    <dxf>
      <font>
        <b/>
        <i val="0"/>
        <color theme="0"/>
      </font>
      <fill>
        <patternFill>
          <bgColor theme="9" tint="-0.499984740745262"/>
        </patternFill>
      </fill>
    </dxf>
    <dxf>
      <font>
        <b/>
        <i val="0"/>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1">
    <v>1</v>
    <v>5</v>
    <v>C:\Users\john.garcia\Desktop\2020-01-08.png</v>
  </rv>
  <rv s="1">
    <v>2</v>
    <v>5</v>
    <v>C:\Users\john.garcia\Desktop\2020-01-08.png</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6C0ED-907D-461B-B7AC-A68DD1695F65}">
  <dimension ref="A1:AA86"/>
  <sheetViews>
    <sheetView tabSelected="1" topLeftCell="U1" zoomScaleNormal="100" workbookViewId="0">
      <selection activeCell="W6" sqref="W6"/>
    </sheetView>
  </sheetViews>
  <sheetFormatPr baseColWidth="10" defaultColWidth="0" defaultRowHeight="10.199999999999999" zeroHeight="1" x14ac:dyDescent="0.2"/>
  <cols>
    <col min="1" max="1" width="25" style="1" customWidth="1"/>
    <col min="2" max="2" width="23.5546875" style="7" customWidth="1"/>
    <col min="3" max="3" width="7.88671875" style="6" customWidth="1"/>
    <col min="4" max="4" width="29.6640625" style="3" customWidth="1"/>
    <col min="5" max="5" width="20.5546875" style="2" customWidth="1"/>
    <col min="6" max="6" width="14.33203125" style="1" customWidth="1"/>
    <col min="7" max="7" width="19.109375" style="1" customWidth="1"/>
    <col min="8" max="9" width="15.109375" style="1" customWidth="1"/>
    <col min="10" max="10" width="17.6640625" style="1" customWidth="1"/>
    <col min="11" max="11" width="49.6640625" style="5" customWidth="1"/>
    <col min="12" max="12" width="17.6640625" style="1" customWidth="1"/>
    <col min="13" max="13" width="17.6640625" style="4" customWidth="1"/>
    <col min="14" max="15" width="17.6640625" style="2" customWidth="1"/>
    <col min="16" max="16" width="49.6640625" style="2" customWidth="1"/>
    <col min="17" max="17" width="17.6640625" style="4" customWidth="1"/>
    <col min="18" max="19" width="17.6640625" style="2" customWidth="1"/>
    <col min="20" max="20" width="17.6640625" style="1" customWidth="1"/>
    <col min="21" max="21" width="47.44140625" style="5" customWidth="1"/>
    <col min="22" max="22" width="17.6640625" style="2" customWidth="1"/>
    <col min="23" max="23" width="17.6640625" style="4" customWidth="1"/>
    <col min="24" max="24" width="17.6640625" style="2" customWidth="1"/>
    <col min="25" max="25" width="83.44140625" style="3" customWidth="1"/>
    <col min="26" max="26" width="17.6640625" style="2" customWidth="1"/>
    <col min="27" max="27" width="0.6640625" style="1" customWidth="1"/>
    <col min="28" max="16384" width="11.6640625" style="1" hidden="1"/>
  </cols>
  <sheetData>
    <row r="1" spans="1:26" ht="10.8" thickBot="1" x14ac:dyDescent="0.25"/>
    <row r="2" spans="1:26" ht="81" customHeight="1" thickBot="1" x14ac:dyDescent="0.25">
      <c r="A2" s="86" t="e" vm="1">
        <v>#VALUE!</v>
      </c>
      <c r="B2" s="127" t="s">
        <v>411</v>
      </c>
      <c r="C2" s="128"/>
      <c r="D2" s="128"/>
      <c r="E2" s="128"/>
      <c r="F2" s="128"/>
      <c r="G2" s="128"/>
      <c r="H2" s="129"/>
      <c r="I2" s="85" t="e" vm="2">
        <v>#VALUE!</v>
      </c>
      <c r="J2" s="85" t="e" vm="1">
        <v>#VALUE!</v>
      </c>
      <c r="K2" s="120" t="s">
        <v>411</v>
      </c>
      <c r="L2" s="121"/>
      <c r="M2" s="121"/>
      <c r="N2" s="121"/>
      <c r="O2" s="121"/>
      <c r="P2" s="121"/>
      <c r="Q2" s="121"/>
      <c r="R2" s="121"/>
      <c r="S2" s="121"/>
      <c r="T2" s="121"/>
      <c r="U2" s="121"/>
      <c r="V2" s="121"/>
      <c r="W2" s="121"/>
      <c r="X2" s="121"/>
      <c r="Y2" s="122"/>
      <c r="Z2" s="84" t="e" vm="2">
        <v>#VALUE!</v>
      </c>
    </row>
    <row r="3" spans="1:26" ht="15" customHeight="1" thickBot="1" x14ac:dyDescent="0.25">
      <c r="A3" s="140" t="s">
        <v>408</v>
      </c>
      <c r="B3" s="123" t="s">
        <v>407</v>
      </c>
      <c r="C3" s="123" t="s">
        <v>406</v>
      </c>
      <c r="D3" s="123"/>
      <c r="E3" s="123" t="s">
        <v>405</v>
      </c>
      <c r="F3" s="123" t="s">
        <v>404</v>
      </c>
      <c r="G3" s="123" t="s">
        <v>403</v>
      </c>
      <c r="H3" s="123" t="s">
        <v>402</v>
      </c>
      <c r="I3" s="125" t="s">
        <v>401</v>
      </c>
      <c r="J3" s="130" t="s">
        <v>400</v>
      </c>
      <c r="K3" s="131"/>
      <c r="L3" s="131"/>
      <c r="M3" s="131"/>
      <c r="N3" s="132"/>
      <c r="O3" s="133" t="s">
        <v>399</v>
      </c>
      <c r="P3" s="134"/>
      <c r="Q3" s="134"/>
      <c r="R3" s="134"/>
      <c r="S3" s="135"/>
      <c r="T3" s="136" t="s">
        <v>398</v>
      </c>
      <c r="U3" s="137"/>
      <c r="V3" s="137"/>
      <c r="W3" s="137"/>
      <c r="X3" s="137"/>
      <c r="Y3" s="138"/>
      <c r="Z3" s="139"/>
    </row>
    <row r="4" spans="1:26" ht="21" thickBot="1" x14ac:dyDescent="0.25">
      <c r="A4" s="141"/>
      <c r="B4" s="124"/>
      <c r="C4" s="124"/>
      <c r="D4" s="124"/>
      <c r="E4" s="124"/>
      <c r="F4" s="124"/>
      <c r="G4" s="124"/>
      <c r="H4" s="124"/>
      <c r="I4" s="126"/>
      <c r="J4" s="83" t="s">
        <v>393</v>
      </c>
      <c r="K4" s="82" t="s">
        <v>397</v>
      </c>
      <c r="L4" s="81" t="s">
        <v>396</v>
      </c>
      <c r="M4" s="80" t="s">
        <v>395</v>
      </c>
      <c r="N4" s="79" t="s">
        <v>394</v>
      </c>
      <c r="O4" s="78" t="s">
        <v>393</v>
      </c>
      <c r="P4" s="77" t="s">
        <v>397</v>
      </c>
      <c r="Q4" s="76" t="s">
        <v>396</v>
      </c>
      <c r="R4" s="75" t="s">
        <v>395</v>
      </c>
      <c r="S4" s="74" t="s">
        <v>394</v>
      </c>
      <c r="T4" s="73" t="s">
        <v>393</v>
      </c>
      <c r="U4" s="70" t="s">
        <v>392</v>
      </c>
      <c r="V4" s="70" t="s">
        <v>391</v>
      </c>
      <c r="W4" s="72" t="s">
        <v>390</v>
      </c>
      <c r="X4" s="71" t="s">
        <v>389</v>
      </c>
      <c r="Y4" s="70" t="s">
        <v>388</v>
      </c>
      <c r="Z4" s="69" t="s">
        <v>387</v>
      </c>
    </row>
    <row r="5" spans="1:26" ht="147" customHeight="1" x14ac:dyDescent="0.2">
      <c r="A5" s="62" t="s">
        <v>315</v>
      </c>
      <c r="B5" s="23" t="s">
        <v>350</v>
      </c>
      <c r="C5" s="22" t="s">
        <v>31</v>
      </c>
      <c r="D5" s="50" t="s">
        <v>386</v>
      </c>
      <c r="E5" s="68" t="s">
        <v>385</v>
      </c>
      <c r="F5" s="68">
        <v>2</v>
      </c>
      <c r="G5" s="68" t="s">
        <v>277</v>
      </c>
      <c r="H5" s="67">
        <v>45323</v>
      </c>
      <c r="I5" s="67">
        <v>45657</v>
      </c>
      <c r="J5" s="13">
        <v>45412</v>
      </c>
      <c r="K5" s="26" t="s">
        <v>384</v>
      </c>
      <c r="L5" s="11">
        <v>0</v>
      </c>
      <c r="M5" s="10" t="s">
        <v>15</v>
      </c>
      <c r="N5" s="36" t="s">
        <v>10</v>
      </c>
      <c r="O5" s="13">
        <v>45535</v>
      </c>
      <c r="P5" s="66" t="s">
        <v>383</v>
      </c>
      <c r="Q5" s="34">
        <v>0</v>
      </c>
      <c r="R5" s="10" t="s">
        <v>15</v>
      </c>
      <c r="S5" s="10" t="s">
        <v>10</v>
      </c>
      <c r="T5" s="13">
        <v>45657</v>
      </c>
      <c r="U5" s="115" t="s">
        <v>452</v>
      </c>
      <c r="V5" s="10">
        <v>1</v>
      </c>
      <c r="W5" s="11">
        <f>IF(V5="","",IF(OR(F5=0,F5="",T5=""),"",(V5*100%/F5)))</f>
        <v>0.5</v>
      </c>
      <c r="X5" s="10" t="s">
        <v>45</v>
      </c>
      <c r="Y5" s="117" t="s">
        <v>541</v>
      </c>
      <c r="Z5" s="10" t="s">
        <v>0</v>
      </c>
    </row>
    <row r="6" spans="1:26" ht="105" customHeight="1" x14ac:dyDescent="0.2">
      <c r="A6" s="62" t="s">
        <v>315</v>
      </c>
      <c r="B6" s="23" t="s">
        <v>350</v>
      </c>
      <c r="C6" s="22" t="s">
        <v>83</v>
      </c>
      <c r="D6" s="21" t="s">
        <v>382</v>
      </c>
      <c r="E6" s="20" t="s">
        <v>381</v>
      </c>
      <c r="F6" s="20">
        <v>1</v>
      </c>
      <c r="G6" s="20" t="s">
        <v>380</v>
      </c>
      <c r="H6" s="19">
        <v>45323</v>
      </c>
      <c r="I6" s="19">
        <v>45657</v>
      </c>
      <c r="J6" s="13">
        <v>45412</v>
      </c>
      <c r="K6" s="9" t="s">
        <v>379</v>
      </c>
      <c r="L6" s="25">
        <v>0</v>
      </c>
      <c r="M6" s="10" t="s">
        <v>15</v>
      </c>
      <c r="N6" s="8" t="s">
        <v>10</v>
      </c>
      <c r="O6" s="13">
        <v>45535</v>
      </c>
      <c r="P6" s="26" t="s">
        <v>378</v>
      </c>
      <c r="Q6" s="34">
        <v>0</v>
      </c>
      <c r="R6" s="10" t="s">
        <v>15</v>
      </c>
      <c r="S6" s="8" t="s">
        <v>10</v>
      </c>
      <c r="T6" s="13">
        <v>45657</v>
      </c>
      <c r="U6" s="27" t="s">
        <v>453</v>
      </c>
      <c r="V6" s="10">
        <v>0</v>
      </c>
      <c r="W6" s="11">
        <f t="shared" ref="W6:W19" si="0">IF(V6="","",IF(OR(F6=0,F6="",T6=""),"",(V6*100%/F6)))</f>
        <v>0</v>
      </c>
      <c r="X6" s="10" t="s">
        <v>45</v>
      </c>
      <c r="Y6" s="26" t="s">
        <v>527</v>
      </c>
      <c r="Z6" s="10" t="s">
        <v>0</v>
      </c>
    </row>
    <row r="7" spans="1:26" ht="234.6" x14ac:dyDescent="0.2">
      <c r="A7" s="62" t="s">
        <v>315</v>
      </c>
      <c r="B7" s="23" t="s">
        <v>350</v>
      </c>
      <c r="C7" s="22" t="s">
        <v>120</v>
      </c>
      <c r="D7" s="21" t="s">
        <v>377</v>
      </c>
      <c r="E7" s="20" t="s">
        <v>376</v>
      </c>
      <c r="F7" s="20">
        <v>1</v>
      </c>
      <c r="G7" s="20" t="s">
        <v>375</v>
      </c>
      <c r="H7" s="19">
        <v>45383</v>
      </c>
      <c r="I7" s="19">
        <v>45657</v>
      </c>
      <c r="J7" s="13">
        <v>45412</v>
      </c>
      <c r="K7" s="26" t="s">
        <v>374</v>
      </c>
      <c r="L7" s="25">
        <v>0</v>
      </c>
      <c r="M7" s="10" t="s">
        <v>15</v>
      </c>
      <c r="N7" s="8" t="s">
        <v>10</v>
      </c>
      <c r="O7" s="13">
        <v>45535</v>
      </c>
      <c r="P7" s="26" t="s">
        <v>373</v>
      </c>
      <c r="Q7" s="11">
        <v>0.3</v>
      </c>
      <c r="R7" s="10" t="s">
        <v>1</v>
      </c>
      <c r="S7" s="10" t="s">
        <v>10</v>
      </c>
      <c r="T7" s="13">
        <v>45657</v>
      </c>
      <c r="U7" s="12" t="s">
        <v>469</v>
      </c>
      <c r="V7" s="10">
        <v>1</v>
      </c>
      <c r="W7" s="11">
        <f t="shared" si="0"/>
        <v>1</v>
      </c>
      <c r="X7" s="10" t="str">
        <f t="shared" ref="X7:Y21" si="1">IF(V7="","",IF(J7&lt;T7,IF(W7=100%,"TERMINADA",IF(W7&gt;0%,"EN PROCESO",IF(W7=0%,"SIN INICIAR")))))</f>
        <v>TERMINADA</v>
      </c>
      <c r="Y7" s="26" t="s">
        <v>490</v>
      </c>
      <c r="Z7" s="10" t="s">
        <v>10</v>
      </c>
    </row>
    <row r="8" spans="1:26" ht="244.8" x14ac:dyDescent="0.2">
      <c r="A8" s="62" t="s">
        <v>315</v>
      </c>
      <c r="B8" s="23" t="s">
        <v>350</v>
      </c>
      <c r="C8" s="22" t="s">
        <v>297</v>
      </c>
      <c r="D8" s="21" t="s">
        <v>372</v>
      </c>
      <c r="E8" s="20" t="s">
        <v>371</v>
      </c>
      <c r="F8" s="20">
        <v>1</v>
      </c>
      <c r="G8" s="20" t="s">
        <v>370</v>
      </c>
      <c r="H8" s="19">
        <v>45323</v>
      </c>
      <c r="I8" s="19">
        <v>45535</v>
      </c>
      <c r="J8" s="13">
        <v>45412</v>
      </c>
      <c r="K8" s="26" t="s">
        <v>369</v>
      </c>
      <c r="L8" s="25">
        <v>0</v>
      </c>
      <c r="M8" s="10" t="s">
        <v>15</v>
      </c>
      <c r="N8" s="8" t="s">
        <v>10</v>
      </c>
      <c r="O8" s="13">
        <v>45535</v>
      </c>
      <c r="P8" s="26" t="s">
        <v>368</v>
      </c>
      <c r="Q8" s="11">
        <v>0.3</v>
      </c>
      <c r="R8" s="10" t="s">
        <v>1</v>
      </c>
      <c r="S8" s="8" t="s">
        <v>10</v>
      </c>
      <c r="T8" s="13">
        <v>45657</v>
      </c>
      <c r="U8" s="12" t="s">
        <v>469</v>
      </c>
      <c r="V8" s="10">
        <v>1</v>
      </c>
      <c r="W8" s="11">
        <f t="shared" si="0"/>
        <v>1</v>
      </c>
      <c r="X8" s="10" t="str">
        <f t="shared" si="1"/>
        <v>TERMINADA</v>
      </c>
      <c r="Y8" s="26" t="s">
        <v>491</v>
      </c>
      <c r="Z8" s="10" t="s">
        <v>10</v>
      </c>
    </row>
    <row r="9" spans="1:26" ht="183.6" x14ac:dyDescent="0.2">
      <c r="A9" s="62" t="s">
        <v>315</v>
      </c>
      <c r="B9" s="23" t="s">
        <v>350</v>
      </c>
      <c r="C9" s="22" t="s">
        <v>367</v>
      </c>
      <c r="D9" s="21" t="s">
        <v>366</v>
      </c>
      <c r="E9" s="20" t="s">
        <v>365</v>
      </c>
      <c r="F9" s="20">
        <v>1</v>
      </c>
      <c r="G9" s="20" t="s">
        <v>364</v>
      </c>
      <c r="H9" s="19">
        <v>45323</v>
      </c>
      <c r="I9" s="19">
        <v>45657</v>
      </c>
      <c r="J9" s="13">
        <v>45412</v>
      </c>
      <c r="K9" s="26" t="s">
        <v>363</v>
      </c>
      <c r="L9" s="25">
        <v>0.3</v>
      </c>
      <c r="M9" s="10" t="s">
        <v>1</v>
      </c>
      <c r="N9" s="65" t="s">
        <v>10</v>
      </c>
      <c r="O9" s="13">
        <v>45535</v>
      </c>
      <c r="P9" s="26" t="s">
        <v>362</v>
      </c>
      <c r="Q9" s="34">
        <v>0.5</v>
      </c>
      <c r="R9" s="10" t="s">
        <v>1</v>
      </c>
      <c r="S9" s="8" t="s">
        <v>10</v>
      </c>
      <c r="T9" s="13">
        <v>45657</v>
      </c>
      <c r="U9" s="26" t="s">
        <v>464</v>
      </c>
      <c r="V9" s="10">
        <v>1</v>
      </c>
      <c r="W9" s="11">
        <f t="shared" si="0"/>
        <v>1</v>
      </c>
      <c r="X9" s="10" t="str">
        <f t="shared" si="1"/>
        <v>TERMINADA</v>
      </c>
      <c r="Y9" s="26" t="s">
        <v>465</v>
      </c>
      <c r="Z9" s="65" t="s">
        <v>460</v>
      </c>
    </row>
    <row r="10" spans="1:26" ht="183.6" x14ac:dyDescent="0.2">
      <c r="A10" s="62" t="s">
        <v>315</v>
      </c>
      <c r="B10" s="23" t="s">
        <v>350</v>
      </c>
      <c r="C10" s="22" t="s">
        <v>361</v>
      </c>
      <c r="D10" s="21" t="s">
        <v>360</v>
      </c>
      <c r="E10" s="20" t="s">
        <v>359</v>
      </c>
      <c r="F10" s="20">
        <v>1</v>
      </c>
      <c r="G10" s="20" t="s">
        <v>358</v>
      </c>
      <c r="H10" s="48">
        <v>45323</v>
      </c>
      <c r="I10" s="48">
        <v>45657</v>
      </c>
      <c r="J10" s="13">
        <v>45412</v>
      </c>
      <c r="K10" s="26" t="s">
        <v>357</v>
      </c>
      <c r="L10" s="25">
        <v>0.3</v>
      </c>
      <c r="M10" s="10" t="s">
        <v>1</v>
      </c>
      <c r="N10" s="65" t="s">
        <v>10</v>
      </c>
      <c r="O10" s="13">
        <v>45535</v>
      </c>
      <c r="P10" s="26" t="s">
        <v>356</v>
      </c>
      <c r="Q10" s="34">
        <v>0.5</v>
      </c>
      <c r="R10" s="10" t="s">
        <v>1</v>
      </c>
      <c r="S10" s="8" t="s">
        <v>10</v>
      </c>
      <c r="T10" s="13">
        <v>45657</v>
      </c>
      <c r="U10" s="12" t="s">
        <v>470</v>
      </c>
      <c r="V10" s="10">
        <v>1</v>
      </c>
      <c r="W10" s="11">
        <f t="shared" si="0"/>
        <v>1</v>
      </c>
      <c r="X10" s="10" t="str">
        <f t="shared" si="1"/>
        <v>TERMINADA</v>
      </c>
      <c r="Y10" s="26" t="s">
        <v>471</v>
      </c>
      <c r="Z10" s="10" t="s">
        <v>10</v>
      </c>
    </row>
    <row r="11" spans="1:26" ht="122.4" x14ac:dyDescent="0.2">
      <c r="A11" s="62" t="s">
        <v>315</v>
      </c>
      <c r="B11" s="23" t="s">
        <v>350</v>
      </c>
      <c r="C11" s="22" t="s">
        <v>355</v>
      </c>
      <c r="D11" s="21" t="s">
        <v>354</v>
      </c>
      <c r="E11" s="20" t="s">
        <v>318</v>
      </c>
      <c r="F11" s="20">
        <v>1</v>
      </c>
      <c r="G11" s="20" t="s">
        <v>353</v>
      </c>
      <c r="H11" s="48">
        <v>45323</v>
      </c>
      <c r="I11" s="48">
        <v>45657</v>
      </c>
      <c r="J11" s="13">
        <v>45412</v>
      </c>
      <c r="K11" s="9" t="s">
        <v>89</v>
      </c>
      <c r="L11" s="25">
        <v>0</v>
      </c>
      <c r="M11" s="10" t="s">
        <v>15</v>
      </c>
      <c r="N11" s="65" t="s">
        <v>10</v>
      </c>
      <c r="O11" s="13">
        <v>45535</v>
      </c>
      <c r="P11" s="26" t="s">
        <v>352</v>
      </c>
      <c r="Q11" s="34">
        <v>1</v>
      </c>
      <c r="R11" s="10" t="s">
        <v>40</v>
      </c>
      <c r="S11" s="8" t="s">
        <v>10</v>
      </c>
      <c r="T11" s="18"/>
      <c r="U11" s="33"/>
      <c r="V11" s="15"/>
      <c r="W11" s="16" t="str">
        <f t="shared" si="0"/>
        <v/>
      </c>
      <c r="X11" s="15" t="str">
        <f t="shared" si="1"/>
        <v/>
      </c>
      <c r="Y11" s="15" t="str">
        <f t="shared" si="1"/>
        <v/>
      </c>
      <c r="Z11" s="14"/>
    </row>
    <row r="12" spans="1:26" ht="71.400000000000006" x14ac:dyDescent="0.2">
      <c r="A12" s="62" t="s">
        <v>351</v>
      </c>
      <c r="B12" s="23" t="s">
        <v>350</v>
      </c>
      <c r="C12" s="22" t="s">
        <v>349</v>
      </c>
      <c r="D12" s="21" t="s">
        <v>348</v>
      </c>
      <c r="E12" s="20" t="s">
        <v>347</v>
      </c>
      <c r="F12" s="20">
        <v>1</v>
      </c>
      <c r="G12" s="20" t="s">
        <v>34</v>
      </c>
      <c r="H12" s="48">
        <v>45474</v>
      </c>
      <c r="I12" s="48">
        <v>45504</v>
      </c>
      <c r="J12" s="18"/>
      <c r="K12" s="17"/>
      <c r="L12" s="16"/>
      <c r="M12" s="15"/>
      <c r="N12" s="64"/>
      <c r="O12" s="13">
        <v>45535</v>
      </c>
      <c r="P12" s="26" t="s">
        <v>346</v>
      </c>
      <c r="Q12" s="34">
        <v>1</v>
      </c>
      <c r="R12" s="10" t="s">
        <v>40</v>
      </c>
      <c r="S12" s="8" t="s">
        <v>10</v>
      </c>
      <c r="T12" s="18"/>
      <c r="U12" s="33"/>
      <c r="V12" s="15"/>
      <c r="W12" s="16" t="str">
        <f t="shared" si="0"/>
        <v/>
      </c>
      <c r="X12" s="15" t="str">
        <f t="shared" si="1"/>
        <v/>
      </c>
      <c r="Y12" s="15" t="str">
        <f t="shared" si="1"/>
        <v/>
      </c>
      <c r="Z12" s="14"/>
    </row>
    <row r="13" spans="1:26" ht="91.8" x14ac:dyDescent="0.2">
      <c r="A13" s="62" t="s">
        <v>315</v>
      </c>
      <c r="B13" s="23" t="s">
        <v>345</v>
      </c>
      <c r="C13" s="22" t="s">
        <v>27</v>
      </c>
      <c r="D13" s="21" t="s">
        <v>344</v>
      </c>
      <c r="E13" s="20" t="s">
        <v>343</v>
      </c>
      <c r="F13" s="20">
        <v>22</v>
      </c>
      <c r="G13" s="20" t="s">
        <v>208</v>
      </c>
      <c r="H13" s="48">
        <v>45324</v>
      </c>
      <c r="I13" s="48">
        <v>45657</v>
      </c>
      <c r="J13" s="13">
        <v>45412</v>
      </c>
      <c r="K13" s="26" t="s">
        <v>342</v>
      </c>
      <c r="L13" s="25">
        <v>0.82</v>
      </c>
      <c r="M13" s="10" t="s">
        <v>1</v>
      </c>
      <c r="N13" s="8" t="s">
        <v>10</v>
      </c>
      <c r="O13" s="13">
        <v>45535</v>
      </c>
      <c r="P13" s="26" t="s">
        <v>341</v>
      </c>
      <c r="Q13" s="11">
        <v>0.91</v>
      </c>
      <c r="R13" s="10" t="s">
        <v>1</v>
      </c>
      <c r="S13" s="8" t="s">
        <v>10</v>
      </c>
      <c r="T13" s="13">
        <v>45657</v>
      </c>
      <c r="U13" s="12" t="s">
        <v>472</v>
      </c>
      <c r="V13" s="10">
        <v>22</v>
      </c>
      <c r="W13" s="11">
        <f t="shared" si="0"/>
        <v>1</v>
      </c>
      <c r="X13" s="10" t="str">
        <f t="shared" si="1"/>
        <v>TERMINADA</v>
      </c>
      <c r="Y13" s="26" t="s">
        <v>473</v>
      </c>
      <c r="Z13" s="10" t="s">
        <v>10</v>
      </c>
    </row>
    <row r="14" spans="1:26" ht="275.39999999999998" x14ac:dyDescent="0.2">
      <c r="A14" s="62" t="s">
        <v>315</v>
      </c>
      <c r="B14" s="23" t="s">
        <v>326</v>
      </c>
      <c r="C14" s="22" t="s">
        <v>14</v>
      </c>
      <c r="D14" s="21" t="s">
        <v>340</v>
      </c>
      <c r="E14" s="20" t="s">
        <v>339</v>
      </c>
      <c r="F14" s="20">
        <v>1</v>
      </c>
      <c r="G14" s="20" t="s">
        <v>338</v>
      </c>
      <c r="H14" s="48">
        <v>45383</v>
      </c>
      <c r="I14" s="48">
        <v>45657</v>
      </c>
      <c r="J14" s="13">
        <v>45412</v>
      </c>
      <c r="K14" s="26" t="s">
        <v>337</v>
      </c>
      <c r="L14" s="25">
        <v>0</v>
      </c>
      <c r="M14" s="10" t="s">
        <v>15</v>
      </c>
      <c r="N14" s="8" t="s">
        <v>10</v>
      </c>
      <c r="O14" s="13">
        <v>45535</v>
      </c>
      <c r="P14" s="26" t="s">
        <v>336</v>
      </c>
      <c r="Q14" s="11">
        <v>0.3</v>
      </c>
      <c r="R14" s="10" t="s">
        <v>1</v>
      </c>
      <c r="S14" s="10" t="s">
        <v>10</v>
      </c>
      <c r="T14" s="13">
        <v>45657</v>
      </c>
      <c r="U14" s="12" t="s">
        <v>474</v>
      </c>
      <c r="V14" s="10">
        <v>1</v>
      </c>
      <c r="W14" s="11">
        <f t="shared" si="0"/>
        <v>1</v>
      </c>
      <c r="X14" s="10" t="str">
        <f t="shared" si="1"/>
        <v>TERMINADA</v>
      </c>
      <c r="Y14" s="26" t="s">
        <v>475</v>
      </c>
      <c r="Z14" s="10" t="s">
        <v>10</v>
      </c>
    </row>
    <row r="15" spans="1:26" ht="163.19999999999999" x14ac:dyDescent="0.2">
      <c r="A15" s="62" t="s">
        <v>315</v>
      </c>
      <c r="B15" s="23" t="s">
        <v>326</v>
      </c>
      <c r="C15" s="22" t="s">
        <v>6</v>
      </c>
      <c r="D15" s="21" t="s">
        <v>335</v>
      </c>
      <c r="E15" s="20" t="s">
        <v>334</v>
      </c>
      <c r="F15" s="20">
        <v>1</v>
      </c>
      <c r="G15" s="20" t="s">
        <v>333</v>
      </c>
      <c r="H15" s="48">
        <v>45323</v>
      </c>
      <c r="I15" s="48">
        <v>45657</v>
      </c>
      <c r="J15" s="13">
        <v>45412</v>
      </c>
      <c r="K15" s="26" t="s">
        <v>332</v>
      </c>
      <c r="L15" s="25">
        <v>0</v>
      </c>
      <c r="M15" s="10" t="s">
        <v>15</v>
      </c>
      <c r="N15" s="8" t="s">
        <v>10</v>
      </c>
      <c r="O15" s="13">
        <v>45535</v>
      </c>
      <c r="P15" s="26" t="s">
        <v>331</v>
      </c>
      <c r="Q15" s="11">
        <v>0</v>
      </c>
      <c r="R15" s="10" t="s">
        <v>15</v>
      </c>
      <c r="S15" s="8" t="s">
        <v>10</v>
      </c>
      <c r="T15" s="13">
        <v>45657</v>
      </c>
      <c r="U15" s="12" t="s">
        <v>469</v>
      </c>
      <c r="V15" s="10">
        <v>1</v>
      </c>
      <c r="W15" s="11">
        <f t="shared" ref="W15" si="2">IF(V15="","",IF(OR(F15=0,F15="",T15=""),"",(V15*100%/F15)))</f>
        <v>1</v>
      </c>
      <c r="X15" s="10" t="str">
        <f t="shared" ref="X15" si="3">IF(V15="","",IF(J15&lt;T15,IF(W15=100%,"TERMINADA",IF(W15&gt;0%,"EN PROCESO",IF(W15=0%,"SIN INICIAR")))))</f>
        <v>TERMINADA</v>
      </c>
      <c r="Y15" s="26" t="s">
        <v>492</v>
      </c>
      <c r="Z15" s="10" t="s">
        <v>10</v>
      </c>
    </row>
    <row r="16" spans="1:26" ht="183.6" x14ac:dyDescent="0.2">
      <c r="A16" s="62" t="s">
        <v>315</v>
      </c>
      <c r="B16" s="23" t="s">
        <v>326</v>
      </c>
      <c r="C16" s="22" t="s">
        <v>230</v>
      </c>
      <c r="D16" s="21" t="s">
        <v>330</v>
      </c>
      <c r="E16" s="20" t="s">
        <v>329</v>
      </c>
      <c r="F16" s="20">
        <v>1</v>
      </c>
      <c r="G16" s="20" t="s">
        <v>323</v>
      </c>
      <c r="H16" s="48">
        <v>45323</v>
      </c>
      <c r="I16" s="48">
        <v>45657</v>
      </c>
      <c r="J16" s="13">
        <v>45412</v>
      </c>
      <c r="K16" s="63" t="s">
        <v>328</v>
      </c>
      <c r="L16" s="25">
        <v>0.3</v>
      </c>
      <c r="M16" s="10" t="s">
        <v>1</v>
      </c>
      <c r="N16" s="8" t="s">
        <v>10</v>
      </c>
      <c r="O16" s="13">
        <v>45535</v>
      </c>
      <c r="P16" s="26" t="s">
        <v>327</v>
      </c>
      <c r="Q16" s="11">
        <v>0.3</v>
      </c>
      <c r="R16" s="10" t="s">
        <v>1</v>
      </c>
      <c r="S16" s="8" t="s">
        <v>10</v>
      </c>
      <c r="T16" s="13">
        <v>45657</v>
      </c>
      <c r="U16" s="12" t="s">
        <v>476</v>
      </c>
      <c r="V16" s="10">
        <v>0.5</v>
      </c>
      <c r="W16" s="11">
        <f t="shared" si="0"/>
        <v>0.5</v>
      </c>
      <c r="X16" s="10" t="str">
        <f>IF(V16="","",IF(J16&lt;T16,IF(W16=100%,"TERMINADA",IF(W16&gt;0%,"INCUMPLIDA",IF(W16=0%,"SIN INICIAR")))))</f>
        <v>INCUMPLIDA</v>
      </c>
      <c r="Y16" s="26" t="s">
        <v>534</v>
      </c>
      <c r="Z16" s="10" t="s">
        <v>10</v>
      </c>
    </row>
    <row r="17" spans="1:26" ht="153" x14ac:dyDescent="0.2">
      <c r="A17" s="62" t="s">
        <v>315</v>
      </c>
      <c r="B17" s="23" t="s">
        <v>326</v>
      </c>
      <c r="C17" s="22" t="s">
        <v>55</v>
      </c>
      <c r="D17" s="21" t="s">
        <v>325</v>
      </c>
      <c r="E17" s="20" t="s">
        <v>324</v>
      </c>
      <c r="F17" s="20">
        <v>1</v>
      </c>
      <c r="G17" s="20" t="s">
        <v>323</v>
      </c>
      <c r="H17" s="48">
        <v>45323</v>
      </c>
      <c r="I17" s="48">
        <v>45657</v>
      </c>
      <c r="J17" s="13">
        <v>45412</v>
      </c>
      <c r="K17" s="63" t="s">
        <v>322</v>
      </c>
      <c r="L17" s="25">
        <v>0.3</v>
      </c>
      <c r="M17" s="10" t="s">
        <v>1</v>
      </c>
      <c r="N17" s="8" t="s">
        <v>10</v>
      </c>
      <c r="O17" s="13">
        <v>45535</v>
      </c>
      <c r="P17" s="26" t="s">
        <v>321</v>
      </c>
      <c r="Q17" s="11">
        <v>0.3</v>
      </c>
      <c r="R17" s="10" t="s">
        <v>1</v>
      </c>
      <c r="S17" s="8" t="s">
        <v>10</v>
      </c>
      <c r="T17" s="13">
        <v>45657</v>
      </c>
      <c r="U17" s="12" t="s">
        <v>477</v>
      </c>
      <c r="V17" s="10">
        <v>0.5</v>
      </c>
      <c r="W17" s="11">
        <f t="shared" si="0"/>
        <v>0.5</v>
      </c>
      <c r="X17" s="10" t="str">
        <f>IF(V17="","",IF(J17&lt;T17,IF(W17=100%,"TERMINADA",IF(W17&gt;0%,"INCUMPLIDA",IF(W17=0%,"SIN INICIAR")))))</f>
        <v>INCUMPLIDA</v>
      </c>
      <c r="Y17" s="26" t="s">
        <v>528</v>
      </c>
      <c r="Z17" s="10" t="s">
        <v>10</v>
      </c>
    </row>
    <row r="18" spans="1:26" ht="163.19999999999999" x14ac:dyDescent="0.2">
      <c r="A18" s="62" t="s">
        <v>315</v>
      </c>
      <c r="B18" s="23" t="s">
        <v>320</v>
      </c>
      <c r="C18" s="22" t="s">
        <v>50</v>
      </c>
      <c r="D18" s="21" t="s">
        <v>319</v>
      </c>
      <c r="E18" s="20" t="s">
        <v>318</v>
      </c>
      <c r="F18" s="20">
        <v>1</v>
      </c>
      <c r="G18" s="20" t="s">
        <v>317</v>
      </c>
      <c r="H18" s="48">
        <v>45323</v>
      </c>
      <c r="I18" s="48">
        <v>45535</v>
      </c>
      <c r="J18" s="13">
        <v>45412</v>
      </c>
      <c r="K18" s="9" t="s">
        <v>89</v>
      </c>
      <c r="L18" s="25">
        <v>0</v>
      </c>
      <c r="M18" s="10" t="s">
        <v>15</v>
      </c>
      <c r="N18" s="8" t="s">
        <v>10</v>
      </c>
      <c r="O18" s="13">
        <v>45535</v>
      </c>
      <c r="P18" s="26" t="s">
        <v>316</v>
      </c>
      <c r="Q18" s="34">
        <v>1</v>
      </c>
      <c r="R18" s="10" t="s">
        <v>40</v>
      </c>
      <c r="S18" s="8" t="s">
        <v>10</v>
      </c>
      <c r="T18" s="18"/>
      <c r="U18" s="33"/>
      <c r="V18" s="15"/>
      <c r="W18" s="16" t="str">
        <f t="shared" si="0"/>
        <v/>
      </c>
      <c r="X18" s="15" t="str">
        <f t="shared" si="1"/>
        <v/>
      </c>
      <c r="Y18" s="15" t="str">
        <f t="shared" si="1"/>
        <v/>
      </c>
      <c r="Z18" s="14"/>
    </row>
    <row r="19" spans="1:26" ht="102" x14ac:dyDescent="0.2">
      <c r="A19" s="62" t="s">
        <v>315</v>
      </c>
      <c r="B19" s="23" t="s">
        <v>314</v>
      </c>
      <c r="C19" s="22" t="s">
        <v>44</v>
      </c>
      <c r="D19" s="47" t="s">
        <v>313</v>
      </c>
      <c r="E19" s="46" t="s">
        <v>192</v>
      </c>
      <c r="F19" s="20">
        <v>11</v>
      </c>
      <c r="G19" s="46" t="s">
        <v>208</v>
      </c>
      <c r="H19" s="45">
        <v>45323</v>
      </c>
      <c r="I19" s="45">
        <v>45657</v>
      </c>
      <c r="J19" s="13">
        <v>45412</v>
      </c>
      <c r="K19" s="12" t="s">
        <v>312</v>
      </c>
      <c r="L19" s="25">
        <v>0.27</v>
      </c>
      <c r="M19" s="10" t="s">
        <v>1</v>
      </c>
      <c r="N19" s="8" t="s">
        <v>10</v>
      </c>
      <c r="O19" s="13">
        <v>45535</v>
      </c>
      <c r="P19" s="26" t="s">
        <v>311</v>
      </c>
      <c r="Q19" s="11">
        <v>0.64</v>
      </c>
      <c r="R19" s="10" t="s">
        <v>1</v>
      </c>
      <c r="S19" s="8" t="s">
        <v>10</v>
      </c>
      <c r="T19" s="13">
        <v>45657</v>
      </c>
      <c r="U19" s="12" t="s">
        <v>478</v>
      </c>
      <c r="V19" s="10">
        <v>11</v>
      </c>
      <c r="W19" s="11">
        <f t="shared" si="0"/>
        <v>1</v>
      </c>
      <c r="X19" s="10" t="str">
        <f t="shared" si="1"/>
        <v>TERMINADA</v>
      </c>
      <c r="Y19" s="26" t="s">
        <v>479</v>
      </c>
      <c r="Z19" s="10" t="s">
        <v>10</v>
      </c>
    </row>
    <row r="20" spans="1:26" ht="122.4" x14ac:dyDescent="0.2">
      <c r="A20" s="43" t="s">
        <v>289</v>
      </c>
      <c r="B20" s="42" t="s">
        <v>298</v>
      </c>
      <c r="C20" s="41" t="s">
        <v>31</v>
      </c>
      <c r="D20" s="40" t="s">
        <v>310</v>
      </c>
      <c r="E20" s="39" t="s">
        <v>309</v>
      </c>
      <c r="F20" s="39">
        <v>1</v>
      </c>
      <c r="G20" s="39" t="s">
        <v>301</v>
      </c>
      <c r="H20" s="38">
        <v>45323</v>
      </c>
      <c r="I20" s="38">
        <v>45382</v>
      </c>
      <c r="J20" s="55">
        <v>45412</v>
      </c>
      <c r="K20" s="37" t="s">
        <v>466</v>
      </c>
      <c r="L20" s="61">
        <v>100</v>
      </c>
      <c r="M20" s="10" t="s">
        <v>40</v>
      </c>
      <c r="N20" s="60" t="s">
        <v>10</v>
      </c>
      <c r="O20" s="59"/>
      <c r="P20" s="58"/>
      <c r="Q20" s="16"/>
      <c r="R20" s="15"/>
      <c r="S20" s="14"/>
      <c r="T20" s="18"/>
      <c r="U20" s="33"/>
      <c r="V20" s="15"/>
      <c r="W20" s="16"/>
      <c r="X20" s="15"/>
      <c r="Y20" s="15"/>
      <c r="Z20" s="14"/>
    </row>
    <row r="21" spans="1:26" ht="183.6" x14ac:dyDescent="0.2">
      <c r="A21" s="54" t="s">
        <v>289</v>
      </c>
      <c r="B21" s="23" t="s">
        <v>298</v>
      </c>
      <c r="C21" s="22" t="s">
        <v>83</v>
      </c>
      <c r="D21" s="21" t="s">
        <v>308</v>
      </c>
      <c r="E21" s="20" t="s">
        <v>307</v>
      </c>
      <c r="F21" s="20">
        <v>1</v>
      </c>
      <c r="G21" s="20" t="s">
        <v>306</v>
      </c>
      <c r="H21" s="19">
        <v>45383</v>
      </c>
      <c r="I21" s="19">
        <v>45473</v>
      </c>
      <c r="J21" s="13">
        <v>45412</v>
      </c>
      <c r="K21" s="26" t="s">
        <v>305</v>
      </c>
      <c r="L21" s="25">
        <v>0.5</v>
      </c>
      <c r="M21" s="10" t="s">
        <v>1</v>
      </c>
      <c r="N21" s="8" t="s">
        <v>10</v>
      </c>
      <c r="O21" s="13">
        <v>45535</v>
      </c>
      <c r="P21" s="26" t="s">
        <v>304</v>
      </c>
      <c r="Q21" s="11">
        <v>0.5</v>
      </c>
      <c r="R21" s="10" t="s">
        <v>1</v>
      </c>
      <c r="S21" s="8" t="s">
        <v>10</v>
      </c>
      <c r="T21" s="13">
        <v>45657</v>
      </c>
      <c r="U21" s="12" t="s">
        <v>461</v>
      </c>
      <c r="V21" s="10">
        <v>1</v>
      </c>
      <c r="W21" s="11">
        <f>IF(V21="","",IF(OR(F21=0,F21="",T21=""),"",(V21*100%/F21)))</f>
        <v>1</v>
      </c>
      <c r="X21" s="10" t="str">
        <f t="shared" si="1"/>
        <v>TERMINADA</v>
      </c>
      <c r="Y21" s="26" t="s">
        <v>467</v>
      </c>
      <c r="Z21" s="65" t="s">
        <v>460</v>
      </c>
    </row>
    <row r="22" spans="1:26" ht="152.4" customHeight="1" x14ac:dyDescent="0.2">
      <c r="A22" s="54" t="s">
        <v>289</v>
      </c>
      <c r="B22" s="23" t="s">
        <v>298</v>
      </c>
      <c r="C22" s="22" t="s">
        <v>120</v>
      </c>
      <c r="D22" s="21" t="s">
        <v>303</v>
      </c>
      <c r="E22" s="20" t="s">
        <v>302</v>
      </c>
      <c r="F22" s="20">
        <v>1</v>
      </c>
      <c r="G22" s="20" t="s">
        <v>301</v>
      </c>
      <c r="H22" s="19">
        <v>45383</v>
      </c>
      <c r="I22" s="19">
        <v>45473</v>
      </c>
      <c r="J22" s="13">
        <v>45412</v>
      </c>
      <c r="K22" s="26" t="s">
        <v>300</v>
      </c>
      <c r="L22" s="25">
        <v>0</v>
      </c>
      <c r="M22" s="10" t="s">
        <v>15</v>
      </c>
      <c r="N22" s="8" t="s">
        <v>10</v>
      </c>
      <c r="O22" s="13">
        <v>45535</v>
      </c>
      <c r="P22" s="26" t="s">
        <v>299</v>
      </c>
      <c r="Q22" s="11">
        <v>0</v>
      </c>
      <c r="R22" s="10" t="s">
        <v>15</v>
      </c>
      <c r="S22" s="8" t="s">
        <v>10</v>
      </c>
      <c r="T22" s="13">
        <v>45657</v>
      </c>
      <c r="U22" s="12" t="s">
        <v>454</v>
      </c>
      <c r="V22" s="10">
        <v>1</v>
      </c>
      <c r="W22" s="11">
        <f>IF(V22="","",IF(OR(F22=0,F22="",T22=""),"",(V22*100%/F22)))</f>
        <v>1</v>
      </c>
      <c r="X22" s="116" t="s">
        <v>455</v>
      </c>
      <c r="Y22" s="26" t="s">
        <v>493</v>
      </c>
      <c r="Z22" s="8" t="s">
        <v>0</v>
      </c>
    </row>
    <row r="23" spans="1:26" ht="91.8" x14ac:dyDescent="0.2">
      <c r="A23" s="54" t="s">
        <v>289</v>
      </c>
      <c r="B23" s="23" t="s">
        <v>298</v>
      </c>
      <c r="C23" s="22" t="s">
        <v>297</v>
      </c>
      <c r="D23" s="21" t="s">
        <v>296</v>
      </c>
      <c r="E23" s="20" t="s">
        <v>295</v>
      </c>
      <c r="F23" s="20">
        <v>2</v>
      </c>
      <c r="G23" s="20" t="s">
        <v>52</v>
      </c>
      <c r="H23" s="19">
        <v>45323</v>
      </c>
      <c r="I23" s="19">
        <v>45657</v>
      </c>
      <c r="J23" s="13">
        <v>45412</v>
      </c>
      <c r="K23" s="26" t="s">
        <v>294</v>
      </c>
      <c r="L23" s="57">
        <v>0.5</v>
      </c>
      <c r="M23" s="10" t="s">
        <v>1</v>
      </c>
      <c r="N23" s="8" t="s">
        <v>10</v>
      </c>
      <c r="O23" s="13">
        <v>45535</v>
      </c>
      <c r="P23" s="26" t="s">
        <v>293</v>
      </c>
      <c r="Q23" s="11">
        <v>0.5</v>
      </c>
      <c r="R23" s="10" t="s">
        <v>1</v>
      </c>
      <c r="S23" s="8" t="s">
        <v>10</v>
      </c>
      <c r="T23" s="13">
        <v>45657</v>
      </c>
      <c r="U23" s="27" t="s">
        <v>494</v>
      </c>
      <c r="V23" s="10">
        <v>1</v>
      </c>
      <c r="W23" s="11">
        <f>IF(V23="","",IF(OR(F23=0,F23="",T23=""),"",(V23*100%/F23)))</f>
        <v>0.5</v>
      </c>
      <c r="X23" s="10" t="str">
        <f>IF(V23="","",IF(J23&lt;T23,IF(W23=100%,"TERMINADA",IF(W23&gt;0%,"INCUMPLIDA",IF(W23=0%,"SIN INICIAR")))))</f>
        <v>INCUMPLIDA</v>
      </c>
      <c r="Y23" s="118" t="s">
        <v>537</v>
      </c>
      <c r="Z23" s="10" t="s">
        <v>10</v>
      </c>
    </row>
    <row r="24" spans="1:26" ht="40.799999999999997" x14ac:dyDescent="0.2">
      <c r="A24" s="54" t="s">
        <v>289</v>
      </c>
      <c r="B24" s="23" t="s">
        <v>288</v>
      </c>
      <c r="C24" s="22" t="s">
        <v>27</v>
      </c>
      <c r="D24" s="21" t="s">
        <v>292</v>
      </c>
      <c r="E24" s="20" t="s">
        <v>291</v>
      </c>
      <c r="F24" s="20">
        <v>1</v>
      </c>
      <c r="G24" s="20" t="s">
        <v>290</v>
      </c>
      <c r="H24" s="19">
        <v>45568</v>
      </c>
      <c r="I24" s="19">
        <v>45657</v>
      </c>
      <c r="J24" s="18"/>
      <c r="K24" s="30"/>
      <c r="L24" s="56"/>
      <c r="M24" s="15"/>
      <c r="N24" s="14"/>
      <c r="O24" s="18"/>
      <c r="P24" s="30"/>
      <c r="Q24" s="16"/>
      <c r="R24" s="15"/>
      <c r="S24" s="14"/>
      <c r="T24" s="13">
        <v>45657</v>
      </c>
      <c r="U24" s="87"/>
      <c r="V24" s="88"/>
      <c r="W24" s="89"/>
      <c r="X24" s="88"/>
      <c r="Y24" s="26" t="s">
        <v>533</v>
      </c>
      <c r="Z24" s="8" t="s">
        <v>10</v>
      </c>
    </row>
    <row r="25" spans="1:26" ht="40.799999999999997" x14ac:dyDescent="0.2">
      <c r="A25" s="54" t="s">
        <v>289</v>
      </c>
      <c r="B25" s="23" t="s">
        <v>288</v>
      </c>
      <c r="C25" s="22" t="s">
        <v>21</v>
      </c>
      <c r="D25" s="21" t="s">
        <v>287</v>
      </c>
      <c r="E25" s="20" t="s">
        <v>286</v>
      </c>
      <c r="F25" s="20">
        <v>1</v>
      </c>
      <c r="G25" s="20" t="s">
        <v>285</v>
      </c>
      <c r="H25" s="19">
        <v>45568</v>
      </c>
      <c r="I25" s="19">
        <v>45657</v>
      </c>
      <c r="J25" s="18"/>
      <c r="K25" s="30"/>
      <c r="L25" s="56"/>
      <c r="M25" s="15"/>
      <c r="N25" s="14"/>
      <c r="O25" s="18"/>
      <c r="P25" s="30"/>
      <c r="Q25" s="16"/>
      <c r="R25" s="15"/>
      <c r="S25" s="14"/>
      <c r="T25" s="13">
        <v>45657</v>
      </c>
      <c r="U25" s="87"/>
      <c r="V25" s="88"/>
      <c r="W25" s="89"/>
      <c r="X25" s="88"/>
      <c r="Y25" s="26" t="s">
        <v>533</v>
      </c>
      <c r="Z25" s="8" t="s">
        <v>10</v>
      </c>
    </row>
    <row r="26" spans="1:26" ht="139.94999999999999" customHeight="1" x14ac:dyDescent="0.2">
      <c r="A26" s="54" t="s">
        <v>265</v>
      </c>
      <c r="B26" s="23" t="s">
        <v>280</v>
      </c>
      <c r="C26" s="22" t="s">
        <v>14</v>
      </c>
      <c r="D26" s="21" t="s">
        <v>284</v>
      </c>
      <c r="E26" s="20" t="s">
        <v>283</v>
      </c>
      <c r="F26" s="20">
        <v>1</v>
      </c>
      <c r="G26" s="20" t="s">
        <v>282</v>
      </c>
      <c r="H26" s="19">
        <v>45474</v>
      </c>
      <c r="I26" s="19">
        <v>45657</v>
      </c>
      <c r="J26" s="18"/>
      <c r="K26" s="30"/>
      <c r="L26" s="56"/>
      <c r="M26" s="15"/>
      <c r="N26" s="14"/>
      <c r="O26" s="13">
        <v>45535</v>
      </c>
      <c r="P26" s="26" t="s">
        <v>281</v>
      </c>
      <c r="Q26" s="11">
        <v>0</v>
      </c>
      <c r="R26" s="10" t="s">
        <v>15</v>
      </c>
      <c r="S26" s="8" t="s">
        <v>10</v>
      </c>
      <c r="T26" s="13">
        <v>45657</v>
      </c>
      <c r="U26" s="12" t="s">
        <v>457</v>
      </c>
      <c r="V26" s="10">
        <v>1</v>
      </c>
      <c r="W26" s="11">
        <f>IF(V26="","",IF(OR(F26=0,F26="",T26=""),"",(V26*100%/F26)))</f>
        <v>1</v>
      </c>
      <c r="X26" s="10" t="str">
        <f>IF(V26="","",IF(J26&lt;T26,IF(W26=100%,"TERMINADA",IF(W26&gt;0%,"EN PROCESO",IF(W26=0%,"SIN INICIAR")))))</f>
        <v>TERMINADA</v>
      </c>
      <c r="Y26" s="26" t="s">
        <v>458</v>
      </c>
      <c r="Z26" s="8" t="s">
        <v>0</v>
      </c>
    </row>
    <row r="27" spans="1:26" ht="40.799999999999997" x14ac:dyDescent="0.2">
      <c r="A27" s="54" t="s">
        <v>265</v>
      </c>
      <c r="B27" s="23" t="s">
        <v>280</v>
      </c>
      <c r="C27" s="22" t="s">
        <v>6</v>
      </c>
      <c r="D27" s="21" t="s">
        <v>279</v>
      </c>
      <c r="E27" s="20" t="s">
        <v>278</v>
      </c>
      <c r="F27" s="20">
        <v>1</v>
      </c>
      <c r="G27" s="20" t="s">
        <v>277</v>
      </c>
      <c r="H27" s="19">
        <v>45568</v>
      </c>
      <c r="I27" s="19">
        <v>45688</v>
      </c>
      <c r="J27" s="18"/>
      <c r="K27" s="30"/>
      <c r="L27" s="56"/>
      <c r="M27" s="15"/>
      <c r="N27" s="14"/>
      <c r="O27" s="18"/>
      <c r="P27" s="30"/>
      <c r="Q27" s="16"/>
      <c r="R27" s="15"/>
      <c r="S27" s="14"/>
      <c r="T27" s="13">
        <v>45657</v>
      </c>
      <c r="U27" s="87"/>
      <c r="V27" s="88"/>
      <c r="W27" s="89"/>
      <c r="X27" s="88"/>
      <c r="Y27" s="26" t="s">
        <v>533</v>
      </c>
      <c r="Z27" s="8" t="s">
        <v>10</v>
      </c>
    </row>
    <row r="28" spans="1:26" ht="51" x14ac:dyDescent="0.2">
      <c r="A28" s="54" t="s">
        <v>265</v>
      </c>
      <c r="B28" s="23" t="s">
        <v>273</v>
      </c>
      <c r="C28" s="22" t="s">
        <v>50</v>
      </c>
      <c r="D28" s="21" t="s">
        <v>276</v>
      </c>
      <c r="E28" s="20" t="s">
        <v>275</v>
      </c>
      <c r="F28" s="20">
        <v>1</v>
      </c>
      <c r="G28" s="20" t="s">
        <v>274</v>
      </c>
      <c r="H28" s="19">
        <v>45568</v>
      </c>
      <c r="I28" s="19">
        <v>45688</v>
      </c>
      <c r="J28" s="18"/>
      <c r="K28" s="30"/>
      <c r="L28" s="56"/>
      <c r="M28" s="15"/>
      <c r="N28" s="14"/>
      <c r="O28" s="18"/>
      <c r="P28" s="30"/>
      <c r="Q28" s="16"/>
      <c r="R28" s="15"/>
      <c r="S28" s="14"/>
      <c r="T28" s="13">
        <v>45657</v>
      </c>
      <c r="U28" s="87"/>
      <c r="V28" s="88"/>
      <c r="W28" s="89"/>
      <c r="X28" s="88"/>
      <c r="Y28" s="26" t="s">
        <v>533</v>
      </c>
      <c r="Z28" s="8" t="s">
        <v>10</v>
      </c>
    </row>
    <row r="29" spans="1:26" ht="163.19999999999999" x14ac:dyDescent="0.2">
      <c r="A29" s="54" t="s">
        <v>265</v>
      </c>
      <c r="B29" s="23" t="s">
        <v>273</v>
      </c>
      <c r="C29" s="22" t="s">
        <v>221</v>
      </c>
      <c r="D29" s="21" t="s">
        <v>272</v>
      </c>
      <c r="E29" s="20" t="s">
        <v>271</v>
      </c>
      <c r="F29" s="20">
        <v>2</v>
      </c>
      <c r="G29" s="20" t="s">
        <v>52</v>
      </c>
      <c r="H29" s="19">
        <v>45474</v>
      </c>
      <c r="I29" s="19">
        <v>45535</v>
      </c>
      <c r="J29" s="18"/>
      <c r="K29" s="30"/>
      <c r="L29" s="56"/>
      <c r="M29" s="15"/>
      <c r="N29" s="14"/>
      <c r="O29" s="13">
        <v>45535</v>
      </c>
      <c r="P29" s="26" t="s">
        <v>270</v>
      </c>
      <c r="Q29" s="11">
        <v>0.15</v>
      </c>
      <c r="R29" s="10" t="s">
        <v>1</v>
      </c>
      <c r="S29" s="8" t="s">
        <v>10</v>
      </c>
      <c r="T29" s="13">
        <v>45657</v>
      </c>
      <c r="U29" s="12" t="s">
        <v>480</v>
      </c>
      <c r="V29" s="10">
        <v>1</v>
      </c>
      <c r="W29" s="11">
        <f>IF(V29="","",IF(OR(F29=0,F29="",T29=""),"",(V29*100%/F29)))</f>
        <v>0.5</v>
      </c>
      <c r="X29" s="10" t="str">
        <f>IF(V29="","",IF(J29&lt;T29,IF(W29=100%,"TERMINADA",IF(W29&gt;0%,"INCUMPLIDA",IF(W29=0%,"SIN INICIAR")))))</f>
        <v>INCUMPLIDA</v>
      </c>
      <c r="Y29" s="26" t="s">
        <v>529</v>
      </c>
      <c r="Z29" s="10" t="s">
        <v>10</v>
      </c>
    </row>
    <row r="30" spans="1:26" ht="193.8" x14ac:dyDescent="0.2">
      <c r="A30" s="54" t="s">
        <v>265</v>
      </c>
      <c r="B30" s="23" t="s">
        <v>269</v>
      </c>
      <c r="C30" s="22" t="s">
        <v>44</v>
      </c>
      <c r="D30" s="21" t="s">
        <v>268</v>
      </c>
      <c r="E30" s="20" t="s">
        <v>267</v>
      </c>
      <c r="F30" s="20">
        <v>1</v>
      </c>
      <c r="G30" s="20" t="s">
        <v>266</v>
      </c>
      <c r="H30" s="19">
        <v>45566</v>
      </c>
      <c r="I30" s="19">
        <v>45657</v>
      </c>
      <c r="J30" s="18"/>
      <c r="K30" s="30"/>
      <c r="L30" s="16"/>
      <c r="M30" s="15"/>
      <c r="N30" s="14"/>
      <c r="O30" s="18"/>
      <c r="P30" s="30"/>
      <c r="Q30" s="16"/>
      <c r="R30" s="15"/>
      <c r="S30" s="14"/>
      <c r="T30" s="13">
        <v>45657</v>
      </c>
      <c r="U30" s="12" t="s">
        <v>495</v>
      </c>
      <c r="V30" s="10">
        <v>1</v>
      </c>
      <c r="W30" s="11">
        <f>IF(V30="","",IF(OR(F30=0,F30="",T30=""),"",(V30*100%/F30)))</f>
        <v>1</v>
      </c>
      <c r="X30" s="10" t="str">
        <f>IF(V30="","",IF(J30&lt;T30,IF(W30=100%,"TERMINADA",IF(W30&gt;0%,"EN PROCESO",IF(W30=0%,"SIN INICIAR")))))</f>
        <v>TERMINADA</v>
      </c>
      <c r="Y30" s="26" t="s">
        <v>468</v>
      </c>
      <c r="Z30" s="65" t="s">
        <v>460</v>
      </c>
    </row>
    <row r="31" spans="1:26" ht="40.799999999999997" x14ac:dyDescent="0.2">
      <c r="A31" s="54" t="s">
        <v>265</v>
      </c>
      <c r="B31" s="23" t="s">
        <v>264</v>
      </c>
      <c r="C31" s="22" t="s">
        <v>194</v>
      </c>
      <c r="D31" s="21" t="s">
        <v>263</v>
      </c>
      <c r="E31" s="20" t="s">
        <v>262</v>
      </c>
      <c r="F31" s="20">
        <v>1</v>
      </c>
      <c r="G31" s="20" t="s">
        <v>261</v>
      </c>
      <c r="H31" s="19">
        <v>45566</v>
      </c>
      <c r="I31" s="19">
        <v>45688</v>
      </c>
      <c r="J31" s="18"/>
      <c r="K31" s="30"/>
      <c r="L31" s="16"/>
      <c r="M31" s="15"/>
      <c r="N31" s="14"/>
      <c r="O31" s="18"/>
      <c r="P31" s="30"/>
      <c r="Q31" s="16"/>
      <c r="R31" s="15"/>
      <c r="S31" s="14"/>
      <c r="T31" s="13">
        <v>45657</v>
      </c>
      <c r="U31" s="90"/>
      <c r="V31" s="88"/>
      <c r="W31" s="89"/>
      <c r="X31" s="88"/>
      <c r="Y31" s="26" t="s">
        <v>533</v>
      </c>
      <c r="Z31" s="8" t="s">
        <v>10</v>
      </c>
    </row>
    <row r="32" spans="1:26" ht="81.599999999999994" x14ac:dyDescent="0.2">
      <c r="A32" s="54" t="s">
        <v>196</v>
      </c>
      <c r="B32" s="23" t="s">
        <v>254</v>
      </c>
      <c r="C32" s="22" t="s">
        <v>31</v>
      </c>
      <c r="D32" s="21" t="s">
        <v>260</v>
      </c>
      <c r="E32" s="20" t="s">
        <v>259</v>
      </c>
      <c r="F32" s="20">
        <v>1</v>
      </c>
      <c r="G32" s="20" t="s">
        <v>208</v>
      </c>
      <c r="H32" s="19">
        <v>45323</v>
      </c>
      <c r="I32" s="19">
        <v>45657</v>
      </c>
      <c r="J32" s="13">
        <v>45412</v>
      </c>
      <c r="K32" s="26" t="s">
        <v>223</v>
      </c>
      <c r="L32" s="25">
        <v>0</v>
      </c>
      <c r="M32" s="10" t="s">
        <v>15</v>
      </c>
      <c r="N32" s="8" t="s">
        <v>10</v>
      </c>
      <c r="O32" s="13">
        <v>45535</v>
      </c>
      <c r="P32" s="26" t="s">
        <v>258</v>
      </c>
      <c r="Q32" s="11">
        <v>0</v>
      </c>
      <c r="R32" s="10" t="s">
        <v>15</v>
      </c>
      <c r="S32" s="8" t="s">
        <v>10</v>
      </c>
      <c r="T32" s="13">
        <v>45657</v>
      </c>
      <c r="U32" s="12" t="s">
        <v>481</v>
      </c>
      <c r="V32" s="10">
        <v>1</v>
      </c>
      <c r="W32" s="11">
        <f t="shared" ref="W32:W42" si="4">IF(V32="","",IF(OR(F32=0,F32="",T32=""),"",(V32*100%/F32)))</f>
        <v>1</v>
      </c>
      <c r="X32" s="10" t="str">
        <f t="shared" ref="X32:Y42" si="5">IF(V32="","",IF(J32&lt;T32,IF(W32=100%,"TERMINADA",IF(W32&gt;0%,"EN PROCESO",IF(W32=0%,"SIN INICIAR")))))</f>
        <v>TERMINADA</v>
      </c>
      <c r="Y32" s="26" t="s">
        <v>496</v>
      </c>
      <c r="Z32" s="10" t="s">
        <v>10</v>
      </c>
    </row>
    <row r="33" spans="1:26" ht="91.8" x14ac:dyDescent="0.2">
      <c r="A33" s="54" t="s">
        <v>196</v>
      </c>
      <c r="B33" s="23" t="s">
        <v>254</v>
      </c>
      <c r="C33" s="22" t="s">
        <v>83</v>
      </c>
      <c r="D33" s="21" t="s">
        <v>257</v>
      </c>
      <c r="E33" s="20" t="s">
        <v>256</v>
      </c>
      <c r="F33" s="20">
        <v>4</v>
      </c>
      <c r="G33" s="20" t="s">
        <v>208</v>
      </c>
      <c r="H33" s="19">
        <v>45323</v>
      </c>
      <c r="I33" s="19">
        <v>45657</v>
      </c>
      <c r="J33" s="13">
        <v>45412</v>
      </c>
      <c r="K33" s="26" t="s">
        <v>255</v>
      </c>
      <c r="L33" s="25">
        <v>0.25</v>
      </c>
      <c r="M33" s="10" t="s">
        <v>1</v>
      </c>
      <c r="N33" s="8" t="s">
        <v>10</v>
      </c>
      <c r="O33" s="13">
        <v>45535</v>
      </c>
      <c r="P33" s="26" t="s">
        <v>216</v>
      </c>
      <c r="Q33" s="11">
        <v>0.75</v>
      </c>
      <c r="R33" s="10" t="s">
        <v>1</v>
      </c>
      <c r="S33" s="8" t="s">
        <v>10</v>
      </c>
      <c r="T33" s="13">
        <v>45657</v>
      </c>
      <c r="U33" s="12" t="s">
        <v>482</v>
      </c>
      <c r="V33" s="10">
        <v>4</v>
      </c>
      <c r="W33" s="11">
        <f t="shared" si="4"/>
        <v>1</v>
      </c>
      <c r="X33" s="10" t="str">
        <f t="shared" si="5"/>
        <v>TERMINADA</v>
      </c>
      <c r="Y33" s="26" t="s">
        <v>483</v>
      </c>
      <c r="Z33" s="10" t="s">
        <v>10</v>
      </c>
    </row>
    <row r="34" spans="1:26" ht="153" x14ac:dyDescent="0.2">
      <c r="A34" s="54" t="s">
        <v>196</v>
      </c>
      <c r="B34" s="23" t="s">
        <v>254</v>
      </c>
      <c r="C34" s="22" t="s">
        <v>120</v>
      </c>
      <c r="D34" s="21" t="s">
        <v>253</v>
      </c>
      <c r="E34" s="20" t="s">
        <v>252</v>
      </c>
      <c r="F34" s="20">
        <v>2</v>
      </c>
      <c r="G34" s="20" t="s">
        <v>227</v>
      </c>
      <c r="H34" s="19">
        <v>45323</v>
      </c>
      <c r="I34" s="19">
        <v>45657</v>
      </c>
      <c r="J34" s="13">
        <v>45412</v>
      </c>
      <c r="K34" s="9" t="s">
        <v>89</v>
      </c>
      <c r="L34" s="25">
        <v>0</v>
      </c>
      <c r="M34" s="10" t="s">
        <v>15</v>
      </c>
      <c r="N34" s="8" t="s">
        <v>10</v>
      </c>
      <c r="O34" s="13">
        <v>45535</v>
      </c>
      <c r="P34" s="26" t="s">
        <v>251</v>
      </c>
      <c r="Q34" s="34">
        <v>1</v>
      </c>
      <c r="R34" s="10" t="s">
        <v>40</v>
      </c>
      <c r="S34" s="8" t="s">
        <v>10</v>
      </c>
      <c r="T34" s="18"/>
      <c r="U34" s="33"/>
      <c r="V34" s="15"/>
      <c r="W34" s="16" t="str">
        <f t="shared" si="4"/>
        <v/>
      </c>
      <c r="X34" s="15" t="str">
        <f t="shared" si="5"/>
        <v/>
      </c>
      <c r="Y34" s="15" t="str">
        <f t="shared" si="5"/>
        <v/>
      </c>
      <c r="Z34" s="14"/>
    </row>
    <row r="35" spans="1:26" ht="81.599999999999994" x14ac:dyDescent="0.2">
      <c r="A35" s="54" t="s">
        <v>196</v>
      </c>
      <c r="B35" s="23" t="s">
        <v>244</v>
      </c>
      <c r="C35" s="22" t="s">
        <v>27</v>
      </c>
      <c r="D35" s="21" t="s">
        <v>250</v>
      </c>
      <c r="E35" s="20" t="s">
        <v>249</v>
      </c>
      <c r="F35" s="20">
        <v>1</v>
      </c>
      <c r="G35" s="20" t="s">
        <v>241</v>
      </c>
      <c r="H35" s="19">
        <v>45352</v>
      </c>
      <c r="I35" s="19">
        <v>45657</v>
      </c>
      <c r="J35" s="13">
        <v>45412</v>
      </c>
      <c r="K35" s="26" t="s">
        <v>248</v>
      </c>
      <c r="L35" s="25">
        <v>0.5</v>
      </c>
      <c r="M35" s="10" t="s">
        <v>1</v>
      </c>
      <c r="N35" s="8" t="s">
        <v>10</v>
      </c>
      <c r="O35" s="13">
        <v>45535</v>
      </c>
      <c r="P35" s="26" t="s">
        <v>247</v>
      </c>
      <c r="Q35" s="34">
        <v>1</v>
      </c>
      <c r="R35" s="10" t="s">
        <v>40</v>
      </c>
      <c r="S35" s="8" t="s">
        <v>10</v>
      </c>
      <c r="T35" s="18"/>
      <c r="U35" s="33"/>
      <c r="V35" s="15"/>
      <c r="W35" s="16" t="str">
        <f t="shared" si="4"/>
        <v/>
      </c>
      <c r="X35" s="15" t="str">
        <f t="shared" si="5"/>
        <v/>
      </c>
      <c r="Y35" s="15" t="str">
        <f t="shared" si="5"/>
        <v/>
      </c>
      <c r="Z35" s="14"/>
    </row>
    <row r="36" spans="1:26" ht="163.19999999999999" x14ac:dyDescent="0.2">
      <c r="A36" s="54" t="s">
        <v>196</v>
      </c>
      <c r="B36" s="23" t="s">
        <v>244</v>
      </c>
      <c r="C36" s="22" t="s">
        <v>21</v>
      </c>
      <c r="D36" s="21" t="s">
        <v>246</v>
      </c>
      <c r="E36" s="20" t="s">
        <v>245</v>
      </c>
      <c r="F36" s="20">
        <v>4</v>
      </c>
      <c r="G36" s="20" t="s">
        <v>241</v>
      </c>
      <c r="H36" s="19">
        <v>45323</v>
      </c>
      <c r="I36" s="19">
        <v>45657</v>
      </c>
      <c r="J36" s="13">
        <v>45412</v>
      </c>
      <c r="K36" s="9" t="s">
        <v>240</v>
      </c>
      <c r="L36" s="25">
        <v>0.08</v>
      </c>
      <c r="M36" s="10" t="s">
        <v>1</v>
      </c>
      <c r="N36" s="8" t="s">
        <v>10</v>
      </c>
      <c r="O36" s="13">
        <v>45535</v>
      </c>
      <c r="P36" s="26" t="s">
        <v>239</v>
      </c>
      <c r="Q36" s="11">
        <v>0.5</v>
      </c>
      <c r="R36" s="10" t="s">
        <v>1</v>
      </c>
      <c r="S36" s="8" t="s">
        <v>10</v>
      </c>
      <c r="T36" s="13">
        <v>45657</v>
      </c>
      <c r="U36" s="12" t="s">
        <v>462</v>
      </c>
      <c r="V36" s="10">
        <v>4</v>
      </c>
      <c r="W36" s="11">
        <f t="shared" si="4"/>
        <v>1</v>
      </c>
      <c r="X36" s="10" t="str">
        <f t="shared" si="5"/>
        <v>TERMINADA</v>
      </c>
      <c r="Y36" s="26" t="s">
        <v>484</v>
      </c>
      <c r="Z36" s="65" t="s">
        <v>460</v>
      </c>
    </row>
    <row r="37" spans="1:26" ht="163.19999999999999" x14ac:dyDescent="0.2">
      <c r="A37" s="54" t="s">
        <v>196</v>
      </c>
      <c r="B37" s="23" t="s">
        <v>244</v>
      </c>
      <c r="C37" s="22" t="s">
        <v>107</v>
      </c>
      <c r="D37" s="21" t="s">
        <v>243</v>
      </c>
      <c r="E37" s="20" t="s">
        <v>242</v>
      </c>
      <c r="F37" s="20">
        <v>4</v>
      </c>
      <c r="G37" s="20" t="s">
        <v>241</v>
      </c>
      <c r="H37" s="19">
        <v>45323</v>
      </c>
      <c r="I37" s="19">
        <v>45657</v>
      </c>
      <c r="J37" s="13">
        <v>45412</v>
      </c>
      <c r="K37" s="9" t="s">
        <v>240</v>
      </c>
      <c r="L37" s="25">
        <v>0.08</v>
      </c>
      <c r="M37" s="10" t="s">
        <v>1</v>
      </c>
      <c r="N37" s="8" t="s">
        <v>10</v>
      </c>
      <c r="O37" s="13">
        <v>45535</v>
      </c>
      <c r="P37" s="26" t="s">
        <v>239</v>
      </c>
      <c r="Q37" s="11">
        <v>0.5</v>
      </c>
      <c r="R37" s="10" t="s">
        <v>1</v>
      </c>
      <c r="S37" s="8" t="s">
        <v>10</v>
      </c>
      <c r="T37" s="13">
        <v>45657</v>
      </c>
      <c r="U37" s="12" t="s">
        <v>462</v>
      </c>
      <c r="V37" s="10">
        <v>4</v>
      </c>
      <c r="W37" s="11">
        <f t="shared" si="4"/>
        <v>1</v>
      </c>
      <c r="X37" s="10" t="str">
        <f t="shared" si="5"/>
        <v>TERMINADA</v>
      </c>
      <c r="Y37" s="26" t="s">
        <v>484</v>
      </c>
      <c r="Z37" s="65" t="s">
        <v>460</v>
      </c>
    </row>
    <row r="38" spans="1:26" ht="91.8" x14ac:dyDescent="0.2">
      <c r="A38" s="54" t="s">
        <v>196</v>
      </c>
      <c r="B38" s="23" t="s">
        <v>231</v>
      </c>
      <c r="C38" s="22" t="s">
        <v>14</v>
      </c>
      <c r="D38" s="21" t="s">
        <v>238</v>
      </c>
      <c r="E38" s="20" t="s">
        <v>237</v>
      </c>
      <c r="F38" s="20">
        <v>6</v>
      </c>
      <c r="G38" s="20" t="s">
        <v>208</v>
      </c>
      <c r="H38" s="19">
        <v>45323</v>
      </c>
      <c r="I38" s="19">
        <v>45657</v>
      </c>
      <c r="J38" s="13">
        <v>45412</v>
      </c>
      <c r="K38" s="26" t="s">
        <v>236</v>
      </c>
      <c r="L38" s="25">
        <v>0.17</v>
      </c>
      <c r="M38" s="10" t="s">
        <v>1</v>
      </c>
      <c r="N38" s="8" t="s">
        <v>10</v>
      </c>
      <c r="O38" s="13">
        <v>45535</v>
      </c>
      <c r="P38" s="26" t="s">
        <v>235</v>
      </c>
      <c r="Q38" s="11">
        <v>0.5</v>
      </c>
      <c r="R38" s="10" t="s">
        <v>1</v>
      </c>
      <c r="S38" s="8" t="s">
        <v>10</v>
      </c>
      <c r="T38" s="13">
        <v>45657</v>
      </c>
      <c r="U38" s="12" t="s">
        <v>497</v>
      </c>
      <c r="V38" s="10">
        <v>6</v>
      </c>
      <c r="W38" s="11">
        <f t="shared" si="4"/>
        <v>1</v>
      </c>
      <c r="X38" s="10" t="str">
        <f>IF(V38="","",IF(J38&lt;T38,IF(W38=100%,"TERMINADA",IF(W38&gt;0%,"INCUMPLIDA",IF(W38=0%,"SIN INICIAR")))))</f>
        <v>TERMINADA</v>
      </c>
      <c r="Y38" s="26" t="s">
        <v>498</v>
      </c>
      <c r="Z38" s="10" t="s">
        <v>10</v>
      </c>
    </row>
    <row r="39" spans="1:26" ht="163.19999999999999" x14ac:dyDescent="0.2">
      <c r="A39" s="54" t="s">
        <v>196</v>
      </c>
      <c r="B39" s="23" t="s">
        <v>231</v>
      </c>
      <c r="C39" s="22" t="s">
        <v>6</v>
      </c>
      <c r="D39" s="21" t="s">
        <v>234</v>
      </c>
      <c r="E39" s="20" t="s">
        <v>233</v>
      </c>
      <c r="F39" s="20">
        <v>2</v>
      </c>
      <c r="G39" s="20" t="s">
        <v>227</v>
      </c>
      <c r="H39" s="19">
        <v>45323</v>
      </c>
      <c r="I39" s="19">
        <v>45657</v>
      </c>
      <c r="J39" s="13">
        <v>45412</v>
      </c>
      <c r="K39" s="9" t="s">
        <v>89</v>
      </c>
      <c r="L39" s="25">
        <v>0</v>
      </c>
      <c r="M39" s="10" t="s">
        <v>15</v>
      </c>
      <c r="N39" s="8" t="s">
        <v>10</v>
      </c>
      <c r="O39" s="13">
        <v>45535</v>
      </c>
      <c r="P39" s="9" t="s">
        <v>232</v>
      </c>
      <c r="Q39" s="34">
        <v>1</v>
      </c>
      <c r="R39" s="10" t="s">
        <v>40</v>
      </c>
      <c r="S39" s="8" t="s">
        <v>10</v>
      </c>
      <c r="T39" s="18"/>
      <c r="U39" s="33"/>
      <c r="V39" s="15"/>
      <c r="W39" s="16" t="str">
        <f t="shared" si="4"/>
        <v/>
      </c>
      <c r="X39" s="15" t="str">
        <f t="shared" si="5"/>
        <v/>
      </c>
      <c r="Y39" s="15" t="str">
        <f t="shared" si="5"/>
        <v/>
      </c>
      <c r="Z39" s="14"/>
    </row>
    <row r="40" spans="1:26" ht="173.4" x14ac:dyDescent="0.2">
      <c r="A40" s="54" t="s">
        <v>196</v>
      </c>
      <c r="B40" s="23" t="s">
        <v>231</v>
      </c>
      <c r="C40" s="22" t="s">
        <v>230</v>
      </c>
      <c r="D40" s="21" t="s">
        <v>229</v>
      </c>
      <c r="E40" s="20" t="s">
        <v>228</v>
      </c>
      <c r="F40" s="20">
        <v>1</v>
      </c>
      <c r="G40" s="20" t="s">
        <v>227</v>
      </c>
      <c r="H40" s="19">
        <v>45323</v>
      </c>
      <c r="I40" s="19">
        <v>45657</v>
      </c>
      <c r="J40" s="13">
        <v>45412</v>
      </c>
      <c r="K40" s="9" t="s">
        <v>89</v>
      </c>
      <c r="L40" s="25">
        <v>0</v>
      </c>
      <c r="M40" s="10" t="s">
        <v>15</v>
      </c>
      <c r="N40" s="8" t="s">
        <v>10</v>
      </c>
      <c r="O40" s="13">
        <v>45535</v>
      </c>
      <c r="P40" s="26" t="s">
        <v>226</v>
      </c>
      <c r="Q40" s="34">
        <v>1</v>
      </c>
      <c r="R40" s="10" t="s">
        <v>40</v>
      </c>
      <c r="S40" s="8" t="s">
        <v>10</v>
      </c>
      <c r="T40" s="18"/>
      <c r="U40" s="33"/>
      <c r="V40" s="15"/>
      <c r="W40" s="16" t="str">
        <f t="shared" si="4"/>
        <v/>
      </c>
      <c r="X40" s="15" t="str">
        <f t="shared" si="5"/>
        <v/>
      </c>
      <c r="Y40" s="15" t="str">
        <f t="shared" si="5"/>
        <v/>
      </c>
      <c r="Z40" s="14"/>
    </row>
    <row r="41" spans="1:26" ht="91.8" x14ac:dyDescent="0.2">
      <c r="A41" s="54" t="s">
        <v>196</v>
      </c>
      <c r="B41" s="23" t="s">
        <v>215</v>
      </c>
      <c r="C41" s="22" t="s">
        <v>50</v>
      </c>
      <c r="D41" s="21" t="s">
        <v>225</v>
      </c>
      <c r="E41" s="20" t="s">
        <v>224</v>
      </c>
      <c r="F41" s="20">
        <v>1</v>
      </c>
      <c r="G41" s="20" t="s">
        <v>208</v>
      </c>
      <c r="H41" s="19">
        <v>45323</v>
      </c>
      <c r="I41" s="19">
        <v>45657</v>
      </c>
      <c r="J41" s="13">
        <v>45412</v>
      </c>
      <c r="K41" s="26" t="s">
        <v>223</v>
      </c>
      <c r="L41" s="25">
        <v>0</v>
      </c>
      <c r="M41" s="10" t="s">
        <v>15</v>
      </c>
      <c r="N41" s="8" t="s">
        <v>10</v>
      </c>
      <c r="O41" s="13">
        <v>45535</v>
      </c>
      <c r="P41" s="26" t="s">
        <v>222</v>
      </c>
      <c r="Q41" s="34">
        <v>1</v>
      </c>
      <c r="R41" s="10" t="s">
        <v>40</v>
      </c>
      <c r="S41" s="8" t="s">
        <v>10</v>
      </c>
      <c r="T41" s="18"/>
      <c r="U41" s="33"/>
      <c r="V41" s="15"/>
      <c r="W41" s="16" t="str">
        <f t="shared" si="4"/>
        <v/>
      </c>
      <c r="X41" s="15" t="str">
        <f t="shared" si="5"/>
        <v/>
      </c>
      <c r="Y41" s="15" t="str">
        <f t="shared" si="5"/>
        <v/>
      </c>
      <c r="Z41" s="14"/>
    </row>
    <row r="42" spans="1:26" ht="91.8" x14ac:dyDescent="0.2">
      <c r="A42" s="54" t="s">
        <v>196</v>
      </c>
      <c r="B42" s="23" t="s">
        <v>215</v>
      </c>
      <c r="C42" s="22" t="s">
        <v>221</v>
      </c>
      <c r="D42" s="21" t="s">
        <v>220</v>
      </c>
      <c r="E42" s="20" t="s">
        <v>219</v>
      </c>
      <c r="F42" s="20">
        <v>4</v>
      </c>
      <c r="G42" s="20" t="s">
        <v>218</v>
      </c>
      <c r="H42" s="19">
        <v>45323</v>
      </c>
      <c r="I42" s="19">
        <v>45657</v>
      </c>
      <c r="J42" s="13">
        <v>45412</v>
      </c>
      <c r="K42" s="26" t="s">
        <v>217</v>
      </c>
      <c r="L42" s="25">
        <v>0.25</v>
      </c>
      <c r="M42" s="10" t="s">
        <v>1</v>
      </c>
      <c r="N42" s="8" t="s">
        <v>10</v>
      </c>
      <c r="O42" s="13">
        <v>45535</v>
      </c>
      <c r="P42" s="26" t="s">
        <v>216</v>
      </c>
      <c r="Q42" s="11">
        <v>0.75</v>
      </c>
      <c r="R42" s="10" t="s">
        <v>1</v>
      </c>
      <c r="S42" s="8" t="s">
        <v>10</v>
      </c>
      <c r="T42" s="13">
        <v>45657</v>
      </c>
      <c r="U42" s="12" t="s">
        <v>499</v>
      </c>
      <c r="V42" s="10">
        <v>4</v>
      </c>
      <c r="W42" s="11">
        <f t="shared" si="4"/>
        <v>1</v>
      </c>
      <c r="X42" s="10" t="str">
        <f t="shared" si="5"/>
        <v>TERMINADA</v>
      </c>
      <c r="Y42" s="26" t="s">
        <v>500</v>
      </c>
      <c r="Z42" s="10" t="s">
        <v>10</v>
      </c>
    </row>
    <row r="43" spans="1:26" ht="81.599999999999994" x14ac:dyDescent="0.2">
      <c r="A43" s="43" t="s">
        <v>196</v>
      </c>
      <c r="B43" s="42" t="s">
        <v>215</v>
      </c>
      <c r="C43" s="44" t="s">
        <v>214</v>
      </c>
      <c r="D43" s="40" t="s">
        <v>213</v>
      </c>
      <c r="E43" s="39" t="s">
        <v>212</v>
      </c>
      <c r="F43" s="39">
        <v>1</v>
      </c>
      <c r="G43" s="39" t="s">
        <v>208</v>
      </c>
      <c r="H43" s="38">
        <v>45323</v>
      </c>
      <c r="I43" s="38">
        <v>45412</v>
      </c>
      <c r="J43" s="55">
        <v>45412</v>
      </c>
      <c r="K43" s="37" t="s">
        <v>211</v>
      </c>
      <c r="L43" s="25">
        <v>1</v>
      </c>
      <c r="M43" s="10" t="s">
        <v>40</v>
      </c>
      <c r="N43" s="8" t="s">
        <v>10</v>
      </c>
      <c r="O43" s="18"/>
      <c r="P43" s="30"/>
      <c r="Q43" s="16"/>
      <c r="R43" s="15"/>
      <c r="S43" s="14"/>
      <c r="T43" s="18"/>
      <c r="U43" s="33"/>
      <c r="V43" s="15"/>
      <c r="W43" s="16"/>
      <c r="X43" s="15"/>
      <c r="Y43" s="15"/>
      <c r="Z43" s="14"/>
    </row>
    <row r="44" spans="1:26" ht="102" x14ac:dyDescent="0.2">
      <c r="A44" s="54" t="s">
        <v>196</v>
      </c>
      <c r="B44" s="23" t="s">
        <v>201</v>
      </c>
      <c r="C44" s="22" t="s">
        <v>44</v>
      </c>
      <c r="D44" s="21" t="s">
        <v>210</v>
      </c>
      <c r="E44" s="20" t="s">
        <v>209</v>
      </c>
      <c r="F44" s="20">
        <v>2</v>
      </c>
      <c r="G44" s="20" t="s">
        <v>208</v>
      </c>
      <c r="H44" s="19">
        <v>45292</v>
      </c>
      <c r="I44" s="19">
        <v>45656</v>
      </c>
      <c r="J44" s="13">
        <v>45412</v>
      </c>
      <c r="K44" s="26" t="s">
        <v>207</v>
      </c>
      <c r="L44" s="25">
        <v>0.5</v>
      </c>
      <c r="M44" s="10" t="s">
        <v>1</v>
      </c>
      <c r="N44" s="8" t="s">
        <v>10</v>
      </c>
      <c r="O44" s="13">
        <v>45535</v>
      </c>
      <c r="P44" s="26" t="s">
        <v>206</v>
      </c>
      <c r="Q44" s="34">
        <v>1</v>
      </c>
      <c r="R44" s="10" t="s">
        <v>40</v>
      </c>
      <c r="S44" s="8" t="s">
        <v>10</v>
      </c>
      <c r="T44" s="18"/>
      <c r="U44" s="33"/>
      <c r="V44" s="15"/>
      <c r="W44" s="16" t="str">
        <f t="shared" ref="W44:W51" si="6">IF(V44="","",IF(OR(F44=0,F44="",T44=""),"",(V44*100%/F44)))</f>
        <v/>
      </c>
      <c r="X44" s="15" t="str">
        <f t="shared" ref="X44:Y51" si="7">IF(V44="","",IF(J44&lt;T44,IF(W44=100%,"TERMINADA",IF(W44&gt;0%,"EN PROCESO",IF(W44=0%,"SIN INICIAR")))))</f>
        <v/>
      </c>
      <c r="Y44" s="15" t="str">
        <f t="shared" si="7"/>
        <v/>
      </c>
      <c r="Z44" s="14"/>
    </row>
    <row r="45" spans="1:26" ht="71.400000000000006" x14ac:dyDescent="0.2">
      <c r="A45" s="54" t="s">
        <v>196</v>
      </c>
      <c r="B45" s="23" t="s">
        <v>201</v>
      </c>
      <c r="C45" s="22" t="s">
        <v>37</v>
      </c>
      <c r="D45" s="21" t="s">
        <v>205</v>
      </c>
      <c r="E45" s="20" t="s">
        <v>204</v>
      </c>
      <c r="F45" s="20">
        <v>1</v>
      </c>
      <c r="G45" s="20" t="s">
        <v>203</v>
      </c>
      <c r="H45" s="19">
        <v>45323</v>
      </c>
      <c r="I45" s="19">
        <v>45657</v>
      </c>
      <c r="J45" s="13">
        <v>45412</v>
      </c>
      <c r="K45" s="26" t="s">
        <v>69</v>
      </c>
      <c r="L45" s="25">
        <v>0</v>
      </c>
      <c r="M45" s="10" t="s">
        <v>15</v>
      </c>
      <c r="N45" s="8" t="s">
        <v>10</v>
      </c>
      <c r="O45" s="13">
        <v>45535</v>
      </c>
      <c r="P45" s="26" t="s">
        <v>202</v>
      </c>
      <c r="Q45" s="11">
        <v>0</v>
      </c>
      <c r="R45" s="10" t="s">
        <v>15</v>
      </c>
      <c r="S45" s="8" t="s">
        <v>10</v>
      </c>
      <c r="T45" s="13">
        <v>45657</v>
      </c>
      <c r="U45" s="87"/>
      <c r="V45" s="88"/>
      <c r="W45" s="89" t="str">
        <f t="shared" si="6"/>
        <v/>
      </c>
      <c r="X45" s="88" t="str">
        <f t="shared" si="7"/>
        <v/>
      </c>
      <c r="Y45" s="26" t="s">
        <v>533</v>
      </c>
      <c r="Z45" s="8" t="s">
        <v>10</v>
      </c>
    </row>
    <row r="46" spans="1:26" ht="71.400000000000006" x14ac:dyDescent="0.2">
      <c r="A46" s="54" t="s">
        <v>196</v>
      </c>
      <c r="B46" s="23" t="s">
        <v>201</v>
      </c>
      <c r="C46" s="22" t="s">
        <v>200</v>
      </c>
      <c r="D46" s="21" t="s">
        <v>199</v>
      </c>
      <c r="E46" s="20" t="s">
        <v>198</v>
      </c>
      <c r="F46" s="20">
        <v>1</v>
      </c>
      <c r="G46" s="20" t="s">
        <v>52</v>
      </c>
      <c r="H46" s="19">
        <v>45414</v>
      </c>
      <c r="I46" s="19">
        <v>45657</v>
      </c>
      <c r="J46" s="18"/>
      <c r="K46" s="30"/>
      <c r="L46" s="16"/>
      <c r="M46" s="15"/>
      <c r="N46" s="14"/>
      <c r="O46" s="13">
        <v>45535</v>
      </c>
      <c r="P46" s="26" t="s">
        <v>197</v>
      </c>
      <c r="Q46" s="11">
        <v>0</v>
      </c>
      <c r="R46" s="10" t="s">
        <v>15</v>
      </c>
      <c r="S46" s="8" t="s">
        <v>10</v>
      </c>
      <c r="T46" s="13">
        <v>45657</v>
      </c>
      <c r="U46" s="12" t="s">
        <v>501</v>
      </c>
      <c r="V46" s="10">
        <v>0</v>
      </c>
      <c r="W46" s="11">
        <f t="shared" si="6"/>
        <v>0</v>
      </c>
      <c r="X46" s="10" t="str">
        <f>IF(V46="","",IF(J46&lt;=T46,IF(W46=100%,"TERMINADA",IF(W46&gt;0%,"INCUMPLIDA",IF(W46=0%,"INCUMPLIDA")))))</f>
        <v>INCUMPLIDA</v>
      </c>
      <c r="Y46" s="26" t="s">
        <v>535</v>
      </c>
      <c r="Z46" s="10" t="s">
        <v>10</v>
      </c>
    </row>
    <row r="47" spans="1:26" ht="102" x14ac:dyDescent="0.2">
      <c r="A47" s="54" t="s">
        <v>196</v>
      </c>
      <c r="B47" s="23" t="s">
        <v>195</v>
      </c>
      <c r="C47" s="22" t="s">
        <v>194</v>
      </c>
      <c r="D47" s="47" t="s">
        <v>193</v>
      </c>
      <c r="E47" s="46" t="s">
        <v>192</v>
      </c>
      <c r="F47" s="20">
        <v>11</v>
      </c>
      <c r="G47" s="46" t="s">
        <v>172</v>
      </c>
      <c r="H47" s="19">
        <v>45292</v>
      </c>
      <c r="I47" s="19">
        <v>45657</v>
      </c>
      <c r="J47" s="13">
        <v>45412</v>
      </c>
      <c r="K47" s="26" t="s">
        <v>191</v>
      </c>
      <c r="L47" s="25">
        <v>0.27</v>
      </c>
      <c r="M47" s="10" t="s">
        <v>1</v>
      </c>
      <c r="N47" s="8" t="s">
        <v>10</v>
      </c>
      <c r="O47" s="13">
        <v>45535</v>
      </c>
      <c r="P47" s="26" t="s">
        <v>190</v>
      </c>
      <c r="Q47" s="11">
        <v>0.64</v>
      </c>
      <c r="R47" s="10" t="s">
        <v>1</v>
      </c>
      <c r="S47" s="8" t="s">
        <v>10</v>
      </c>
      <c r="T47" s="13">
        <v>45657</v>
      </c>
      <c r="U47" s="12" t="s">
        <v>478</v>
      </c>
      <c r="V47" s="10">
        <v>11</v>
      </c>
      <c r="W47" s="11">
        <f t="shared" si="6"/>
        <v>1</v>
      </c>
      <c r="X47" s="10" t="str">
        <f t="shared" si="7"/>
        <v>TERMINADA</v>
      </c>
      <c r="Y47" s="26" t="s">
        <v>502</v>
      </c>
      <c r="Z47" s="10" t="s">
        <v>10</v>
      </c>
    </row>
    <row r="48" spans="1:26" ht="112.2" x14ac:dyDescent="0.2">
      <c r="A48" s="31" t="s">
        <v>176</v>
      </c>
      <c r="B48" s="23" t="s">
        <v>175</v>
      </c>
      <c r="C48" s="22" t="s">
        <v>31</v>
      </c>
      <c r="D48" s="21" t="s">
        <v>189</v>
      </c>
      <c r="E48" s="20" t="s">
        <v>188</v>
      </c>
      <c r="F48" s="20">
        <v>1</v>
      </c>
      <c r="G48" s="20" t="s">
        <v>172</v>
      </c>
      <c r="H48" s="19">
        <v>45323</v>
      </c>
      <c r="I48" s="19">
        <v>45657</v>
      </c>
      <c r="J48" s="13">
        <v>45412</v>
      </c>
      <c r="K48" s="26" t="s">
        <v>187</v>
      </c>
      <c r="L48" s="25">
        <v>0.3</v>
      </c>
      <c r="M48" s="10" t="s">
        <v>1</v>
      </c>
      <c r="N48" s="8" t="s">
        <v>10</v>
      </c>
      <c r="O48" s="13">
        <v>45535</v>
      </c>
      <c r="P48" s="26" t="s">
        <v>186</v>
      </c>
      <c r="Q48" s="11">
        <v>0.5</v>
      </c>
      <c r="R48" s="10" t="s">
        <v>1</v>
      </c>
      <c r="S48" s="8" t="s">
        <v>10</v>
      </c>
      <c r="T48" s="13">
        <v>45657</v>
      </c>
      <c r="U48" s="12" t="s">
        <v>503</v>
      </c>
      <c r="V48" s="10">
        <v>1</v>
      </c>
      <c r="W48" s="11">
        <f>IF(V48="","",IF(OR(F48=0,F48="",T48=""),"",(V48*100%/F48)))</f>
        <v>1</v>
      </c>
      <c r="X48" s="10" t="str">
        <f t="shared" si="7"/>
        <v>TERMINADA</v>
      </c>
      <c r="Y48" s="26" t="s">
        <v>511</v>
      </c>
      <c r="Z48" s="10" t="s">
        <v>10</v>
      </c>
    </row>
    <row r="49" spans="1:26" ht="193.8" x14ac:dyDescent="0.2">
      <c r="A49" s="31" t="s">
        <v>176</v>
      </c>
      <c r="B49" s="23" t="s">
        <v>175</v>
      </c>
      <c r="C49" s="22" t="s">
        <v>83</v>
      </c>
      <c r="D49" s="21" t="s">
        <v>185</v>
      </c>
      <c r="E49" s="20" t="s">
        <v>184</v>
      </c>
      <c r="F49" s="20">
        <v>3</v>
      </c>
      <c r="G49" s="20" t="s">
        <v>183</v>
      </c>
      <c r="H49" s="19">
        <v>45383</v>
      </c>
      <c r="I49" s="19">
        <v>45394</v>
      </c>
      <c r="J49" s="13">
        <v>45412</v>
      </c>
      <c r="K49" s="26" t="s">
        <v>182</v>
      </c>
      <c r="L49" s="25">
        <v>0.33</v>
      </c>
      <c r="M49" s="10" t="s">
        <v>1</v>
      </c>
      <c r="N49" s="8" t="s">
        <v>10</v>
      </c>
      <c r="O49" s="13">
        <v>45535</v>
      </c>
      <c r="P49" s="26" t="s">
        <v>181</v>
      </c>
      <c r="Q49" s="11">
        <v>0.67</v>
      </c>
      <c r="R49" s="10" t="s">
        <v>1</v>
      </c>
      <c r="S49" s="8" t="s">
        <v>10</v>
      </c>
      <c r="T49" s="13">
        <v>45657</v>
      </c>
      <c r="U49" s="12" t="s">
        <v>505</v>
      </c>
      <c r="V49" s="10">
        <v>3</v>
      </c>
      <c r="W49" s="11">
        <f t="shared" si="6"/>
        <v>1</v>
      </c>
      <c r="X49" s="10" t="str">
        <f t="shared" si="7"/>
        <v>TERMINADA</v>
      </c>
      <c r="Y49" s="26" t="s">
        <v>506</v>
      </c>
      <c r="Z49" s="10" t="s">
        <v>10</v>
      </c>
    </row>
    <row r="50" spans="1:26" ht="51" x14ac:dyDescent="0.2">
      <c r="A50" s="31" t="s">
        <v>176</v>
      </c>
      <c r="B50" s="23" t="s">
        <v>175</v>
      </c>
      <c r="C50" s="22" t="s">
        <v>120</v>
      </c>
      <c r="D50" s="21" t="s">
        <v>180</v>
      </c>
      <c r="E50" s="20" t="s">
        <v>179</v>
      </c>
      <c r="F50" s="20">
        <v>3</v>
      </c>
      <c r="G50" s="20" t="s">
        <v>34</v>
      </c>
      <c r="H50" s="19">
        <v>45505</v>
      </c>
      <c r="I50" s="19">
        <v>45513</v>
      </c>
      <c r="J50" s="13">
        <v>45412</v>
      </c>
      <c r="K50" s="26" t="s">
        <v>178</v>
      </c>
      <c r="L50" s="25">
        <v>0.33</v>
      </c>
      <c r="M50" s="10" t="s">
        <v>1</v>
      </c>
      <c r="N50" s="8" t="s">
        <v>10</v>
      </c>
      <c r="O50" s="13">
        <v>45535</v>
      </c>
      <c r="P50" s="29" t="s">
        <v>177</v>
      </c>
      <c r="Q50" s="11">
        <v>0.67</v>
      </c>
      <c r="R50" s="10" t="s">
        <v>1</v>
      </c>
      <c r="S50" s="8" t="s">
        <v>10</v>
      </c>
      <c r="T50" s="13">
        <v>45657</v>
      </c>
      <c r="U50" s="12" t="s">
        <v>507</v>
      </c>
      <c r="V50" s="10">
        <v>3</v>
      </c>
      <c r="W50" s="11">
        <f t="shared" si="6"/>
        <v>1</v>
      </c>
      <c r="X50" s="10" t="str">
        <f t="shared" si="7"/>
        <v>TERMINADA</v>
      </c>
      <c r="Y50" s="29" t="s">
        <v>532</v>
      </c>
      <c r="Z50" s="10" t="s">
        <v>10</v>
      </c>
    </row>
    <row r="51" spans="1:26" ht="81.599999999999994" x14ac:dyDescent="0.2">
      <c r="A51" s="31" t="s">
        <v>176</v>
      </c>
      <c r="B51" s="23" t="s">
        <v>175</v>
      </c>
      <c r="C51" s="22" t="s">
        <v>27</v>
      </c>
      <c r="D51" s="21" t="s">
        <v>174</v>
      </c>
      <c r="E51" s="20" t="s">
        <v>173</v>
      </c>
      <c r="F51" s="20">
        <v>1</v>
      </c>
      <c r="G51" s="20" t="s">
        <v>172</v>
      </c>
      <c r="H51" s="19">
        <v>45566</v>
      </c>
      <c r="I51" s="19">
        <v>45657</v>
      </c>
      <c r="J51" s="18"/>
      <c r="K51" s="30"/>
      <c r="L51" s="16"/>
      <c r="M51" s="15"/>
      <c r="N51" s="14"/>
      <c r="O51" s="18"/>
      <c r="P51" s="32"/>
      <c r="Q51" s="16"/>
      <c r="R51" s="15"/>
      <c r="S51" s="14"/>
      <c r="T51" s="13">
        <v>45657</v>
      </c>
      <c r="U51" s="12" t="s">
        <v>508</v>
      </c>
      <c r="V51" s="10">
        <v>1</v>
      </c>
      <c r="W51" s="11">
        <f t="shared" si="6"/>
        <v>1</v>
      </c>
      <c r="X51" s="10" t="str">
        <f t="shared" si="7"/>
        <v>TERMINADA</v>
      </c>
      <c r="Y51" s="26" t="s">
        <v>509</v>
      </c>
      <c r="Z51" s="10" t="s">
        <v>10</v>
      </c>
    </row>
    <row r="52" spans="1:26" ht="173.4" x14ac:dyDescent="0.2">
      <c r="A52" s="31" t="s">
        <v>146</v>
      </c>
      <c r="B52" s="23" t="s">
        <v>167</v>
      </c>
      <c r="C52" s="22" t="s">
        <v>31</v>
      </c>
      <c r="D52" s="21" t="s">
        <v>171</v>
      </c>
      <c r="E52" s="20" t="s">
        <v>170</v>
      </c>
      <c r="F52" s="20">
        <v>1</v>
      </c>
      <c r="G52" s="20" t="s">
        <v>169</v>
      </c>
      <c r="H52" s="19">
        <v>45323</v>
      </c>
      <c r="I52" s="19">
        <v>45657</v>
      </c>
      <c r="J52" s="13">
        <v>45412</v>
      </c>
      <c r="K52" s="26" t="s">
        <v>69</v>
      </c>
      <c r="L52" s="25">
        <v>0</v>
      </c>
      <c r="M52" s="10" t="s">
        <v>15</v>
      </c>
      <c r="N52" s="8" t="s">
        <v>10</v>
      </c>
      <c r="O52" s="13">
        <v>45535</v>
      </c>
      <c r="P52" s="26" t="s">
        <v>168</v>
      </c>
      <c r="Q52" s="11">
        <v>0.5</v>
      </c>
      <c r="R52" s="10" t="s">
        <v>1</v>
      </c>
      <c r="S52" s="8" t="s">
        <v>0</v>
      </c>
      <c r="T52" s="13">
        <v>45657</v>
      </c>
      <c r="U52" s="12" t="s">
        <v>510</v>
      </c>
      <c r="V52" s="10">
        <v>0.5</v>
      </c>
      <c r="W52" s="11">
        <f>IF(V52="","",IF(OR(F52=0,F52="",T52=""),"",(V52*100%/F52)))</f>
        <v>0.5</v>
      </c>
      <c r="X52" s="10" t="str">
        <f>IF(V52="","",IF(J52&lt;=T52,IF(W52=100%,"TERMINADA",IF(W52&gt;0%,"INCUMPLIDA",IF(W52=0%,"INCUMPLIDA")))))</f>
        <v>INCUMPLIDA</v>
      </c>
      <c r="Y52" s="26" t="s">
        <v>530</v>
      </c>
      <c r="Z52" s="10" t="s">
        <v>10</v>
      </c>
    </row>
    <row r="53" spans="1:26" ht="112.2" x14ac:dyDescent="0.2">
      <c r="A53" s="31" t="s">
        <v>146</v>
      </c>
      <c r="B53" s="23" t="s">
        <v>167</v>
      </c>
      <c r="C53" s="22" t="s">
        <v>83</v>
      </c>
      <c r="D53" s="21" t="s">
        <v>166</v>
      </c>
      <c r="E53" s="20" t="s">
        <v>165</v>
      </c>
      <c r="F53" s="20">
        <v>11</v>
      </c>
      <c r="G53" s="20" t="s">
        <v>164</v>
      </c>
      <c r="H53" s="19">
        <v>45323</v>
      </c>
      <c r="I53" s="19">
        <v>45657</v>
      </c>
      <c r="J53" s="13">
        <v>45412</v>
      </c>
      <c r="K53" s="26" t="s">
        <v>163</v>
      </c>
      <c r="L53" s="25">
        <v>0.27</v>
      </c>
      <c r="M53" s="10" t="s">
        <v>1</v>
      </c>
      <c r="N53" s="8" t="s">
        <v>10</v>
      </c>
      <c r="O53" s="13">
        <v>45535</v>
      </c>
      <c r="P53" s="26" t="s">
        <v>162</v>
      </c>
      <c r="Q53" s="11">
        <v>0.64</v>
      </c>
      <c r="R53" s="10" t="s">
        <v>1</v>
      </c>
      <c r="S53" s="8" t="s">
        <v>0</v>
      </c>
      <c r="T53" s="13">
        <v>45657</v>
      </c>
      <c r="U53" s="12" t="s">
        <v>463</v>
      </c>
      <c r="V53" s="10">
        <v>11</v>
      </c>
      <c r="W53" s="11">
        <f>IF(V53="","",IF(OR(F53=0,F53="",T53=""),"",(V53*100%/F53)))</f>
        <v>1</v>
      </c>
      <c r="X53" s="10" t="str">
        <f>IF(V53="","",IF(J53&lt;T53,IF(W53=100%,"TERMINADA",IF(W53&gt;0%,"EN PROCESO",IF(W53=0%,"SIN INICIAR")))))</f>
        <v>TERMINADA</v>
      </c>
      <c r="Y53" s="26" t="s">
        <v>485</v>
      </c>
      <c r="Z53" s="8" t="s">
        <v>0</v>
      </c>
    </row>
    <row r="54" spans="1:26" ht="112.2" x14ac:dyDescent="0.2">
      <c r="A54" s="31" t="s">
        <v>146</v>
      </c>
      <c r="B54" s="23" t="s">
        <v>157</v>
      </c>
      <c r="C54" s="22" t="s">
        <v>27</v>
      </c>
      <c r="D54" s="21" t="s">
        <v>161</v>
      </c>
      <c r="E54" s="20" t="s">
        <v>160</v>
      </c>
      <c r="F54" s="20">
        <v>3</v>
      </c>
      <c r="G54" s="20" t="s">
        <v>154</v>
      </c>
      <c r="H54" s="19">
        <v>45352</v>
      </c>
      <c r="I54" s="19">
        <v>45656</v>
      </c>
      <c r="J54" s="13">
        <v>45412</v>
      </c>
      <c r="K54" s="26" t="s">
        <v>159</v>
      </c>
      <c r="L54" s="25">
        <v>0.5</v>
      </c>
      <c r="M54" s="10" t="s">
        <v>1</v>
      </c>
      <c r="N54" s="8" t="s">
        <v>10</v>
      </c>
      <c r="O54" s="13">
        <v>45535</v>
      </c>
      <c r="P54" s="26" t="s">
        <v>158</v>
      </c>
      <c r="Q54" s="34">
        <v>1</v>
      </c>
      <c r="R54" s="10" t="s">
        <v>40</v>
      </c>
      <c r="S54" s="8" t="s">
        <v>0</v>
      </c>
      <c r="T54" s="18"/>
      <c r="U54" s="33"/>
      <c r="V54" s="15"/>
      <c r="W54" s="16" t="str">
        <f>IF(V54="","",IF(OR(F54=0,F54="",T54=""),"",(V54*100%/F54)))</f>
        <v/>
      </c>
      <c r="X54" s="15" t="str">
        <f>IF(V54="","",IF(J54&lt;T54,IF(W54=100%,"TERMINADA",IF(W54&gt;0%,"EN PROCESO",IF(W54=0%,"SIN INICIAR")))))</f>
        <v/>
      </c>
      <c r="Y54" s="15" t="str">
        <f>IF(W54="","",IF(K54&lt;U54,IF(X54=100%,"TERMINADA",IF(X54&gt;0%,"EN PROCESO",IF(X54=0%,"SIN INICIAR")))))</f>
        <v/>
      </c>
      <c r="Z54" s="14"/>
    </row>
    <row r="55" spans="1:26" ht="81.599999999999994" x14ac:dyDescent="0.2">
      <c r="A55" s="31" t="s">
        <v>146</v>
      </c>
      <c r="B55" s="23" t="s">
        <v>157</v>
      </c>
      <c r="C55" s="22" t="s">
        <v>21</v>
      </c>
      <c r="D55" s="21" t="s">
        <v>156</v>
      </c>
      <c r="E55" s="20" t="s">
        <v>155</v>
      </c>
      <c r="F55" s="20">
        <v>4</v>
      </c>
      <c r="G55" s="20" t="s">
        <v>154</v>
      </c>
      <c r="H55" s="19">
        <v>45323</v>
      </c>
      <c r="I55" s="19">
        <v>45656</v>
      </c>
      <c r="J55" s="13">
        <v>45412</v>
      </c>
      <c r="K55" s="26" t="s">
        <v>153</v>
      </c>
      <c r="L55" s="25">
        <v>0.25</v>
      </c>
      <c r="M55" s="10" t="s">
        <v>1</v>
      </c>
      <c r="N55" s="8" t="s">
        <v>10</v>
      </c>
      <c r="O55" s="13">
        <v>45535</v>
      </c>
      <c r="P55" s="26" t="s">
        <v>152</v>
      </c>
      <c r="Q55" s="11">
        <v>0.75</v>
      </c>
      <c r="R55" s="10" t="s">
        <v>1</v>
      </c>
      <c r="S55" s="8" t="s">
        <v>0</v>
      </c>
      <c r="T55" s="13">
        <v>45657</v>
      </c>
      <c r="U55" s="12" t="s">
        <v>516</v>
      </c>
      <c r="V55" s="10">
        <v>4</v>
      </c>
      <c r="W55" s="11">
        <f>IF(V55="","",IF(OR(F55=0,F55="",T55=""),"",(V55*100%/F55)))</f>
        <v>1</v>
      </c>
      <c r="X55" s="10" t="str">
        <f>IF(V55="","",IF(J55&lt;T55,IF(W55=100%,"TERMINADA",IF(W55&gt;0%,"EN PROCESO",IF(W55=0%,"SIN INICIAR")))))</f>
        <v>TERMINADA</v>
      </c>
      <c r="Y55" s="26" t="s">
        <v>517</v>
      </c>
      <c r="Z55" s="10" t="s">
        <v>10</v>
      </c>
    </row>
    <row r="56" spans="1:26" ht="61.2" x14ac:dyDescent="0.2">
      <c r="A56" s="31" t="s">
        <v>146</v>
      </c>
      <c r="B56" s="23" t="s">
        <v>151</v>
      </c>
      <c r="C56" s="22" t="s">
        <v>14</v>
      </c>
      <c r="D56" s="21" t="s">
        <v>150</v>
      </c>
      <c r="E56" s="20" t="s">
        <v>149</v>
      </c>
      <c r="F56" s="20">
        <v>1</v>
      </c>
      <c r="G56" s="20" t="s">
        <v>148</v>
      </c>
      <c r="H56" s="19">
        <v>45323</v>
      </c>
      <c r="I56" s="19">
        <v>45657</v>
      </c>
      <c r="J56" s="13">
        <v>45412</v>
      </c>
      <c r="K56" s="26" t="s">
        <v>69</v>
      </c>
      <c r="L56" s="25">
        <v>0</v>
      </c>
      <c r="M56" s="10" t="s">
        <v>15</v>
      </c>
      <c r="N56" s="8" t="s">
        <v>10</v>
      </c>
      <c r="O56" s="13">
        <v>45535</v>
      </c>
      <c r="P56" s="9" t="s">
        <v>147</v>
      </c>
      <c r="Q56" s="11">
        <v>0</v>
      </c>
      <c r="R56" s="10" t="s">
        <v>15</v>
      </c>
      <c r="S56" s="8" t="s">
        <v>0</v>
      </c>
      <c r="T56" s="13">
        <v>45657</v>
      </c>
      <c r="U56" s="12" t="s">
        <v>512</v>
      </c>
      <c r="V56" s="10">
        <v>1</v>
      </c>
      <c r="W56" s="11">
        <f>IF(V56="","",IF(OR(F56=0,F56="",T56=""),"",(V56*100%/F56)))</f>
        <v>1</v>
      </c>
      <c r="X56" s="10" t="str">
        <f>IF(V56="","",IF(J56&lt;T56,IF(W56=100%,"TERMINADA",IF(W56&gt;0%,"EN PROCESO",IF(W56=0%,"SIN INICIAR")))))</f>
        <v>TERMINADA</v>
      </c>
      <c r="Y56" s="26" t="s">
        <v>513</v>
      </c>
      <c r="Z56" s="10" t="s">
        <v>10</v>
      </c>
    </row>
    <row r="57" spans="1:26" ht="30.6" x14ac:dyDescent="0.2">
      <c r="A57" s="43" t="s">
        <v>146</v>
      </c>
      <c r="B57" s="42" t="s">
        <v>145</v>
      </c>
      <c r="C57" s="44" t="s">
        <v>50</v>
      </c>
      <c r="D57" s="40" t="s">
        <v>144</v>
      </c>
      <c r="E57" s="53" t="s">
        <v>144</v>
      </c>
      <c r="F57" s="39" t="s">
        <v>144</v>
      </c>
      <c r="G57" s="39" t="s">
        <v>144</v>
      </c>
      <c r="H57" s="38" t="s">
        <v>144</v>
      </c>
      <c r="I57" s="38" t="s">
        <v>144</v>
      </c>
      <c r="J57" s="18"/>
      <c r="K57" s="30"/>
      <c r="L57" s="16"/>
      <c r="M57" s="15"/>
      <c r="N57" s="14"/>
      <c r="O57" s="18"/>
      <c r="P57" s="17"/>
      <c r="Q57" s="16"/>
      <c r="R57" s="15"/>
      <c r="S57" s="14"/>
      <c r="T57" s="18"/>
      <c r="U57" s="35"/>
      <c r="V57" s="15"/>
      <c r="W57" s="16"/>
      <c r="X57" s="15"/>
      <c r="Y57" s="15"/>
      <c r="Z57" s="14"/>
    </row>
    <row r="58" spans="1:26" ht="102" x14ac:dyDescent="0.2">
      <c r="A58" s="52" t="s">
        <v>134</v>
      </c>
      <c r="B58" s="51" t="s">
        <v>143</v>
      </c>
      <c r="C58" s="22" t="s">
        <v>31</v>
      </c>
      <c r="D58" s="50" t="s">
        <v>142</v>
      </c>
      <c r="E58" s="20" t="s">
        <v>141</v>
      </c>
      <c r="F58" s="20">
        <v>1</v>
      </c>
      <c r="G58" s="20" t="s">
        <v>140</v>
      </c>
      <c r="H58" s="19">
        <v>45323</v>
      </c>
      <c r="I58" s="19">
        <v>45657</v>
      </c>
      <c r="J58" s="13">
        <v>45412</v>
      </c>
      <c r="K58" s="26" t="s">
        <v>69</v>
      </c>
      <c r="L58" s="25">
        <v>0</v>
      </c>
      <c r="M58" s="10" t="s">
        <v>15</v>
      </c>
      <c r="N58" s="8" t="s">
        <v>10</v>
      </c>
      <c r="O58" s="13">
        <v>45535</v>
      </c>
      <c r="P58" s="9" t="s">
        <v>139</v>
      </c>
      <c r="Q58" s="34">
        <v>1</v>
      </c>
      <c r="R58" s="10" t="s">
        <v>40</v>
      </c>
      <c r="S58" s="8" t="s">
        <v>0</v>
      </c>
      <c r="T58" s="18"/>
      <c r="U58" s="33"/>
      <c r="V58" s="15"/>
      <c r="W58" s="16" t="str">
        <f t="shared" ref="W58:W71" si="8">IF(V58="","",IF(OR(F58=0,F58="",T58=""),"",(V58*100%/F58)))</f>
        <v/>
      </c>
      <c r="X58" s="15" t="str">
        <f t="shared" ref="X58:Y69" si="9">IF(V58="","",IF(J58&lt;T58,IF(W58=100%,"TERMINADA",IF(W58&gt;0%,"EN PROCESO",IF(W58=0%,"SIN INICIAR")))))</f>
        <v/>
      </c>
      <c r="Y58" s="15" t="str">
        <f t="shared" si="9"/>
        <v/>
      </c>
      <c r="Z58" s="14"/>
    </row>
    <row r="59" spans="1:26" ht="112.2" x14ac:dyDescent="0.2">
      <c r="A59" s="24" t="s">
        <v>134</v>
      </c>
      <c r="B59" s="23" t="s">
        <v>138</v>
      </c>
      <c r="C59" s="22" t="s">
        <v>27</v>
      </c>
      <c r="D59" s="21" t="s">
        <v>137</v>
      </c>
      <c r="E59" s="20" t="s">
        <v>136</v>
      </c>
      <c r="F59" s="20">
        <v>1</v>
      </c>
      <c r="G59" s="20" t="s">
        <v>52</v>
      </c>
      <c r="H59" s="19">
        <v>45322</v>
      </c>
      <c r="I59" s="19">
        <v>45657</v>
      </c>
      <c r="J59" s="13">
        <v>45412</v>
      </c>
      <c r="K59" s="26" t="s">
        <v>69</v>
      </c>
      <c r="L59" s="25">
        <v>0</v>
      </c>
      <c r="M59" s="10" t="s">
        <v>15</v>
      </c>
      <c r="N59" s="8" t="s">
        <v>10</v>
      </c>
      <c r="O59" s="13">
        <v>45535</v>
      </c>
      <c r="P59" s="9" t="s">
        <v>135</v>
      </c>
      <c r="Q59" s="11">
        <v>0</v>
      </c>
      <c r="R59" s="10" t="s">
        <v>15</v>
      </c>
      <c r="S59" s="8" t="s">
        <v>0</v>
      </c>
      <c r="T59" s="13">
        <v>45657</v>
      </c>
      <c r="U59" s="27" t="s">
        <v>514</v>
      </c>
      <c r="V59" s="10">
        <v>0</v>
      </c>
      <c r="W59" s="11">
        <f t="shared" si="8"/>
        <v>0</v>
      </c>
      <c r="X59" s="10" t="str">
        <f>IF(V59="","",IF(J59&lt;=T59,IF(W59=100%,"TERMINADA",IF(W59&gt;0%,"INCUMPLIDA",IF(W59=0%,"INCUMPLIDA")))))</f>
        <v>INCUMPLIDA</v>
      </c>
      <c r="Y59" s="26" t="s">
        <v>531</v>
      </c>
      <c r="Z59" s="10" t="s">
        <v>10</v>
      </c>
    </row>
    <row r="60" spans="1:26" ht="91.8" x14ac:dyDescent="0.2">
      <c r="A60" s="49" t="s">
        <v>134</v>
      </c>
      <c r="B60" s="23" t="s">
        <v>133</v>
      </c>
      <c r="C60" s="22" t="s">
        <v>14</v>
      </c>
      <c r="D60" s="21" t="s">
        <v>132</v>
      </c>
      <c r="E60" s="20" t="s">
        <v>131</v>
      </c>
      <c r="F60" s="20">
        <v>1</v>
      </c>
      <c r="G60" s="20" t="s">
        <v>130</v>
      </c>
      <c r="H60" s="19">
        <v>45323</v>
      </c>
      <c r="I60" s="19">
        <v>45657</v>
      </c>
      <c r="J60" s="13">
        <v>45412</v>
      </c>
      <c r="K60" s="26" t="s">
        <v>129</v>
      </c>
      <c r="L60" s="25">
        <v>0</v>
      </c>
      <c r="M60" s="10" t="s">
        <v>15</v>
      </c>
      <c r="N60" s="8" t="s">
        <v>10</v>
      </c>
      <c r="O60" s="13">
        <v>45535</v>
      </c>
      <c r="P60" s="9" t="s">
        <v>128</v>
      </c>
      <c r="Q60" s="11">
        <v>0</v>
      </c>
      <c r="R60" s="10" t="s">
        <v>15</v>
      </c>
      <c r="S60" s="8" t="s">
        <v>0</v>
      </c>
      <c r="T60" s="13">
        <v>45657</v>
      </c>
      <c r="U60" s="27" t="s">
        <v>518</v>
      </c>
      <c r="V60" s="10">
        <v>0</v>
      </c>
      <c r="W60" s="11">
        <f t="shared" si="8"/>
        <v>0</v>
      </c>
      <c r="X60" s="10" t="str">
        <f>IF(V60="","",IF(J60&lt;T60,IF(W60=100%,"TERMINADA",IF(W60&gt;0%,"EN PROCESO",IF(W60=0%,"INCUMPLIDA")))))</f>
        <v>INCUMPLIDA</v>
      </c>
      <c r="Y60" s="26" t="s">
        <v>536</v>
      </c>
      <c r="Z60" s="8" t="s">
        <v>10</v>
      </c>
    </row>
    <row r="61" spans="1:26" ht="112.2" x14ac:dyDescent="0.2">
      <c r="A61" s="31" t="s">
        <v>94</v>
      </c>
      <c r="B61" s="23" t="s">
        <v>121</v>
      </c>
      <c r="C61" s="22" t="s">
        <v>31</v>
      </c>
      <c r="D61" s="21" t="s">
        <v>127</v>
      </c>
      <c r="E61" s="20" t="s">
        <v>126</v>
      </c>
      <c r="F61" s="20">
        <v>2</v>
      </c>
      <c r="G61" s="20" t="s">
        <v>104</v>
      </c>
      <c r="H61" s="19">
        <v>45323</v>
      </c>
      <c r="I61" s="19">
        <v>45473</v>
      </c>
      <c r="J61" s="13">
        <v>45412</v>
      </c>
      <c r="K61" s="9" t="s">
        <v>89</v>
      </c>
      <c r="L61" s="25">
        <v>0</v>
      </c>
      <c r="M61" s="10" t="s">
        <v>15</v>
      </c>
      <c r="N61" s="8" t="s">
        <v>10</v>
      </c>
      <c r="O61" s="13">
        <v>45535</v>
      </c>
      <c r="P61" s="9" t="s">
        <v>125</v>
      </c>
      <c r="Q61" s="34">
        <v>1</v>
      </c>
      <c r="R61" s="10" t="s">
        <v>40</v>
      </c>
      <c r="S61" s="8" t="s">
        <v>0</v>
      </c>
      <c r="T61" s="18"/>
      <c r="U61" s="33"/>
      <c r="V61" s="15"/>
      <c r="W61" s="16" t="str">
        <f t="shared" si="8"/>
        <v/>
      </c>
      <c r="X61" s="15" t="str">
        <f t="shared" si="9"/>
        <v/>
      </c>
      <c r="Y61" s="15" t="str">
        <f t="shared" si="9"/>
        <v/>
      </c>
      <c r="Z61" s="14"/>
    </row>
    <row r="62" spans="1:26" ht="122.4" x14ac:dyDescent="0.2">
      <c r="A62" s="31" t="s">
        <v>94</v>
      </c>
      <c r="B62" s="23" t="s">
        <v>121</v>
      </c>
      <c r="C62" s="22" t="s">
        <v>83</v>
      </c>
      <c r="D62" s="21" t="s">
        <v>124</v>
      </c>
      <c r="E62" s="20" t="s">
        <v>123</v>
      </c>
      <c r="F62" s="20">
        <v>2</v>
      </c>
      <c r="G62" s="20" t="s">
        <v>104</v>
      </c>
      <c r="H62" s="19">
        <v>45474</v>
      </c>
      <c r="I62" s="19">
        <v>45657</v>
      </c>
      <c r="J62" s="13">
        <v>45412</v>
      </c>
      <c r="K62" s="9" t="s">
        <v>89</v>
      </c>
      <c r="L62" s="25">
        <v>0</v>
      </c>
      <c r="M62" s="10" t="s">
        <v>15</v>
      </c>
      <c r="N62" s="8" t="s">
        <v>10</v>
      </c>
      <c r="O62" s="13">
        <v>45535</v>
      </c>
      <c r="P62" s="9" t="s">
        <v>122</v>
      </c>
      <c r="Q62" s="11">
        <v>0.5</v>
      </c>
      <c r="R62" s="10" t="s">
        <v>1</v>
      </c>
      <c r="S62" s="8" t="s">
        <v>0</v>
      </c>
      <c r="T62" s="13">
        <v>45657</v>
      </c>
      <c r="U62" s="12" t="s">
        <v>524</v>
      </c>
      <c r="V62" s="10">
        <v>2</v>
      </c>
      <c r="W62" s="11">
        <f t="shared" si="8"/>
        <v>1</v>
      </c>
      <c r="X62" s="10" t="str">
        <f t="shared" si="9"/>
        <v>TERMINADA</v>
      </c>
      <c r="Y62" s="26" t="s">
        <v>525</v>
      </c>
      <c r="Z62" s="8" t="s">
        <v>10</v>
      </c>
    </row>
    <row r="63" spans="1:26" ht="142.80000000000001" x14ac:dyDescent="0.2">
      <c r="A63" s="31" t="s">
        <v>94</v>
      </c>
      <c r="B63" s="23" t="s">
        <v>121</v>
      </c>
      <c r="C63" s="22" t="s">
        <v>120</v>
      </c>
      <c r="D63" s="21" t="s">
        <v>119</v>
      </c>
      <c r="E63" s="20" t="s">
        <v>118</v>
      </c>
      <c r="F63" s="20">
        <v>1</v>
      </c>
      <c r="G63" s="20" t="s">
        <v>104</v>
      </c>
      <c r="H63" s="19">
        <v>45323</v>
      </c>
      <c r="I63" s="19" t="s">
        <v>117</v>
      </c>
      <c r="J63" s="13">
        <v>45412</v>
      </c>
      <c r="K63" s="9" t="s">
        <v>89</v>
      </c>
      <c r="L63" s="25">
        <v>0</v>
      </c>
      <c r="M63" s="10" t="s">
        <v>15</v>
      </c>
      <c r="N63" s="8" t="s">
        <v>10</v>
      </c>
      <c r="O63" s="13">
        <v>45535</v>
      </c>
      <c r="P63" s="9" t="s">
        <v>116</v>
      </c>
      <c r="Q63" s="34">
        <v>1</v>
      </c>
      <c r="R63" s="10" t="s">
        <v>40</v>
      </c>
      <c r="S63" s="8" t="s">
        <v>0</v>
      </c>
      <c r="T63" s="18"/>
      <c r="U63" s="33"/>
      <c r="V63" s="15"/>
      <c r="W63" s="16" t="str">
        <f t="shared" si="8"/>
        <v/>
      </c>
      <c r="X63" s="15" t="str">
        <f t="shared" si="9"/>
        <v/>
      </c>
      <c r="Y63" s="15" t="str">
        <f t="shared" si="9"/>
        <v/>
      </c>
      <c r="Z63" s="14"/>
    </row>
    <row r="64" spans="1:26" ht="142.80000000000001" x14ac:dyDescent="0.2">
      <c r="A64" s="31" t="s">
        <v>94</v>
      </c>
      <c r="B64" s="23" t="s">
        <v>108</v>
      </c>
      <c r="C64" s="22" t="s">
        <v>27</v>
      </c>
      <c r="D64" s="21" t="s">
        <v>115</v>
      </c>
      <c r="E64" s="20" t="s">
        <v>114</v>
      </c>
      <c r="F64" s="20">
        <v>2</v>
      </c>
      <c r="G64" s="20" t="s">
        <v>104</v>
      </c>
      <c r="H64" s="19">
        <v>45323</v>
      </c>
      <c r="I64" s="19">
        <v>45473</v>
      </c>
      <c r="J64" s="13">
        <v>45412</v>
      </c>
      <c r="K64" s="9" t="s">
        <v>89</v>
      </c>
      <c r="L64" s="25">
        <v>0</v>
      </c>
      <c r="M64" s="10" t="s">
        <v>15</v>
      </c>
      <c r="N64" s="8" t="s">
        <v>10</v>
      </c>
      <c r="O64" s="13">
        <v>45535</v>
      </c>
      <c r="P64" s="9" t="s">
        <v>113</v>
      </c>
      <c r="Q64" s="34">
        <v>1</v>
      </c>
      <c r="R64" s="10" t="s">
        <v>40</v>
      </c>
      <c r="S64" s="8" t="s">
        <v>0</v>
      </c>
      <c r="T64" s="18"/>
      <c r="U64" s="33"/>
      <c r="V64" s="15"/>
      <c r="W64" s="16" t="str">
        <f t="shared" si="8"/>
        <v/>
      </c>
      <c r="X64" s="15" t="str">
        <f t="shared" si="9"/>
        <v/>
      </c>
      <c r="Y64" s="15" t="str">
        <f t="shared" si="9"/>
        <v/>
      </c>
      <c r="Z64" s="14"/>
    </row>
    <row r="65" spans="1:26" ht="193.8" x14ac:dyDescent="0.2">
      <c r="A65" s="31" t="s">
        <v>94</v>
      </c>
      <c r="B65" s="23" t="s">
        <v>108</v>
      </c>
      <c r="C65" s="22" t="s">
        <v>21</v>
      </c>
      <c r="D65" s="21" t="s">
        <v>112</v>
      </c>
      <c r="E65" s="20" t="s">
        <v>111</v>
      </c>
      <c r="F65" s="20">
        <v>2</v>
      </c>
      <c r="G65" s="20" t="s">
        <v>110</v>
      </c>
      <c r="H65" s="19">
        <v>45323</v>
      </c>
      <c r="I65" s="19">
        <v>45657</v>
      </c>
      <c r="J65" s="13">
        <v>45412</v>
      </c>
      <c r="K65" s="9" t="s">
        <v>89</v>
      </c>
      <c r="L65" s="25">
        <v>0</v>
      </c>
      <c r="M65" s="10" t="s">
        <v>15</v>
      </c>
      <c r="N65" s="8" t="s">
        <v>10</v>
      </c>
      <c r="O65" s="13">
        <v>45535</v>
      </c>
      <c r="P65" s="9" t="s">
        <v>109</v>
      </c>
      <c r="Q65" s="34">
        <v>1</v>
      </c>
      <c r="R65" s="10" t="s">
        <v>40</v>
      </c>
      <c r="S65" s="8" t="s">
        <v>0</v>
      </c>
      <c r="T65" s="18"/>
      <c r="U65" s="33"/>
      <c r="V65" s="15"/>
      <c r="W65" s="16" t="str">
        <f t="shared" si="8"/>
        <v/>
      </c>
      <c r="X65" s="15" t="str">
        <f t="shared" si="9"/>
        <v/>
      </c>
      <c r="Y65" s="15" t="str">
        <f t="shared" si="9"/>
        <v/>
      </c>
      <c r="Z65" s="14"/>
    </row>
    <row r="66" spans="1:26" ht="183.6" x14ac:dyDescent="0.2">
      <c r="A66" s="31" t="s">
        <v>94</v>
      </c>
      <c r="B66" s="23" t="s">
        <v>108</v>
      </c>
      <c r="C66" s="22" t="s">
        <v>107</v>
      </c>
      <c r="D66" s="21" t="s">
        <v>106</v>
      </c>
      <c r="E66" s="20" t="s">
        <v>105</v>
      </c>
      <c r="F66" s="20">
        <v>1</v>
      </c>
      <c r="G66" s="20" t="s">
        <v>104</v>
      </c>
      <c r="H66" s="48">
        <v>45323</v>
      </c>
      <c r="I66" s="48">
        <v>45657</v>
      </c>
      <c r="J66" s="13">
        <v>45412</v>
      </c>
      <c r="K66" s="9" t="s">
        <v>89</v>
      </c>
      <c r="L66" s="25">
        <v>0</v>
      </c>
      <c r="M66" s="10" t="s">
        <v>15</v>
      </c>
      <c r="N66" s="8" t="s">
        <v>10</v>
      </c>
      <c r="O66" s="13">
        <v>45535</v>
      </c>
      <c r="P66" s="9" t="s">
        <v>103</v>
      </c>
      <c r="Q66" s="34">
        <v>1</v>
      </c>
      <c r="R66" s="10" t="s">
        <v>40</v>
      </c>
      <c r="S66" s="8" t="s">
        <v>0</v>
      </c>
      <c r="T66" s="18"/>
      <c r="U66" s="33"/>
      <c r="V66" s="15"/>
      <c r="W66" s="16" t="str">
        <f t="shared" si="8"/>
        <v/>
      </c>
      <c r="X66" s="15" t="str">
        <f t="shared" si="9"/>
        <v/>
      </c>
      <c r="Y66" s="15" t="str">
        <f t="shared" si="9"/>
        <v/>
      </c>
      <c r="Z66" s="14"/>
    </row>
    <row r="67" spans="1:26" ht="275.39999999999998" x14ac:dyDescent="0.2">
      <c r="A67" s="31" t="s">
        <v>94</v>
      </c>
      <c r="B67" s="23" t="s">
        <v>102</v>
      </c>
      <c r="C67" s="22" t="s">
        <v>14</v>
      </c>
      <c r="D67" s="21" t="s">
        <v>101</v>
      </c>
      <c r="E67" s="20" t="s">
        <v>100</v>
      </c>
      <c r="F67" s="20">
        <v>1</v>
      </c>
      <c r="G67" s="20" t="s">
        <v>90</v>
      </c>
      <c r="H67" s="48">
        <v>45323</v>
      </c>
      <c r="I67" s="48">
        <v>45565</v>
      </c>
      <c r="J67" s="13">
        <v>45412</v>
      </c>
      <c r="K67" s="9" t="s">
        <v>89</v>
      </c>
      <c r="L67" s="25">
        <v>0</v>
      </c>
      <c r="M67" s="10" t="s">
        <v>15</v>
      </c>
      <c r="N67" s="8" t="s">
        <v>10</v>
      </c>
      <c r="O67" s="13">
        <v>45535</v>
      </c>
      <c r="P67" s="9" t="s">
        <v>99</v>
      </c>
      <c r="Q67" s="34">
        <v>1</v>
      </c>
      <c r="R67" s="10" t="s">
        <v>40</v>
      </c>
      <c r="S67" s="8" t="s">
        <v>0</v>
      </c>
      <c r="T67" s="18"/>
      <c r="U67" s="33"/>
      <c r="V67" s="15"/>
      <c r="W67" s="16" t="str">
        <f t="shared" si="8"/>
        <v/>
      </c>
      <c r="X67" s="15" t="str">
        <f t="shared" si="9"/>
        <v/>
      </c>
      <c r="Y67" s="15" t="str">
        <f t="shared" si="9"/>
        <v/>
      </c>
      <c r="Z67" s="14"/>
    </row>
    <row r="68" spans="1:26" ht="295.8" x14ac:dyDescent="0.2">
      <c r="A68" s="31" t="s">
        <v>94</v>
      </c>
      <c r="B68" s="23" t="s">
        <v>98</v>
      </c>
      <c r="C68" s="22" t="s">
        <v>50</v>
      </c>
      <c r="D68" s="21" t="s">
        <v>97</v>
      </c>
      <c r="E68" s="20" t="s">
        <v>96</v>
      </c>
      <c r="F68" s="20">
        <v>3</v>
      </c>
      <c r="G68" s="20" t="s">
        <v>90</v>
      </c>
      <c r="H68" s="48">
        <v>45323</v>
      </c>
      <c r="I68" s="48">
        <v>45657</v>
      </c>
      <c r="J68" s="13">
        <v>45412</v>
      </c>
      <c r="K68" s="9" t="s">
        <v>89</v>
      </c>
      <c r="L68" s="25">
        <v>0</v>
      </c>
      <c r="M68" s="10" t="s">
        <v>15</v>
      </c>
      <c r="N68" s="8" t="s">
        <v>10</v>
      </c>
      <c r="O68" s="13">
        <v>45535</v>
      </c>
      <c r="P68" s="9" t="s">
        <v>95</v>
      </c>
      <c r="Q68" s="11">
        <v>0.5</v>
      </c>
      <c r="R68" s="10" t="s">
        <v>1</v>
      </c>
      <c r="S68" s="8" t="s">
        <v>0</v>
      </c>
      <c r="T68" s="13">
        <v>45657</v>
      </c>
      <c r="U68" s="12" t="s">
        <v>519</v>
      </c>
      <c r="V68" s="10">
        <v>2</v>
      </c>
      <c r="W68" s="11">
        <f t="shared" si="8"/>
        <v>0.66666666666666663</v>
      </c>
      <c r="X68" s="10" t="str">
        <f>IF(V68="","",IF(J68&lt;=T68,IF(W68=100%,"TERMINADA",IF(W68&gt;0%,"INCUMPLIDA",IF(W68=0%,"SIN INICIAR")))))</f>
        <v>INCUMPLIDA</v>
      </c>
      <c r="Y68" s="26" t="s">
        <v>538</v>
      </c>
      <c r="Z68" s="8" t="s">
        <v>10</v>
      </c>
    </row>
    <row r="69" spans="1:26" ht="234.6" customHeight="1" x14ac:dyDescent="0.2">
      <c r="A69" s="31" t="s">
        <v>94</v>
      </c>
      <c r="B69" s="23" t="s">
        <v>93</v>
      </c>
      <c r="C69" s="22" t="s">
        <v>44</v>
      </c>
      <c r="D69" s="47" t="s">
        <v>92</v>
      </c>
      <c r="E69" s="46" t="s">
        <v>91</v>
      </c>
      <c r="F69" s="20">
        <v>1</v>
      </c>
      <c r="G69" s="46" t="s">
        <v>90</v>
      </c>
      <c r="H69" s="45">
        <v>45323</v>
      </c>
      <c r="I69" s="45">
        <v>45657</v>
      </c>
      <c r="J69" s="13">
        <v>45412</v>
      </c>
      <c r="K69" s="9" t="s">
        <v>89</v>
      </c>
      <c r="L69" s="25">
        <v>0</v>
      </c>
      <c r="M69" s="10" t="s">
        <v>15</v>
      </c>
      <c r="N69" s="8" t="s">
        <v>10</v>
      </c>
      <c r="O69" s="13">
        <v>45535</v>
      </c>
      <c r="P69" s="9" t="s">
        <v>88</v>
      </c>
      <c r="Q69" s="34">
        <v>1</v>
      </c>
      <c r="R69" s="10" t="s">
        <v>40</v>
      </c>
      <c r="S69" s="8" t="s">
        <v>0</v>
      </c>
      <c r="T69" s="18"/>
      <c r="U69" s="33"/>
      <c r="V69" s="15"/>
      <c r="W69" s="16" t="str">
        <f t="shared" si="8"/>
        <v/>
      </c>
      <c r="X69" s="15" t="str">
        <f t="shared" si="9"/>
        <v/>
      </c>
      <c r="Y69" s="15" t="str">
        <f t="shared" si="9"/>
        <v/>
      </c>
      <c r="Z69" s="14"/>
    </row>
    <row r="70" spans="1:26" ht="72" customHeight="1" x14ac:dyDescent="0.2">
      <c r="A70" s="31" t="s">
        <v>39</v>
      </c>
      <c r="B70" s="23" t="s">
        <v>84</v>
      </c>
      <c r="C70" s="22" t="s">
        <v>31</v>
      </c>
      <c r="D70" s="21" t="s">
        <v>87</v>
      </c>
      <c r="E70" s="20" t="s">
        <v>86</v>
      </c>
      <c r="F70" s="20">
        <v>2</v>
      </c>
      <c r="G70" s="20" t="s">
        <v>52</v>
      </c>
      <c r="H70" s="19">
        <v>45323</v>
      </c>
      <c r="I70" s="19">
        <v>45656</v>
      </c>
      <c r="J70" s="13">
        <v>45412</v>
      </c>
      <c r="K70" s="26" t="s">
        <v>85</v>
      </c>
      <c r="L70" s="25">
        <v>0</v>
      </c>
      <c r="M70" s="10" t="s">
        <v>15</v>
      </c>
      <c r="N70" s="8" t="s">
        <v>10</v>
      </c>
      <c r="O70" s="13">
        <v>45535</v>
      </c>
      <c r="P70" s="26" t="s">
        <v>68</v>
      </c>
      <c r="Q70" s="11">
        <v>0</v>
      </c>
      <c r="R70" s="10" t="s">
        <v>15</v>
      </c>
      <c r="S70" s="8" t="s">
        <v>0</v>
      </c>
      <c r="T70" s="13">
        <v>45657</v>
      </c>
      <c r="U70" s="27" t="s">
        <v>515</v>
      </c>
      <c r="V70" s="10">
        <v>0</v>
      </c>
      <c r="W70" s="11">
        <f t="shared" si="8"/>
        <v>0</v>
      </c>
      <c r="X70" s="10" t="str">
        <f>IF(V70="","",IF(J70&lt;=T70,IF(W70=100%,"TERMINADA",IF(W70&gt;0%,"INCUMPLIDA",IF(W70=0%,"INCUMPLIDA")))))</f>
        <v>INCUMPLIDA</v>
      </c>
      <c r="Y70" s="26" t="s">
        <v>539</v>
      </c>
      <c r="Z70" s="10" t="s">
        <v>10</v>
      </c>
    </row>
    <row r="71" spans="1:26" ht="102" x14ac:dyDescent="0.2">
      <c r="A71" s="31" t="s">
        <v>39</v>
      </c>
      <c r="B71" s="23" t="s">
        <v>84</v>
      </c>
      <c r="C71" s="22" t="s">
        <v>83</v>
      </c>
      <c r="D71" s="21" t="s">
        <v>82</v>
      </c>
      <c r="E71" s="20" t="s">
        <v>81</v>
      </c>
      <c r="F71" s="20">
        <v>1</v>
      </c>
      <c r="G71" s="20" t="s">
        <v>80</v>
      </c>
      <c r="H71" s="19">
        <v>45323</v>
      </c>
      <c r="I71" s="19">
        <v>45657</v>
      </c>
      <c r="J71" s="13">
        <v>45412</v>
      </c>
      <c r="K71" s="26" t="s">
        <v>79</v>
      </c>
      <c r="L71" s="25">
        <v>0</v>
      </c>
      <c r="M71" s="10" t="s">
        <v>15</v>
      </c>
      <c r="N71" s="8" t="s">
        <v>10</v>
      </c>
      <c r="O71" s="13">
        <v>45535</v>
      </c>
      <c r="P71" s="26" t="s">
        <v>78</v>
      </c>
      <c r="Q71" s="11">
        <v>0.3</v>
      </c>
      <c r="R71" s="10" t="s">
        <v>1</v>
      </c>
      <c r="S71" s="8" t="s">
        <v>0</v>
      </c>
      <c r="T71" s="13">
        <v>45657</v>
      </c>
      <c r="U71" s="12" t="s">
        <v>515</v>
      </c>
      <c r="V71" s="10">
        <v>0.3</v>
      </c>
      <c r="W71" s="11">
        <f t="shared" si="8"/>
        <v>0.3</v>
      </c>
      <c r="X71" s="10" t="str">
        <f>IF(V71="","",IF(J71&lt;=T71,IF(W71=100%,"TERMINADA",IF(W71&gt;0%,"INCUMPLIDA",IF(W71=0%,"SIN INICIAR")))))</f>
        <v>INCUMPLIDA</v>
      </c>
      <c r="Y71" s="26" t="s">
        <v>540</v>
      </c>
      <c r="Z71" s="8" t="s">
        <v>10</v>
      </c>
    </row>
    <row r="72" spans="1:26" ht="122.4" customHeight="1" x14ac:dyDescent="0.2">
      <c r="A72" s="43" t="s">
        <v>39</v>
      </c>
      <c r="B72" s="42" t="s">
        <v>73</v>
      </c>
      <c r="C72" s="44" t="s">
        <v>27</v>
      </c>
      <c r="D72" s="40" t="s">
        <v>77</v>
      </c>
      <c r="E72" s="39" t="s">
        <v>76</v>
      </c>
      <c r="F72" s="39">
        <v>1</v>
      </c>
      <c r="G72" s="39" t="s">
        <v>75</v>
      </c>
      <c r="H72" s="38">
        <v>45294</v>
      </c>
      <c r="I72" s="38">
        <v>45322</v>
      </c>
      <c r="J72" s="13">
        <v>45412</v>
      </c>
      <c r="K72" s="37" t="s">
        <v>74</v>
      </c>
      <c r="L72" s="25">
        <v>1</v>
      </c>
      <c r="M72" s="10" t="s">
        <v>40</v>
      </c>
      <c r="N72" s="8" t="s">
        <v>10</v>
      </c>
      <c r="O72" s="18"/>
      <c r="P72" s="30"/>
      <c r="Q72" s="16"/>
      <c r="R72" s="15"/>
      <c r="S72" s="14"/>
      <c r="T72" s="18"/>
      <c r="U72" s="33"/>
      <c r="V72" s="15"/>
      <c r="W72" s="16"/>
      <c r="X72" s="15"/>
      <c r="Y72" s="15"/>
      <c r="Z72" s="14"/>
    </row>
    <row r="73" spans="1:26" ht="51" customHeight="1" x14ac:dyDescent="0.2">
      <c r="A73" s="31" t="s">
        <v>39</v>
      </c>
      <c r="B73" s="23" t="s">
        <v>73</v>
      </c>
      <c r="C73" s="22" t="s">
        <v>21</v>
      </c>
      <c r="D73" s="21" t="s">
        <v>72</v>
      </c>
      <c r="E73" s="20" t="s">
        <v>71</v>
      </c>
      <c r="F73" s="20">
        <v>1</v>
      </c>
      <c r="G73" s="20" t="s">
        <v>70</v>
      </c>
      <c r="H73" s="19">
        <v>45323</v>
      </c>
      <c r="I73" s="19">
        <v>45657</v>
      </c>
      <c r="J73" s="13">
        <v>45412</v>
      </c>
      <c r="K73" s="26" t="s">
        <v>69</v>
      </c>
      <c r="L73" s="25">
        <v>0</v>
      </c>
      <c r="M73" s="10" t="s">
        <v>15</v>
      </c>
      <c r="N73" s="8" t="s">
        <v>10</v>
      </c>
      <c r="O73" s="13">
        <v>45535</v>
      </c>
      <c r="P73" s="26" t="s">
        <v>68</v>
      </c>
      <c r="Q73" s="11">
        <v>0</v>
      </c>
      <c r="R73" s="10" t="s">
        <v>15</v>
      </c>
      <c r="S73" s="8" t="s">
        <v>0</v>
      </c>
      <c r="T73" s="13">
        <v>45657</v>
      </c>
      <c r="U73" s="87"/>
      <c r="V73" s="88"/>
      <c r="W73" s="89" t="str">
        <f>IF(V73="","",IF(OR(F73=0,F73="",T73=""),"",(V73*100%/F73)))</f>
        <v/>
      </c>
      <c r="X73" s="88" t="str">
        <f>IF(V73="","",IF(J73&lt;T73,IF(W73=100%,"TERMINADA",IF(W73&gt;0%,"EN PROCESO",IF(W73=0%,"SIN INICIAR")))))</f>
        <v/>
      </c>
      <c r="Y73" s="26" t="s">
        <v>533</v>
      </c>
      <c r="Z73" s="8" t="s">
        <v>10</v>
      </c>
    </row>
    <row r="74" spans="1:26" ht="102" customHeight="1" x14ac:dyDescent="0.2">
      <c r="A74" s="43" t="s">
        <v>39</v>
      </c>
      <c r="B74" s="42" t="s">
        <v>56</v>
      </c>
      <c r="C74" s="41" t="s">
        <v>14</v>
      </c>
      <c r="D74" s="40" t="s">
        <v>67</v>
      </c>
      <c r="E74" s="39" t="s">
        <v>66</v>
      </c>
      <c r="F74" s="39">
        <v>1</v>
      </c>
      <c r="G74" s="39" t="s">
        <v>52</v>
      </c>
      <c r="H74" s="38">
        <v>45308</v>
      </c>
      <c r="I74" s="38">
        <v>45319</v>
      </c>
      <c r="J74" s="13">
        <v>45412</v>
      </c>
      <c r="K74" s="37" t="s">
        <v>65</v>
      </c>
      <c r="L74" s="25">
        <v>1</v>
      </c>
      <c r="M74" s="10" t="s">
        <v>40</v>
      </c>
      <c r="N74" s="8" t="s">
        <v>10</v>
      </c>
      <c r="O74" s="18"/>
      <c r="P74" s="30"/>
      <c r="Q74" s="16"/>
      <c r="R74" s="15"/>
      <c r="S74" s="14"/>
      <c r="T74" s="18"/>
      <c r="U74" s="35"/>
      <c r="V74" s="15"/>
      <c r="W74" s="16"/>
      <c r="X74" s="15"/>
      <c r="Y74" s="15"/>
      <c r="Z74" s="14"/>
    </row>
    <row r="75" spans="1:26" ht="102" customHeight="1" x14ac:dyDescent="0.2">
      <c r="A75" s="43" t="s">
        <v>39</v>
      </c>
      <c r="B75" s="42" t="s">
        <v>56</v>
      </c>
      <c r="C75" s="41" t="s">
        <v>6</v>
      </c>
      <c r="D75" s="40" t="s">
        <v>64</v>
      </c>
      <c r="E75" s="39" t="s">
        <v>63</v>
      </c>
      <c r="F75" s="39">
        <v>2</v>
      </c>
      <c r="G75" s="39" t="s">
        <v>52</v>
      </c>
      <c r="H75" s="38">
        <v>45320</v>
      </c>
      <c r="I75" s="38">
        <v>45322</v>
      </c>
      <c r="J75" s="13">
        <v>45412</v>
      </c>
      <c r="K75" s="37" t="s">
        <v>62</v>
      </c>
      <c r="L75" s="25">
        <v>1</v>
      </c>
      <c r="M75" s="36" t="s">
        <v>61</v>
      </c>
      <c r="N75" s="8" t="s">
        <v>10</v>
      </c>
      <c r="O75" s="18"/>
      <c r="P75" s="30"/>
      <c r="Q75" s="16"/>
      <c r="R75" s="15"/>
      <c r="S75" s="14"/>
      <c r="T75" s="18"/>
      <c r="U75" s="35"/>
      <c r="V75" s="15"/>
      <c r="W75" s="16"/>
      <c r="X75" s="15"/>
      <c r="Y75" s="15"/>
      <c r="Z75" s="14"/>
    </row>
    <row r="76" spans="1:26" ht="122.4" x14ac:dyDescent="0.2">
      <c r="A76" s="31" t="s">
        <v>39</v>
      </c>
      <c r="B76" s="23" t="s">
        <v>56</v>
      </c>
      <c r="C76" s="22">
        <v>3.3</v>
      </c>
      <c r="D76" s="21" t="s">
        <v>60</v>
      </c>
      <c r="E76" s="20" t="s">
        <v>59</v>
      </c>
      <c r="F76" s="20">
        <v>2</v>
      </c>
      <c r="G76" s="20" t="s">
        <v>52</v>
      </c>
      <c r="H76" s="19">
        <v>45322</v>
      </c>
      <c r="I76" s="19">
        <v>45657</v>
      </c>
      <c r="J76" s="13">
        <v>45412</v>
      </c>
      <c r="K76" s="26" t="s">
        <v>58</v>
      </c>
      <c r="L76" s="25">
        <v>0.5</v>
      </c>
      <c r="M76" s="10" t="s">
        <v>1</v>
      </c>
      <c r="N76" s="8" t="s">
        <v>10</v>
      </c>
      <c r="O76" s="13">
        <v>45535</v>
      </c>
      <c r="P76" s="26" t="s">
        <v>57</v>
      </c>
      <c r="Q76" s="11">
        <v>0.5</v>
      </c>
      <c r="R76" s="10" t="s">
        <v>1</v>
      </c>
      <c r="S76" s="8" t="s">
        <v>0</v>
      </c>
      <c r="T76" s="13">
        <v>45657</v>
      </c>
      <c r="U76" s="12" t="s">
        <v>520</v>
      </c>
      <c r="V76" s="10">
        <v>2</v>
      </c>
      <c r="W76" s="11">
        <f t="shared" ref="W76:W83" si="10">IF(V76="","",IF(OR(F76=0,F76="",T76=""),"",(V76*100%/F76)))</f>
        <v>1</v>
      </c>
      <c r="X76" s="10" t="str">
        <f t="shared" ref="X76:Y85" si="11">IF(V76="","",IF(J76&lt;T76,IF(W76=100%,"TERMINADA",IF(W76&gt;0%,"EN PROCESO",IF(W76=0%,"SIN INICIAR")))))</f>
        <v>TERMINADA</v>
      </c>
      <c r="Y76" s="26" t="s">
        <v>522</v>
      </c>
      <c r="Z76" s="8" t="s">
        <v>10</v>
      </c>
    </row>
    <row r="77" spans="1:26" ht="81.599999999999994" customHeight="1" x14ac:dyDescent="0.2">
      <c r="A77" s="31" t="s">
        <v>39</v>
      </c>
      <c r="B77" s="23" t="s">
        <v>56</v>
      </c>
      <c r="C77" s="22" t="s">
        <v>55</v>
      </c>
      <c r="D77" s="21" t="s">
        <v>54</v>
      </c>
      <c r="E77" s="20" t="s">
        <v>53</v>
      </c>
      <c r="F77" s="20">
        <v>1</v>
      </c>
      <c r="G77" s="20" t="s">
        <v>52</v>
      </c>
      <c r="H77" s="19">
        <v>45474</v>
      </c>
      <c r="I77" s="19">
        <v>45513</v>
      </c>
      <c r="J77" s="18"/>
      <c r="K77" s="30"/>
      <c r="L77" s="16"/>
      <c r="M77" s="15"/>
      <c r="N77" s="14"/>
      <c r="O77" s="13">
        <v>45535</v>
      </c>
      <c r="P77" s="26" t="s">
        <v>46</v>
      </c>
      <c r="Q77" s="11">
        <v>0</v>
      </c>
      <c r="R77" s="10" t="s">
        <v>45</v>
      </c>
      <c r="S77" s="8" t="s">
        <v>0</v>
      </c>
      <c r="T77" s="13">
        <v>45657</v>
      </c>
      <c r="U77" s="87"/>
      <c r="V77" s="88"/>
      <c r="W77" s="89" t="str">
        <f t="shared" si="10"/>
        <v/>
      </c>
      <c r="X77" s="88" t="str">
        <f t="shared" si="11"/>
        <v/>
      </c>
      <c r="Y77" s="26" t="s">
        <v>533</v>
      </c>
      <c r="Z77" s="8" t="s">
        <v>10</v>
      </c>
    </row>
    <row r="78" spans="1:26" ht="81.599999999999994" customHeight="1" x14ac:dyDescent="0.2">
      <c r="A78" s="31" t="s">
        <v>39</v>
      </c>
      <c r="B78" s="23" t="s">
        <v>51</v>
      </c>
      <c r="C78" s="22" t="s">
        <v>50</v>
      </c>
      <c r="D78" s="21" t="s">
        <v>49</v>
      </c>
      <c r="E78" s="20" t="s">
        <v>48</v>
      </c>
      <c r="F78" s="20">
        <v>1</v>
      </c>
      <c r="G78" s="20" t="s">
        <v>47</v>
      </c>
      <c r="H78" s="19">
        <v>45474</v>
      </c>
      <c r="I78" s="19">
        <v>45513</v>
      </c>
      <c r="J78" s="18"/>
      <c r="K78" s="30"/>
      <c r="L78" s="16"/>
      <c r="M78" s="15"/>
      <c r="N78" s="14"/>
      <c r="O78" s="13">
        <v>45535</v>
      </c>
      <c r="P78" s="26" t="s">
        <v>46</v>
      </c>
      <c r="Q78" s="11">
        <v>0</v>
      </c>
      <c r="R78" s="10" t="s">
        <v>45</v>
      </c>
      <c r="S78" s="8" t="s">
        <v>0</v>
      </c>
      <c r="T78" s="13">
        <v>45657</v>
      </c>
      <c r="U78" s="87"/>
      <c r="V78" s="88"/>
      <c r="W78" s="89" t="str">
        <f t="shared" ref="W78" si="12">IF(V78="","",IF(OR(F78=0,F78="",T78=""),"",(V78*100%/F78)))</f>
        <v/>
      </c>
      <c r="X78" s="88" t="str">
        <f t="shared" ref="X78" si="13">IF(V78="","",IF(J78&lt;T78,IF(W78=100%,"TERMINADA",IF(W78&gt;0%,"EN PROCESO",IF(W78=0%,"SIN INICIAR")))))</f>
        <v/>
      </c>
      <c r="Y78" s="26" t="s">
        <v>533</v>
      </c>
      <c r="Z78" s="8" t="s">
        <v>10</v>
      </c>
    </row>
    <row r="79" spans="1:26" ht="71.400000000000006" customHeight="1" x14ac:dyDescent="0.2">
      <c r="A79" s="31" t="s">
        <v>39</v>
      </c>
      <c r="B79" s="23" t="s">
        <v>38</v>
      </c>
      <c r="C79" s="22" t="s">
        <v>44</v>
      </c>
      <c r="D79" s="21" t="s">
        <v>43</v>
      </c>
      <c r="E79" s="20" t="s">
        <v>42</v>
      </c>
      <c r="F79" s="20">
        <v>1</v>
      </c>
      <c r="G79" s="20" t="s">
        <v>34</v>
      </c>
      <c r="H79" s="19">
        <v>45413</v>
      </c>
      <c r="I79" s="19">
        <v>45505</v>
      </c>
      <c r="J79" s="18"/>
      <c r="K79" s="30"/>
      <c r="L79" s="16"/>
      <c r="M79" s="15"/>
      <c r="N79" s="14"/>
      <c r="O79" s="13">
        <v>45535</v>
      </c>
      <c r="P79" s="29" t="s">
        <v>41</v>
      </c>
      <c r="Q79" s="34">
        <v>1</v>
      </c>
      <c r="R79" s="10" t="s">
        <v>40</v>
      </c>
      <c r="S79" s="8" t="s">
        <v>10</v>
      </c>
      <c r="T79" s="18"/>
      <c r="U79" s="33"/>
      <c r="V79" s="15"/>
      <c r="W79" s="16" t="str">
        <f t="shared" si="10"/>
        <v/>
      </c>
      <c r="X79" s="15" t="str">
        <f t="shared" si="11"/>
        <v/>
      </c>
      <c r="Y79" s="15" t="str">
        <f t="shared" si="11"/>
        <v/>
      </c>
      <c r="Z79" s="14"/>
    </row>
    <row r="80" spans="1:26" ht="81.599999999999994" x14ac:dyDescent="0.2">
      <c r="A80" s="31" t="s">
        <v>39</v>
      </c>
      <c r="B80" s="23" t="s">
        <v>38</v>
      </c>
      <c r="C80" s="22" t="s">
        <v>37</v>
      </c>
      <c r="D80" s="21" t="s">
        <v>36</v>
      </c>
      <c r="E80" s="20" t="s">
        <v>35</v>
      </c>
      <c r="F80" s="20">
        <v>3</v>
      </c>
      <c r="G80" s="20" t="s">
        <v>34</v>
      </c>
      <c r="H80" s="19">
        <v>45660</v>
      </c>
      <c r="I80" s="19">
        <v>45674</v>
      </c>
      <c r="J80" s="18"/>
      <c r="K80" s="30"/>
      <c r="L80" s="16"/>
      <c r="M80" s="15"/>
      <c r="N80" s="14"/>
      <c r="O80" s="13">
        <v>45535</v>
      </c>
      <c r="P80" s="29" t="s">
        <v>33</v>
      </c>
      <c r="Q80" s="11">
        <v>0.33</v>
      </c>
      <c r="R80" s="10" t="s">
        <v>1</v>
      </c>
      <c r="S80" s="8" t="s">
        <v>10</v>
      </c>
      <c r="T80" s="13">
        <v>45657</v>
      </c>
      <c r="U80" s="12" t="s">
        <v>521</v>
      </c>
      <c r="V80" s="10">
        <v>2</v>
      </c>
      <c r="W80" s="11">
        <f t="shared" si="10"/>
        <v>0.66666666666666663</v>
      </c>
      <c r="X80" s="10" t="str">
        <f t="shared" si="11"/>
        <v>EN PROCESO</v>
      </c>
      <c r="Y80" s="119" t="s">
        <v>523</v>
      </c>
      <c r="Z80" s="8" t="s">
        <v>10</v>
      </c>
    </row>
    <row r="81" spans="1:26" ht="377.4" customHeight="1" x14ac:dyDescent="0.2">
      <c r="A81" s="24" t="s">
        <v>8</v>
      </c>
      <c r="B81" s="23" t="s">
        <v>32</v>
      </c>
      <c r="C81" s="22" t="s">
        <v>31</v>
      </c>
      <c r="D81" s="21" t="s">
        <v>30</v>
      </c>
      <c r="E81" s="20" t="s">
        <v>29</v>
      </c>
      <c r="F81" s="20">
        <v>2</v>
      </c>
      <c r="G81" s="20" t="s">
        <v>410</v>
      </c>
      <c r="H81" s="19">
        <v>45323</v>
      </c>
      <c r="I81" s="19">
        <v>45657</v>
      </c>
      <c r="J81" s="13">
        <v>45412</v>
      </c>
      <c r="K81" s="26" t="s">
        <v>28</v>
      </c>
      <c r="L81" s="25">
        <v>0</v>
      </c>
      <c r="M81" s="10" t="s">
        <v>15</v>
      </c>
      <c r="N81" s="8" t="s">
        <v>10</v>
      </c>
      <c r="O81" s="13">
        <v>45535</v>
      </c>
      <c r="P81" s="28" t="s">
        <v>486</v>
      </c>
      <c r="Q81" s="11">
        <v>0</v>
      </c>
      <c r="R81" s="10" t="s">
        <v>15</v>
      </c>
      <c r="S81" s="8" t="s">
        <v>0</v>
      </c>
      <c r="T81" s="13">
        <v>45657</v>
      </c>
      <c r="U81" s="28" t="s">
        <v>526</v>
      </c>
      <c r="V81" s="10">
        <v>2</v>
      </c>
      <c r="W81" s="11">
        <f t="shared" si="10"/>
        <v>1</v>
      </c>
      <c r="X81" s="10" t="str">
        <f t="shared" si="11"/>
        <v>TERMINADA</v>
      </c>
      <c r="Y81" s="28" t="s">
        <v>456</v>
      </c>
      <c r="Z81" s="8" t="s">
        <v>0</v>
      </c>
    </row>
    <row r="82" spans="1:26" ht="153" customHeight="1" x14ac:dyDescent="0.2">
      <c r="A82" s="24" t="s">
        <v>8</v>
      </c>
      <c r="B82" s="23" t="s">
        <v>22</v>
      </c>
      <c r="C82" s="22" t="s">
        <v>27</v>
      </c>
      <c r="D82" s="21" t="s">
        <v>26</v>
      </c>
      <c r="E82" s="20" t="s">
        <v>25</v>
      </c>
      <c r="F82" s="20">
        <v>1</v>
      </c>
      <c r="G82" s="20" t="s">
        <v>18</v>
      </c>
      <c r="H82" s="19">
        <v>45323</v>
      </c>
      <c r="I82" s="19">
        <v>45535</v>
      </c>
      <c r="J82" s="13">
        <v>45412</v>
      </c>
      <c r="K82" s="26" t="s">
        <v>24</v>
      </c>
      <c r="L82" s="25">
        <v>0</v>
      </c>
      <c r="M82" s="10" t="s">
        <v>15</v>
      </c>
      <c r="N82" s="8" t="s">
        <v>10</v>
      </c>
      <c r="O82" s="13">
        <v>45535</v>
      </c>
      <c r="P82" s="26" t="s">
        <v>23</v>
      </c>
      <c r="Q82" s="11">
        <v>0</v>
      </c>
      <c r="R82" s="10" t="s">
        <v>15</v>
      </c>
      <c r="S82" s="8" t="s">
        <v>0</v>
      </c>
      <c r="T82" s="13">
        <v>45657</v>
      </c>
      <c r="U82" s="87"/>
      <c r="V82" s="88"/>
      <c r="W82" s="89" t="str">
        <f t="shared" si="10"/>
        <v/>
      </c>
      <c r="X82" s="88" t="str">
        <f t="shared" si="11"/>
        <v/>
      </c>
      <c r="Y82" s="26" t="s">
        <v>533</v>
      </c>
      <c r="Z82" s="8" t="s">
        <v>10</v>
      </c>
    </row>
    <row r="83" spans="1:26" ht="61.2" customHeight="1" x14ac:dyDescent="0.2">
      <c r="A83" s="24" t="s">
        <v>8</v>
      </c>
      <c r="B83" s="23" t="s">
        <v>22</v>
      </c>
      <c r="C83" s="22" t="s">
        <v>21</v>
      </c>
      <c r="D83" s="21" t="s">
        <v>20</v>
      </c>
      <c r="E83" s="20" t="s">
        <v>19</v>
      </c>
      <c r="F83" s="20">
        <v>1</v>
      </c>
      <c r="G83" s="20" t="s">
        <v>18</v>
      </c>
      <c r="H83" s="19">
        <v>45383</v>
      </c>
      <c r="I83" s="19">
        <v>45565</v>
      </c>
      <c r="J83" s="13">
        <v>45412</v>
      </c>
      <c r="K83" s="26" t="s">
        <v>17</v>
      </c>
      <c r="L83" s="25">
        <v>0</v>
      </c>
      <c r="M83" s="10" t="s">
        <v>15</v>
      </c>
      <c r="N83" s="8" t="s">
        <v>10</v>
      </c>
      <c r="O83" s="13">
        <v>45535</v>
      </c>
      <c r="P83" s="26" t="s">
        <v>16</v>
      </c>
      <c r="Q83" s="11">
        <v>0</v>
      </c>
      <c r="R83" s="10" t="s">
        <v>15</v>
      </c>
      <c r="S83" s="8" t="s">
        <v>0</v>
      </c>
      <c r="T83" s="13">
        <v>45657</v>
      </c>
      <c r="U83" s="87"/>
      <c r="V83" s="88"/>
      <c r="W83" s="89" t="str">
        <f t="shared" si="10"/>
        <v/>
      </c>
      <c r="X83" s="88" t="str">
        <f t="shared" si="11"/>
        <v/>
      </c>
      <c r="Y83" s="26" t="s">
        <v>533</v>
      </c>
      <c r="Z83" s="8" t="s">
        <v>10</v>
      </c>
    </row>
    <row r="84" spans="1:26" ht="153" customHeight="1" x14ac:dyDescent="0.2">
      <c r="A84" s="24" t="s">
        <v>8</v>
      </c>
      <c r="B84" s="23" t="s">
        <v>7</v>
      </c>
      <c r="C84" s="22" t="s">
        <v>14</v>
      </c>
      <c r="D84" s="21" t="s">
        <v>13</v>
      </c>
      <c r="E84" s="20" t="s">
        <v>12</v>
      </c>
      <c r="F84" s="20">
        <v>1</v>
      </c>
      <c r="G84" s="20" t="s">
        <v>409</v>
      </c>
      <c r="H84" s="19">
        <v>45352</v>
      </c>
      <c r="I84" s="19">
        <v>45657</v>
      </c>
      <c r="J84" s="13">
        <v>45412</v>
      </c>
      <c r="K84" s="9" t="s">
        <v>11</v>
      </c>
      <c r="L84" s="25">
        <v>0.3</v>
      </c>
      <c r="M84" s="10" t="s">
        <v>1</v>
      </c>
      <c r="N84" s="8" t="s">
        <v>10</v>
      </c>
      <c r="O84" s="13">
        <v>45535</v>
      </c>
      <c r="P84" s="9" t="s">
        <v>9</v>
      </c>
      <c r="Q84" s="11">
        <v>0.5</v>
      </c>
      <c r="R84" s="10" t="s">
        <v>1</v>
      </c>
      <c r="S84" s="8" t="s">
        <v>0</v>
      </c>
      <c r="T84" s="13">
        <v>45657</v>
      </c>
      <c r="U84" s="12" t="s">
        <v>487</v>
      </c>
      <c r="V84" s="10">
        <v>1</v>
      </c>
      <c r="W84" s="11">
        <v>1</v>
      </c>
      <c r="X84" s="10" t="str">
        <f t="shared" si="11"/>
        <v>TERMINADA</v>
      </c>
      <c r="Y84" s="9" t="s">
        <v>488</v>
      </c>
      <c r="Z84" s="8" t="s">
        <v>0</v>
      </c>
    </row>
    <row r="85" spans="1:26" ht="163.19999999999999" x14ac:dyDescent="0.2">
      <c r="A85" s="24" t="s">
        <v>8</v>
      </c>
      <c r="B85" s="23" t="s">
        <v>7</v>
      </c>
      <c r="C85" s="22" t="s">
        <v>6</v>
      </c>
      <c r="D85" s="21" t="s">
        <v>5</v>
      </c>
      <c r="E85" s="20" t="s">
        <v>4</v>
      </c>
      <c r="F85" s="20">
        <v>1</v>
      </c>
      <c r="G85" s="20" t="s">
        <v>3</v>
      </c>
      <c r="H85" s="19">
        <v>45352</v>
      </c>
      <c r="I85" s="19">
        <v>45657</v>
      </c>
      <c r="J85" s="18"/>
      <c r="K85" s="17"/>
      <c r="L85" s="16"/>
      <c r="M85" s="15"/>
      <c r="N85" s="14"/>
      <c r="O85" s="13">
        <v>45535</v>
      </c>
      <c r="P85" s="9" t="s">
        <v>2</v>
      </c>
      <c r="Q85" s="11">
        <v>0.5</v>
      </c>
      <c r="R85" s="10" t="s">
        <v>1</v>
      </c>
      <c r="S85" s="8" t="s">
        <v>0</v>
      </c>
      <c r="T85" s="13">
        <v>45657</v>
      </c>
      <c r="U85" s="12" t="s">
        <v>459</v>
      </c>
      <c r="V85" s="10">
        <v>1</v>
      </c>
      <c r="W85" s="11">
        <f>IF(V85="","",IF(OR(F85=0,F85="",T85=""),"",(V85*100%/F85)))</f>
        <v>1</v>
      </c>
      <c r="X85" s="10" t="str">
        <f t="shared" si="11"/>
        <v>TERMINADA</v>
      </c>
      <c r="Y85" s="9" t="s">
        <v>489</v>
      </c>
      <c r="Z85" s="8" t="s">
        <v>0</v>
      </c>
    </row>
    <row r="86" spans="1:26" ht="3" customHeight="1" x14ac:dyDescent="0.2"/>
  </sheetData>
  <autoFilter ref="A4:AA85" xr:uid="{00000000-0001-0000-0000-000000000000}">
    <filterColumn colId="2" showButton="0"/>
  </autoFilter>
  <mergeCells count="13">
    <mergeCell ref="A3:A4"/>
    <mergeCell ref="B3:B4"/>
    <mergeCell ref="C3:D4"/>
    <mergeCell ref="E3:E4"/>
    <mergeCell ref="G3:G4"/>
    <mergeCell ref="K2:Y2"/>
    <mergeCell ref="F3:F4"/>
    <mergeCell ref="H3:H4"/>
    <mergeCell ref="I3:I4"/>
    <mergeCell ref="B2:H2"/>
    <mergeCell ref="J3:N3"/>
    <mergeCell ref="O3:S3"/>
    <mergeCell ref="T3:Z3"/>
  </mergeCells>
  <conditionalFormatting sqref="M4">
    <cfRule type="containsText" dxfId="73" priority="68" operator="containsText" text="INCUMPLIDA">
      <formula>NOT(ISERROR(SEARCH("INCUMPLIDA",M4)))</formula>
    </cfRule>
  </conditionalFormatting>
  <conditionalFormatting sqref="M5:M85">
    <cfRule type="containsText" dxfId="72" priority="1" operator="containsText" text="TERMINADA EXTEMPORÁNEA">
      <formula>NOT(ISERROR(SEARCH("TERMINADA EXTEMPORÁNEA",M5)))</formula>
    </cfRule>
    <cfRule type="containsText" dxfId="71" priority="2" operator="containsText" text="TERMINADA">
      <formula>NOT(ISERROR(SEARCH("TERMINADA",M5)))</formula>
    </cfRule>
    <cfRule type="containsText" dxfId="70" priority="4" operator="containsText" text="EN PROCESO">
      <formula>NOT(ISERROR(SEARCH("EN PROCESO",M5)))</formula>
    </cfRule>
    <cfRule type="containsText" dxfId="69" priority="5" operator="containsText" text="SIN INICIAR">
      <formula>NOT(ISERROR(SEARCH("SIN INICIAR",M5)))</formula>
    </cfRule>
  </conditionalFormatting>
  <conditionalFormatting sqref="M20">
    <cfRule type="containsText" dxfId="68" priority="3" operator="containsText" text="INCUMPLIDA">
      <formula>NOT(ISERROR(SEARCH("INCUMPLIDA",M20)))</formula>
    </cfRule>
  </conditionalFormatting>
  <conditionalFormatting sqref="N20">
    <cfRule type="containsText" dxfId="67" priority="6" operator="containsText" text="TERMINADA EXTEMPORÁNEA">
      <formula>NOT(ISERROR(SEARCH("TERMINADA EXTEMPORÁNEA",N20)))</formula>
    </cfRule>
    <cfRule type="containsText" dxfId="66" priority="7" operator="containsText" text="TERMINADA">
      <formula>NOT(ISERROR(SEARCH("TERMINADA",N20)))</formula>
    </cfRule>
    <cfRule type="containsText" dxfId="65" priority="8" operator="containsText" text="EN PROCESO">
      <formula>NOT(ISERROR(SEARCH("EN PROCESO",N20)))</formula>
    </cfRule>
    <cfRule type="containsText" dxfId="64" priority="9" operator="containsText" text="SIN INICIAR">
      <formula>NOT(ISERROR(SEARCH("SIN INICIAR",N20)))</formula>
    </cfRule>
  </conditionalFormatting>
  <conditionalFormatting sqref="R4">
    <cfRule type="containsText" dxfId="63" priority="62" operator="containsText" text="INCUMPLIDA">
      <formula>NOT(ISERROR(SEARCH("INCUMPLIDA",R4)))</formula>
    </cfRule>
  </conditionalFormatting>
  <conditionalFormatting sqref="R5:R12">
    <cfRule type="containsText" dxfId="62" priority="61" operator="containsText" text="SIN INICIAR">
      <formula>NOT(ISERROR(SEARCH("SIN INICIAR",R5)))</formula>
    </cfRule>
    <cfRule type="containsText" dxfId="61" priority="60" operator="containsText" text="EN PROCESO">
      <formula>NOT(ISERROR(SEARCH("EN PROCESO",R5)))</formula>
    </cfRule>
  </conditionalFormatting>
  <conditionalFormatting sqref="R5:R85">
    <cfRule type="containsText" dxfId="60" priority="10" operator="containsText" text="TERMINADA EXTEMPORÁNEA">
      <formula>NOT(ISERROR(SEARCH("TERMINADA EXTEMPORÁNEA",R5)))</formula>
    </cfRule>
    <cfRule type="containsText" dxfId="59" priority="11" operator="containsText" text="TERMINADA">
      <formula>NOT(ISERROR(SEARCH("TERMINADA",R5)))</formula>
    </cfRule>
  </conditionalFormatting>
  <conditionalFormatting sqref="R11:R12">
    <cfRule type="containsText" dxfId="58" priority="59" operator="containsText" text="INCUMPLIDA">
      <formula>NOT(ISERROR(SEARCH("INCUMPLIDA",R11)))</formula>
    </cfRule>
  </conditionalFormatting>
  <conditionalFormatting sqref="R13:R15">
    <cfRule type="containsText" dxfId="57" priority="58" operator="containsText" text="SIN INICIAR">
      <formula>NOT(ISERROR(SEARCH("SIN INICIAR",R13)))</formula>
    </cfRule>
    <cfRule type="containsText" dxfId="56" priority="57" operator="containsText" text="EN PROCESO">
      <formula>NOT(ISERROR(SEARCH("EN PROCESO",R13)))</formula>
    </cfRule>
  </conditionalFormatting>
  <conditionalFormatting sqref="R15">
    <cfRule type="containsText" dxfId="55" priority="56" operator="containsText" text="INCUMPLIDA">
      <formula>NOT(ISERROR(SEARCH("INCUMPLIDA",R15)))</formula>
    </cfRule>
  </conditionalFormatting>
  <conditionalFormatting sqref="R16:R18">
    <cfRule type="containsText" dxfId="54" priority="55" operator="containsText" text="SIN INICIAR">
      <formula>NOT(ISERROR(SEARCH("SIN INICIAR",R16)))</formula>
    </cfRule>
    <cfRule type="containsText" dxfId="53" priority="54" operator="containsText" text="EN PROCESO">
      <formula>NOT(ISERROR(SEARCH("EN PROCESO",R16)))</formula>
    </cfRule>
  </conditionalFormatting>
  <conditionalFormatting sqref="R18">
    <cfRule type="containsText" dxfId="52" priority="53" operator="containsText" text="INCUMPLIDA">
      <formula>NOT(ISERROR(SEARCH("INCUMPLIDA",R18)))</formula>
    </cfRule>
  </conditionalFormatting>
  <conditionalFormatting sqref="R19:R22">
    <cfRule type="containsText" dxfId="51" priority="52" operator="containsText" text="SIN INICIAR">
      <formula>NOT(ISERROR(SEARCH("SIN INICIAR",R19)))</formula>
    </cfRule>
    <cfRule type="containsText" dxfId="50" priority="51" operator="containsText" text="EN PROCESO">
      <formula>NOT(ISERROR(SEARCH("EN PROCESO",R19)))</formula>
    </cfRule>
  </conditionalFormatting>
  <conditionalFormatting sqref="R22">
    <cfRule type="containsText" dxfId="49" priority="50" operator="containsText" text="INCUMPLIDA">
      <formula>NOT(ISERROR(SEARCH("INCUMPLIDA",R22)))</formula>
    </cfRule>
  </conditionalFormatting>
  <conditionalFormatting sqref="R23:R28">
    <cfRule type="containsText" dxfId="48" priority="49" operator="containsText" text="SIN INICIAR">
      <formula>NOT(ISERROR(SEARCH("SIN INICIAR",R23)))</formula>
    </cfRule>
    <cfRule type="containsText" dxfId="47" priority="48" operator="containsText" text="EN PROCESO">
      <formula>NOT(ISERROR(SEARCH("EN PROCESO",R23)))</formula>
    </cfRule>
  </conditionalFormatting>
  <conditionalFormatting sqref="R26:R28">
    <cfRule type="containsText" dxfId="46" priority="47" operator="containsText" text="INCUMPLIDA">
      <formula>NOT(ISERROR(SEARCH("INCUMPLIDA",R26)))</formula>
    </cfRule>
  </conditionalFormatting>
  <conditionalFormatting sqref="R29:R32">
    <cfRule type="containsText" dxfId="45" priority="46" operator="containsText" text="SIN INICIAR">
      <formula>NOT(ISERROR(SEARCH("SIN INICIAR",R29)))</formula>
    </cfRule>
    <cfRule type="containsText" dxfId="44" priority="45" operator="containsText" text="EN PROCESO">
      <formula>NOT(ISERROR(SEARCH("EN PROCESO",R29)))</formula>
    </cfRule>
  </conditionalFormatting>
  <conditionalFormatting sqref="R32">
    <cfRule type="containsText" dxfId="43" priority="44" operator="containsText" text="INCUMPLIDA">
      <formula>NOT(ISERROR(SEARCH("INCUMPLIDA",R32)))</formula>
    </cfRule>
  </conditionalFormatting>
  <conditionalFormatting sqref="R33:R35">
    <cfRule type="containsText" dxfId="42" priority="42" operator="containsText" text="EN PROCESO">
      <formula>NOT(ISERROR(SEARCH("EN PROCESO",R33)))</formula>
    </cfRule>
    <cfRule type="containsText" dxfId="41" priority="43" operator="containsText" text="SIN INICIAR">
      <formula>NOT(ISERROR(SEARCH("SIN INICIAR",R33)))</formula>
    </cfRule>
  </conditionalFormatting>
  <conditionalFormatting sqref="R34:R35">
    <cfRule type="containsText" dxfId="40" priority="41" operator="containsText" text="INCUMPLIDA">
      <formula>NOT(ISERROR(SEARCH("INCUMPLIDA",R34)))</formula>
    </cfRule>
  </conditionalFormatting>
  <conditionalFormatting sqref="R36:R41">
    <cfRule type="containsText" dxfId="39" priority="40" operator="containsText" text="SIN INICIAR">
      <formula>NOT(ISERROR(SEARCH("SIN INICIAR",R36)))</formula>
    </cfRule>
    <cfRule type="containsText" dxfId="38" priority="39" operator="containsText" text="EN PROCESO">
      <formula>NOT(ISERROR(SEARCH("EN PROCESO",R36)))</formula>
    </cfRule>
  </conditionalFormatting>
  <conditionalFormatting sqref="R39:R41">
    <cfRule type="containsText" dxfId="37" priority="38" operator="containsText" text="INCUMPLIDA">
      <formula>NOT(ISERROR(SEARCH("INCUMPLIDA",R39)))</formula>
    </cfRule>
  </conditionalFormatting>
  <conditionalFormatting sqref="R42:R46">
    <cfRule type="containsText" dxfId="36" priority="36" operator="containsText" text="EN PROCESO">
      <formula>NOT(ISERROR(SEARCH("EN PROCESO",R42)))</formula>
    </cfRule>
    <cfRule type="containsText" dxfId="35" priority="37" operator="containsText" text="SIN INICIAR">
      <formula>NOT(ISERROR(SEARCH("SIN INICIAR",R42)))</formula>
    </cfRule>
  </conditionalFormatting>
  <conditionalFormatting sqref="R44:R46">
    <cfRule type="containsText" dxfId="34" priority="35" operator="containsText" text="INCUMPLIDA">
      <formula>NOT(ISERROR(SEARCH("INCUMPLIDA",R44)))</formula>
    </cfRule>
  </conditionalFormatting>
  <conditionalFormatting sqref="R47:R54">
    <cfRule type="containsText" dxfId="33" priority="34" operator="containsText" text="SIN INICIAR">
      <formula>NOT(ISERROR(SEARCH("SIN INICIAR",R47)))</formula>
    </cfRule>
    <cfRule type="containsText" dxfId="32" priority="33" operator="containsText" text="EN PROCESO">
      <formula>NOT(ISERROR(SEARCH("EN PROCESO",R47)))</formula>
    </cfRule>
  </conditionalFormatting>
  <conditionalFormatting sqref="R54">
    <cfRule type="containsText" dxfId="31" priority="32" operator="containsText" text="INCUMPLIDA">
      <formula>NOT(ISERROR(SEARCH("INCUMPLIDA",R54)))</formula>
    </cfRule>
  </conditionalFormatting>
  <conditionalFormatting sqref="R55:R61">
    <cfRule type="containsText" dxfId="30" priority="31" operator="containsText" text="SIN INICIAR">
      <formula>NOT(ISERROR(SEARCH("SIN INICIAR",R55)))</formula>
    </cfRule>
    <cfRule type="containsText" dxfId="29" priority="30" operator="containsText" text="EN PROCESO">
      <formula>NOT(ISERROR(SEARCH("EN PROCESO",R55)))</formula>
    </cfRule>
  </conditionalFormatting>
  <conditionalFormatting sqref="R56:R61">
    <cfRule type="containsText" dxfId="28" priority="29" operator="containsText" text="INCUMPLIDA">
      <formula>NOT(ISERROR(SEARCH("INCUMPLIDA",R56)))</formula>
    </cfRule>
  </conditionalFormatting>
  <conditionalFormatting sqref="R62:R67">
    <cfRule type="containsText" dxfId="27" priority="27" operator="containsText" text="EN PROCESO">
      <formula>NOT(ISERROR(SEARCH("EN PROCESO",R62)))</formula>
    </cfRule>
    <cfRule type="containsText" dxfId="26" priority="28" operator="containsText" text="SIN INICIAR">
      <formula>NOT(ISERROR(SEARCH("SIN INICIAR",R62)))</formula>
    </cfRule>
  </conditionalFormatting>
  <conditionalFormatting sqref="R63:R67">
    <cfRule type="containsText" dxfId="25" priority="26" operator="containsText" text="INCUMPLIDA">
      <formula>NOT(ISERROR(SEARCH("INCUMPLIDA",R63)))</formula>
    </cfRule>
  </conditionalFormatting>
  <conditionalFormatting sqref="R68:R70">
    <cfRule type="containsText" dxfId="24" priority="25" operator="containsText" text="SIN INICIAR">
      <formula>NOT(ISERROR(SEARCH("SIN INICIAR",R68)))</formula>
    </cfRule>
    <cfRule type="containsText" dxfId="23" priority="24" operator="containsText" text="EN PROCESO">
      <formula>NOT(ISERROR(SEARCH("EN PROCESO",R68)))</formula>
    </cfRule>
  </conditionalFormatting>
  <conditionalFormatting sqref="R69:R70">
    <cfRule type="containsText" dxfId="22" priority="23" operator="containsText" text="INCUMPLIDA">
      <formula>NOT(ISERROR(SEARCH("INCUMPLIDA",R69)))</formula>
    </cfRule>
  </conditionalFormatting>
  <conditionalFormatting sqref="R71:R75">
    <cfRule type="containsText" dxfId="21" priority="21" operator="containsText" text="EN PROCESO">
      <formula>NOT(ISERROR(SEARCH("EN PROCESO",R71)))</formula>
    </cfRule>
    <cfRule type="containsText" dxfId="20" priority="22" operator="containsText" text="SIN INICIAR">
      <formula>NOT(ISERROR(SEARCH("SIN INICIAR",R71)))</formula>
    </cfRule>
  </conditionalFormatting>
  <conditionalFormatting sqref="R73:R75">
    <cfRule type="containsText" dxfId="19" priority="20" operator="containsText" text="INCUMPLIDA">
      <formula>NOT(ISERROR(SEARCH("INCUMPLIDA",R73)))</formula>
    </cfRule>
  </conditionalFormatting>
  <conditionalFormatting sqref="R76:R79">
    <cfRule type="containsText" dxfId="18" priority="18" operator="containsText" text="EN PROCESO">
      <formula>NOT(ISERROR(SEARCH("EN PROCESO",R76)))</formula>
    </cfRule>
    <cfRule type="containsText" dxfId="17" priority="19" operator="containsText" text="SIN INICIAR">
      <formula>NOT(ISERROR(SEARCH("SIN INICIAR",R76)))</formula>
    </cfRule>
  </conditionalFormatting>
  <conditionalFormatting sqref="R77:R79">
    <cfRule type="containsText" dxfId="16" priority="17" operator="containsText" text="INCUMPLIDA">
      <formula>NOT(ISERROR(SEARCH("INCUMPLIDA",R77)))</formula>
    </cfRule>
  </conditionalFormatting>
  <conditionalFormatting sqref="R80:R83">
    <cfRule type="containsText" dxfId="15" priority="15" operator="containsText" text="EN PROCESO">
      <formula>NOT(ISERROR(SEARCH("EN PROCESO",R80)))</formula>
    </cfRule>
    <cfRule type="containsText" dxfId="14" priority="16" operator="containsText" text="SIN INICIAR">
      <formula>NOT(ISERROR(SEARCH("SIN INICIAR",R80)))</formula>
    </cfRule>
  </conditionalFormatting>
  <conditionalFormatting sqref="R81:R83">
    <cfRule type="containsText" dxfId="13" priority="14" operator="containsText" text="INCUMPLIDA">
      <formula>NOT(ISERROR(SEARCH("INCUMPLIDA",R81)))</formula>
    </cfRule>
  </conditionalFormatting>
  <conditionalFormatting sqref="R84:R85">
    <cfRule type="containsText" dxfId="12" priority="13" operator="containsText" text="SIN INICIAR">
      <formula>NOT(ISERROR(SEARCH("SIN INICIAR",R84)))</formula>
    </cfRule>
    <cfRule type="containsText" dxfId="11" priority="12" operator="containsText" text="EN PROCESO">
      <formula>NOT(ISERROR(SEARCH("EN PROCESO",R84)))</formula>
    </cfRule>
  </conditionalFormatting>
  <conditionalFormatting sqref="X3:X85 Y11:Y12 Y18 Y20 Y34:Y35 Y39:Y41 Y43:Y44 Y54 Y57:Y58 Y61 Y63:Y67 Y69 Y72 Y74:Y75 Y79">
    <cfRule type="containsText" dxfId="10" priority="65" operator="containsText" text="INCUMPLIDA">
      <formula>NOT(ISERROR(SEARCH("INCUMPLIDA",X3)))</formula>
    </cfRule>
  </conditionalFormatting>
  <conditionalFormatting sqref="X5:X85 Y11:Y12 Y18 Y20 Y34:Y35 Y39:Y41 Y43:Y44 Y54 Y57:Y58 Y61 Y63:Y67 Y69 Y72 Y74:Y75 Y79">
    <cfRule type="containsText" dxfId="9" priority="63" operator="containsText" text="TERMINADA EXTEMPORÁNEA">
      <formula>NOT(ISERROR(SEARCH("TERMINADA EXTEMPORÁNEA",X5)))</formula>
    </cfRule>
    <cfRule type="containsText" dxfId="8" priority="64" operator="containsText" text="TERMINADA">
      <formula>NOT(ISERROR(SEARCH("TERMINADA",X5)))</formula>
    </cfRule>
    <cfRule type="containsText" dxfId="7" priority="66" operator="containsText" text="EN PROCESO">
      <formula>NOT(ISERROR(SEARCH("EN PROCESO",X5)))</formula>
    </cfRule>
    <cfRule type="containsText" dxfId="6" priority="67" operator="containsText" text="SIN INICIAR">
      <formula>NOT(ISERROR(SEARCH("SIN INICIAR",X5)))</formula>
    </cfRule>
  </conditionalFormatting>
  <dataValidations count="2">
    <dataValidation type="list" allowBlank="1" showInputMessage="1" showErrorMessage="1" sqref="V7:V85" xr:uid="{00000000-0002-0000-0000-000001000000}">
      <mc:AlternateContent xmlns:x12ac="http://schemas.microsoft.com/office/spreadsheetml/2011/1/ac" xmlns:mc="http://schemas.openxmlformats.org/markup-compatibility/2006">
        <mc:Choice Requires="x12ac">
          <x12ac:list>0,"0,3","0,5",1,2,3,4,5,6,7,8,9,10,11,12,13,14,15,16,17,18,19,20,21,22</x12ac:list>
        </mc:Choice>
        <mc:Fallback>
          <formula1>"0,0,3,0,5,1,2,3,4,5,6,7,8,9,10,11,12,13,14,15,16,17,18,19,20,21,22"</formula1>
        </mc:Fallback>
      </mc:AlternateContent>
    </dataValidation>
    <dataValidation type="list" allowBlank="1" showInputMessage="1" showErrorMessage="1" sqref="V5:V6" xr:uid="{00000000-0002-0000-0000-000000000000}">
      <mc:AlternateContent xmlns:x12ac="http://schemas.microsoft.com/office/spreadsheetml/2011/1/ac" xmlns:mc="http://schemas.openxmlformats.org/markup-compatibility/2006">
        <mc:Choice Requires="x12ac">
          <x12ac:list>0,"0,5",1,2,3,4,5,6,7,8,9,10,11,12,13,14,15,16,17,18,19,20,21,22</x12ac:list>
        </mc:Choice>
        <mc:Fallback>
          <formula1>"0,0,5,1,2,3,4,5,6,7,8,9,10,11,12,13,14,15,16,17,18,19,20,21,22"</formula1>
        </mc:Fallback>
      </mc:AlternateContent>
    </dataValidation>
  </dataValidations>
  <pageMargins left="0.7" right="0.7" top="0.75" bottom="0.75" header="0.3" footer="0.3"/>
  <pageSetup paperSize="9" orientation="portrait" horizontalDpi="1200" verticalDpi="1200" r:id="rId1"/>
  <ignoredErrors>
    <ignoredError sqref="X16 X38 X46 X52 X59 X70 X6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59589-6BA9-47DE-A4EA-C20DF9FF7B2F}">
  <dimension ref="A1:AD23"/>
  <sheetViews>
    <sheetView showGridLines="0" topLeftCell="A11" zoomScaleNormal="100" workbookViewId="0">
      <selection activeCell="A20" sqref="A20"/>
    </sheetView>
  </sheetViews>
  <sheetFormatPr baseColWidth="10" defaultColWidth="10.6640625" defaultRowHeight="0" customHeight="1" zeroHeight="1" x14ac:dyDescent="0.2"/>
  <cols>
    <col min="1" max="1" width="26.6640625" style="91" customWidth="1"/>
    <col min="2" max="2" width="4.109375" style="91" customWidth="1"/>
    <col min="3" max="3" width="11.44140625" style="91" customWidth="1"/>
    <col min="4" max="4" width="21.6640625" style="91" customWidth="1"/>
    <col min="5" max="5" width="15.33203125" style="91" customWidth="1"/>
    <col min="6" max="6" width="20.88671875" style="91" customWidth="1"/>
    <col min="7" max="7" width="30.6640625" style="91" customWidth="1"/>
    <col min="8" max="9" width="10.33203125" style="91" customWidth="1"/>
    <col min="10" max="10" width="4.6640625" style="91" customWidth="1"/>
    <col min="11" max="11" width="10.6640625" style="91" customWidth="1"/>
    <col min="12" max="12" width="5.6640625" style="91" customWidth="1"/>
    <col min="13" max="14" width="11.6640625" style="91" customWidth="1"/>
    <col min="15" max="15" width="14.33203125" style="91" customWidth="1"/>
    <col min="16" max="16" width="10.44140625" style="91" customWidth="1"/>
    <col min="17" max="17" width="8" style="91" customWidth="1"/>
    <col min="18" max="18" width="16.5546875" style="91" customWidth="1"/>
    <col min="19" max="19" width="17.6640625" style="91" customWidth="1"/>
    <col min="20" max="20" width="45.6640625" style="91" customWidth="1"/>
    <col min="21" max="24" width="17.6640625" style="91" customWidth="1"/>
    <col min="25" max="25" width="40.6640625" style="91" customWidth="1"/>
    <col min="26" max="28" width="17.6640625" style="91" customWidth="1"/>
    <col min="29" max="29" width="40.6640625" style="91" customWidth="1"/>
    <col min="30" max="30" width="17.6640625" style="91" customWidth="1"/>
    <col min="31" max="16384" width="10.6640625" style="91"/>
  </cols>
  <sheetData>
    <row r="1" spans="1:25" ht="8.25" customHeight="1" thickBot="1" x14ac:dyDescent="0.25"/>
    <row r="2" spans="1:25" ht="77.400000000000006" customHeight="1" thickBot="1" x14ac:dyDescent="0.25">
      <c r="A2" s="144" t="e" vm="1">
        <v>#VALUE!</v>
      </c>
      <c r="B2" s="145"/>
      <c r="C2" s="146" t="s">
        <v>412</v>
      </c>
      <c r="D2" s="147"/>
      <c r="E2" s="147"/>
      <c r="F2" s="147"/>
      <c r="G2" s="147"/>
      <c r="H2" s="147"/>
      <c r="I2" s="147"/>
      <c r="J2" s="147"/>
      <c r="K2" s="147"/>
      <c r="L2" s="147"/>
      <c r="M2" s="147"/>
      <c r="N2" s="147"/>
      <c r="O2" s="147"/>
      <c r="P2" s="147"/>
      <c r="Q2" s="147"/>
      <c r="R2" s="147"/>
      <c r="S2" s="147"/>
      <c r="T2" s="147"/>
      <c r="U2" s="147"/>
      <c r="V2" s="147"/>
      <c r="W2" s="147"/>
      <c r="X2" s="148"/>
      <c r="Y2" s="92" t="e" vm="3">
        <v>#VALUE!</v>
      </c>
    </row>
    <row r="3" spans="1:25" ht="8.25" customHeight="1" thickBot="1" x14ac:dyDescent="0.25">
      <c r="A3" s="93"/>
      <c r="B3" s="93"/>
      <c r="C3" s="93"/>
      <c r="D3" s="93"/>
      <c r="E3" s="93"/>
      <c r="F3" s="93"/>
      <c r="G3" s="93"/>
      <c r="H3" s="93"/>
      <c r="I3" s="93"/>
      <c r="J3" s="93"/>
      <c r="K3" s="93"/>
      <c r="L3" s="93"/>
      <c r="M3" s="93"/>
      <c r="N3" s="93"/>
      <c r="O3" s="93"/>
      <c r="P3" s="93"/>
      <c r="Q3" s="94"/>
      <c r="R3" s="94"/>
    </row>
    <row r="4" spans="1:25" s="95" customFormat="1" ht="30" customHeight="1" x14ac:dyDescent="0.25">
      <c r="A4" s="149" t="s">
        <v>413</v>
      </c>
      <c r="B4" s="150"/>
      <c r="C4" s="150"/>
      <c r="D4" s="150"/>
      <c r="E4" s="150"/>
      <c r="F4" s="150"/>
      <c r="G4" s="150"/>
      <c r="H4" s="150"/>
      <c r="I4" s="150"/>
      <c r="J4" s="150"/>
      <c r="K4" s="150"/>
      <c r="L4" s="150"/>
      <c r="M4" s="150"/>
      <c r="N4" s="150"/>
      <c r="O4" s="150"/>
      <c r="P4" s="150"/>
      <c r="Q4" s="150"/>
      <c r="R4" s="150"/>
    </row>
    <row r="5" spans="1:25" s="95" customFormat="1" ht="8.25" customHeight="1" x14ac:dyDescent="0.25">
      <c r="A5" s="96"/>
      <c r="B5" s="96"/>
      <c r="C5" s="96"/>
      <c r="D5" s="96"/>
      <c r="E5" s="96"/>
      <c r="F5" s="96"/>
      <c r="G5" s="96"/>
      <c r="H5" s="96"/>
      <c r="I5" s="96"/>
      <c r="J5" s="96"/>
      <c r="K5" s="96"/>
      <c r="L5" s="96"/>
      <c r="M5" s="96"/>
      <c r="N5" s="96"/>
      <c r="O5" s="96"/>
      <c r="P5" s="96"/>
      <c r="Q5" s="97"/>
      <c r="R5" s="97"/>
    </row>
    <row r="6" spans="1:25" s="95" customFormat="1" ht="24.9" customHeight="1" x14ac:dyDescent="0.25">
      <c r="A6" s="142" t="s">
        <v>414</v>
      </c>
      <c r="B6" s="142"/>
      <c r="C6" s="143" t="s">
        <v>415</v>
      </c>
      <c r="D6" s="143"/>
      <c r="E6" s="143"/>
      <c r="F6" s="143"/>
      <c r="G6" s="143"/>
      <c r="H6" s="143"/>
      <c r="I6" s="97"/>
      <c r="J6" s="97"/>
      <c r="K6" s="97"/>
      <c r="L6" s="97"/>
      <c r="M6" s="97"/>
      <c r="N6" s="97"/>
      <c r="O6" s="97"/>
      <c r="P6" s="97"/>
      <c r="Q6" s="97"/>
      <c r="R6" s="97"/>
    </row>
    <row r="7" spans="1:25" s="95" customFormat="1" ht="9" customHeight="1" x14ac:dyDescent="0.25">
      <c r="A7" s="97"/>
      <c r="B7" s="97"/>
      <c r="C7" s="98"/>
      <c r="D7" s="98"/>
      <c r="E7" s="98"/>
      <c r="F7" s="98"/>
      <c r="G7" s="98"/>
      <c r="H7" s="98"/>
      <c r="I7" s="97"/>
      <c r="J7" s="97"/>
      <c r="K7" s="142" t="s">
        <v>416</v>
      </c>
      <c r="L7" s="142"/>
      <c r="M7" s="143" t="s">
        <v>417</v>
      </c>
      <c r="N7" s="143"/>
      <c r="O7" s="143"/>
      <c r="P7" s="143"/>
      <c r="Q7" s="97"/>
      <c r="R7" s="97"/>
    </row>
    <row r="8" spans="1:25" s="95" customFormat="1" ht="15.9" customHeight="1" x14ac:dyDescent="0.25">
      <c r="A8" s="142" t="s">
        <v>418</v>
      </c>
      <c r="B8" s="142"/>
      <c r="C8" s="143" t="s">
        <v>144</v>
      </c>
      <c r="D8" s="143"/>
      <c r="E8" s="143"/>
      <c r="F8" s="143"/>
      <c r="G8" s="143"/>
      <c r="H8" s="143"/>
      <c r="I8" s="97"/>
      <c r="J8" s="97"/>
      <c r="K8" s="142"/>
      <c r="L8" s="142"/>
      <c r="M8" s="143"/>
      <c r="N8" s="143"/>
      <c r="O8" s="143"/>
      <c r="P8" s="143"/>
      <c r="Q8" s="97"/>
      <c r="R8" s="97"/>
    </row>
    <row r="9" spans="1:25" s="95" customFormat="1" ht="9" customHeight="1" x14ac:dyDescent="0.25">
      <c r="A9" s="142"/>
      <c r="B9" s="142"/>
      <c r="C9" s="143"/>
      <c r="D9" s="143"/>
      <c r="E9" s="143"/>
      <c r="F9" s="143"/>
      <c r="G9" s="143"/>
      <c r="H9" s="143"/>
      <c r="I9" s="97"/>
      <c r="J9" s="97"/>
      <c r="K9" s="97"/>
      <c r="L9" s="97"/>
      <c r="M9" s="97"/>
      <c r="N9" s="97"/>
      <c r="O9" s="97"/>
      <c r="P9" s="97"/>
      <c r="Q9" s="97"/>
      <c r="R9" s="97"/>
    </row>
    <row r="10" spans="1:25" s="95" customFormat="1" ht="9" customHeight="1" x14ac:dyDescent="0.25">
      <c r="A10" s="97"/>
      <c r="B10" s="97"/>
      <c r="C10" s="98"/>
      <c r="D10" s="98"/>
      <c r="E10" s="98"/>
      <c r="F10" s="98"/>
      <c r="G10" s="98"/>
      <c r="H10" s="98"/>
      <c r="I10" s="97"/>
      <c r="J10" s="97"/>
      <c r="K10" s="142" t="s">
        <v>419</v>
      </c>
      <c r="L10" s="142"/>
      <c r="M10" s="151">
        <v>2024</v>
      </c>
      <c r="N10" s="152"/>
      <c r="O10" s="152"/>
      <c r="P10" s="153"/>
      <c r="Q10" s="97"/>
      <c r="R10" s="97"/>
    </row>
    <row r="11" spans="1:25" s="95" customFormat="1" ht="15.9" customHeight="1" x14ac:dyDescent="0.25">
      <c r="A11" s="142" t="s">
        <v>420</v>
      </c>
      <c r="B11" s="142"/>
      <c r="C11" s="143" t="s">
        <v>421</v>
      </c>
      <c r="D11" s="143"/>
      <c r="E11" s="143"/>
      <c r="F11" s="143"/>
      <c r="G11" s="143"/>
      <c r="H11" s="143"/>
      <c r="I11" s="97"/>
      <c r="J11" s="97"/>
      <c r="K11" s="142"/>
      <c r="L11" s="142"/>
      <c r="M11" s="154"/>
      <c r="N11" s="155"/>
      <c r="O11" s="155"/>
      <c r="P11" s="156"/>
      <c r="Q11" s="97"/>
      <c r="R11" s="97"/>
    </row>
    <row r="12" spans="1:25" s="95" customFormat="1" ht="6" customHeight="1" x14ac:dyDescent="0.25">
      <c r="A12" s="142"/>
      <c r="B12" s="142"/>
      <c r="C12" s="143"/>
      <c r="D12" s="143"/>
      <c r="E12" s="143"/>
      <c r="F12" s="143"/>
      <c r="G12" s="143"/>
      <c r="H12" s="143"/>
      <c r="I12" s="97"/>
      <c r="J12" s="97"/>
      <c r="K12" s="142"/>
      <c r="L12" s="142"/>
      <c r="M12" s="157"/>
      <c r="N12" s="158"/>
      <c r="O12" s="158"/>
      <c r="P12" s="159"/>
      <c r="Q12" s="97"/>
      <c r="R12" s="97"/>
    </row>
    <row r="13" spans="1:25" s="95" customFormat="1" ht="3" customHeight="1" x14ac:dyDescent="0.25">
      <c r="A13" s="142"/>
      <c r="B13" s="142"/>
      <c r="C13" s="143"/>
      <c r="D13" s="143"/>
      <c r="E13" s="143"/>
      <c r="F13" s="143"/>
      <c r="G13" s="143"/>
      <c r="H13" s="143"/>
      <c r="I13" s="97"/>
      <c r="J13" s="97"/>
      <c r="K13" s="99" t="s">
        <v>422</v>
      </c>
      <c r="L13" s="99"/>
      <c r="M13" s="100"/>
      <c r="N13" s="100"/>
      <c r="O13" s="100"/>
      <c r="P13" s="100"/>
      <c r="Q13" s="97"/>
      <c r="R13" s="97"/>
    </row>
    <row r="14" spans="1:25" s="95" customFormat="1" ht="11.1" customHeight="1" x14ac:dyDescent="0.25">
      <c r="A14" s="97"/>
      <c r="B14" s="97"/>
      <c r="C14" s="98"/>
      <c r="D14" s="98"/>
      <c r="E14" s="98"/>
      <c r="F14" s="98"/>
      <c r="G14" s="98"/>
      <c r="H14" s="98"/>
      <c r="I14" s="97"/>
      <c r="J14" s="97"/>
      <c r="K14" s="99"/>
      <c r="L14" s="99"/>
      <c r="M14" s="100"/>
      <c r="N14" s="100"/>
      <c r="O14" s="100"/>
      <c r="P14" s="100"/>
      <c r="Q14" s="97"/>
      <c r="R14" s="97"/>
    </row>
    <row r="15" spans="1:25" s="95" customFormat="1" ht="6" customHeight="1" x14ac:dyDescent="0.25">
      <c r="A15" s="142" t="s">
        <v>423</v>
      </c>
      <c r="B15" s="142"/>
      <c r="C15" s="143" t="s">
        <v>424</v>
      </c>
      <c r="D15" s="143"/>
      <c r="E15" s="143"/>
      <c r="F15" s="143"/>
      <c r="G15" s="143"/>
      <c r="H15" s="143"/>
      <c r="I15" s="97"/>
      <c r="J15" s="97"/>
      <c r="K15" s="142" t="s">
        <v>425</v>
      </c>
      <c r="L15" s="142"/>
      <c r="M15" s="160">
        <v>45307</v>
      </c>
      <c r="N15" s="161"/>
      <c r="O15" s="162"/>
      <c r="P15" s="163"/>
      <c r="Q15" s="97"/>
      <c r="R15" s="97"/>
    </row>
    <row r="16" spans="1:25" s="95" customFormat="1" ht="18.899999999999999" customHeight="1" x14ac:dyDescent="0.25">
      <c r="A16" s="142"/>
      <c r="B16" s="142"/>
      <c r="C16" s="143"/>
      <c r="D16" s="143"/>
      <c r="E16" s="143"/>
      <c r="F16" s="143"/>
      <c r="G16" s="143"/>
      <c r="H16" s="143"/>
      <c r="I16" s="97"/>
      <c r="J16" s="97"/>
      <c r="K16" s="142"/>
      <c r="L16" s="142"/>
      <c r="M16" s="164"/>
      <c r="N16" s="165"/>
      <c r="O16" s="165"/>
      <c r="P16" s="166"/>
      <c r="Q16" s="97"/>
      <c r="R16" s="97"/>
    </row>
    <row r="17" spans="1:30" ht="20.100000000000001" customHeight="1" thickBot="1" x14ac:dyDescent="0.25">
      <c r="A17" s="167" t="s">
        <v>422</v>
      </c>
      <c r="B17" s="167"/>
      <c r="C17" s="167"/>
      <c r="D17" s="167"/>
      <c r="E17" s="167"/>
      <c r="F17" s="167"/>
      <c r="G17" s="167"/>
      <c r="H17" s="167"/>
      <c r="I17" s="167"/>
      <c r="J17" s="167"/>
      <c r="K17" s="167"/>
      <c r="L17" s="167"/>
      <c r="M17" s="167"/>
      <c r="N17" s="167"/>
      <c r="O17" s="167"/>
      <c r="P17" s="167"/>
      <c r="Q17" s="94"/>
      <c r="R17" s="94"/>
    </row>
    <row r="18" spans="1:30" ht="11.4" customHeight="1" thickBot="1" x14ac:dyDescent="0.25">
      <c r="A18" s="168" t="s">
        <v>426</v>
      </c>
      <c r="B18" s="169"/>
      <c r="C18" s="169"/>
      <c r="D18" s="169"/>
      <c r="E18" s="169"/>
      <c r="F18" s="169" t="s">
        <v>427</v>
      </c>
      <c r="G18" s="169"/>
      <c r="H18" s="169"/>
      <c r="I18" s="169"/>
      <c r="J18" s="169"/>
      <c r="K18" s="169"/>
      <c r="L18" s="169"/>
      <c r="M18" s="169"/>
      <c r="N18" s="101"/>
      <c r="O18" s="169" t="s">
        <v>428</v>
      </c>
      <c r="P18" s="169"/>
      <c r="Q18" s="169"/>
      <c r="R18" s="170"/>
      <c r="S18" s="171" t="s">
        <v>429</v>
      </c>
      <c r="T18" s="172"/>
      <c r="U18" s="172"/>
      <c r="V18" s="172"/>
      <c r="W18" s="173"/>
      <c r="X18" s="136" t="s">
        <v>398</v>
      </c>
      <c r="Y18" s="137"/>
      <c r="Z18" s="137"/>
      <c r="AA18" s="137"/>
      <c r="AB18" s="137"/>
      <c r="AC18" s="138"/>
      <c r="AD18" s="139"/>
    </row>
    <row r="19" spans="1:30" ht="21" thickBot="1" x14ac:dyDescent="0.25">
      <c r="A19" s="102" t="s">
        <v>430</v>
      </c>
      <c r="B19" s="177" t="s">
        <v>431</v>
      </c>
      <c r="C19" s="178"/>
      <c r="D19" s="103" t="s">
        <v>432</v>
      </c>
      <c r="E19" s="103" t="s">
        <v>433</v>
      </c>
      <c r="F19" s="103" t="s">
        <v>434</v>
      </c>
      <c r="G19" s="103" t="s">
        <v>435</v>
      </c>
      <c r="H19" s="177" t="s">
        <v>436</v>
      </c>
      <c r="I19" s="178"/>
      <c r="J19" s="177" t="s">
        <v>437</v>
      </c>
      <c r="K19" s="178"/>
      <c r="L19" s="177" t="s">
        <v>438</v>
      </c>
      <c r="M19" s="178"/>
      <c r="N19" s="103" t="s">
        <v>439</v>
      </c>
      <c r="O19" s="103" t="s">
        <v>440</v>
      </c>
      <c r="P19" s="177" t="s">
        <v>441</v>
      </c>
      <c r="Q19" s="178"/>
      <c r="R19" s="104" t="s">
        <v>403</v>
      </c>
      <c r="S19" s="105" t="s">
        <v>393</v>
      </c>
      <c r="T19" s="106" t="s">
        <v>397</v>
      </c>
      <c r="U19" s="106" t="s">
        <v>396</v>
      </c>
      <c r="V19" s="107" t="s">
        <v>395</v>
      </c>
      <c r="W19" s="108" t="s">
        <v>394</v>
      </c>
      <c r="X19" s="73" t="s">
        <v>393</v>
      </c>
      <c r="Y19" s="70" t="s">
        <v>392</v>
      </c>
      <c r="Z19" s="70" t="s">
        <v>391</v>
      </c>
      <c r="AA19" s="72" t="s">
        <v>390</v>
      </c>
      <c r="AB19" s="71" t="s">
        <v>389</v>
      </c>
      <c r="AC19" s="70" t="s">
        <v>388</v>
      </c>
      <c r="AD19" s="69" t="s">
        <v>387</v>
      </c>
    </row>
    <row r="20" spans="1:30" ht="174" thickBot="1" x14ac:dyDescent="0.25">
      <c r="A20" s="109" t="s">
        <v>442</v>
      </c>
      <c r="B20" s="174">
        <v>81382</v>
      </c>
      <c r="C20" s="174"/>
      <c r="D20" s="110" t="s">
        <v>443</v>
      </c>
      <c r="E20" s="110" t="s">
        <v>444</v>
      </c>
      <c r="F20" s="111" t="s">
        <v>445</v>
      </c>
      <c r="G20" s="111" t="s">
        <v>446</v>
      </c>
      <c r="H20" s="175" t="s">
        <v>447</v>
      </c>
      <c r="I20" s="175"/>
      <c r="J20" s="175" t="s">
        <v>448</v>
      </c>
      <c r="K20" s="175"/>
      <c r="L20" s="175" t="s">
        <v>449</v>
      </c>
      <c r="M20" s="175"/>
      <c r="N20" s="110">
        <v>1</v>
      </c>
      <c r="O20" s="112">
        <v>45323</v>
      </c>
      <c r="P20" s="176">
        <v>45657</v>
      </c>
      <c r="Q20" s="174"/>
      <c r="R20" s="111" t="s">
        <v>450</v>
      </c>
      <c r="S20" s="13">
        <v>45535</v>
      </c>
      <c r="T20" s="66" t="s">
        <v>451</v>
      </c>
      <c r="U20" s="113">
        <v>0.5</v>
      </c>
      <c r="V20" s="114" t="s">
        <v>1</v>
      </c>
      <c r="W20" s="10" t="s">
        <v>10</v>
      </c>
      <c r="X20" s="13">
        <v>45657</v>
      </c>
      <c r="Y20" s="12" t="s">
        <v>503</v>
      </c>
      <c r="Z20" s="10">
        <v>1</v>
      </c>
      <c r="AA20" s="11">
        <v>1</v>
      </c>
      <c r="AB20" s="10" t="str">
        <f t="shared" ref="AB20" si="0">IF(Z20="","",IF(N20&lt;X20,IF(AA20=100%,"TERMINADA",IF(AA20&gt;0%,"EN PROCESO",IF(AA20=0%,"SIN INICIAR")))))</f>
        <v>TERMINADA</v>
      </c>
      <c r="AC20" s="26" t="s">
        <v>504</v>
      </c>
      <c r="AD20" s="10" t="s">
        <v>10</v>
      </c>
    </row>
    <row r="21" spans="1:30" ht="10.199999999999999" x14ac:dyDescent="0.2"/>
    <row r="22" spans="1:30" ht="10.199999999999999" x14ac:dyDescent="0.2"/>
    <row r="23" spans="1:30" ht="10.199999999999999" x14ac:dyDescent="0.2"/>
  </sheetData>
  <mergeCells count="33">
    <mergeCell ref="B19:C19"/>
    <mergeCell ref="H19:I19"/>
    <mergeCell ref="J19:K19"/>
    <mergeCell ref="L19:M19"/>
    <mergeCell ref="P19:Q19"/>
    <mergeCell ref="B20:C20"/>
    <mergeCell ref="H20:I20"/>
    <mergeCell ref="J20:K20"/>
    <mergeCell ref="L20:M20"/>
    <mergeCell ref="P20:Q20"/>
    <mergeCell ref="X18:AD18"/>
    <mergeCell ref="K10:L12"/>
    <mergeCell ref="M10:P12"/>
    <mergeCell ref="A11:B13"/>
    <mergeCell ref="C11:H13"/>
    <mergeCell ref="A15:B16"/>
    <mergeCell ref="C15:H16"/>
    <mergeCell ref="K15:L16"/>
    <mergeCell ref="M15:P16"/>
    <mergeCell ref="A17:P17"/>
    <mergeCell ref="A18:E18"/>
    <mergeCell ref="F18:M18"/>
    <mergeCell ref="O18:R18"/>
    <mergeCell ref="S18:W18"/>
    <mergeCell ref="K7:L8"/>
    <mergeCell ref="M7:P8"/>
    <mergeCell ref="A8:B9"/>
    <mergeCell ref="C8:H9"/>
    <mergeCell ref="A2:B2"/>
    <mergeCell ref="C2:X2"/>
    <mergeCell ref="A4:R4"/>
    <mergeCell ref="A6:B6"/>
    <mergeCell ref="C6:H6"/>
  </mergeCells>
  <conditionalFormatting sqref="W19">
    <cfRule type="containsText" dxfId="5" priority="11" operator="containsText" text="INCUMPLIDA">
      <formula>NOT(ISERROR(SEARCH("INCUMPLIDA",W19)))</formula>
    </cfRule>
  </conditionalFormatting>
  <conditionalFormatting sqref="AB18:AB20">
    <cfRule type="containsText" dxfId="4" priority="3" operator="containsText" text="INCUMPLIDA">
      <formula>NOT(ISERROR(SEARCH("INCUMPLIDA",AB18)))</formula>
    </cfRule>
  </conditionalFormatting>
  <conditionalFormatting sqref="AB20">
    <cfRule type="containsText" dxfId="3" priority="1" operator="containsText" text="TERMINADA EXTEMPORÁNEA">
      <formula>NOT(ISERROR(SEARCH("TERMINADA EXTEMPORÁNEA",AB20)))</formula>
    </cfRule>
    <cfRule type="containsText" dxfId="2" priority="2" operator="containsText" text="TERMINADA">
      <formula>NOT(ISERROR(SEARCH("TERMINADA",AB20)))</formula>
    </cfRule>
    <cfRule type="containsText" dxfId="1" priority="4" operator="containsText" text="EN PROCESO">
      <formula>NOT(ISERROR(SEARCH("EN PROCESO",AB20)))</formula>
    </cfRule>
    <cfRule type="containsText" dxfId="0" priority="5" operator="containsText" text="SIN INICIAR">
      <formula>NOT(ISERROR(SEARCH("SIN INICIAR",AB20)))</formula>
    </cfRule>
  </conditionalFormatting>
  <dataValidations count="1">
    <dataValidation type="list" allowBlank="1" showInputMessage="1" showErrorMessage="1" sqref="Z20" xr:uid="{DF1EF225-81FC-40D9-B26B-85EC2318E300}">
      <mc:AlternateContent xmlns:x12ac="http://schemas.microsoft.com/office/spreadsheetml/2011/1/ac" xmlns:mc="http://schemas.openxmlformats.org/markup-compatibility/2006">
        <mc:Choice Requires="x12ac">
          <x12ac:list>0,"0,3","0,5",1,2,3,4,5,6,7,8,9,10,11,12,13,14,15,16,17,18,19,20,21,22</x12ac:list>
        </mc:Choice>
        <mc:Fallback>
          <formula1>"0,0,3,0,5,1,2,3,4,5,6,7,8,9,10,11,12,13,14,15,16,17,18,19,20,21,22"</formula1>
        </mc:Fallback>
      </mc:AlternateContent>
    </dataValidation>
  </dataValidations>
  <hyperlinks>
    <hyperlink ref="A4:R4" location="PORTADA!B18" display="Componente 2: Racionalización de Trámites" xr:uid="{7ACEDFC2-8397-435D-B232-0AC179A31383}"/>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PTEP</vt:lpstr>
      <vt:lpstr>4.1. SUIT</vt:lpstr>
      <vt:lpstr>'4.1. SUIT'!Área_de_impresión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dcterms:created xsi:type="dcterms:W3CDTF">2024-12-13T16:56:58Z</dcterms:created>
  <dcterms:modified xsi:type="dcterms:W3CDTF">2025-01-15T22:33:53Z</dcterms:modified>
</cp:coreProperties>
</file>