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jofga\Desktop\"/>
    </mc:Choice>
  </mc:AlternateContent>
  <xr:revisionPtr revIDLastSave="0" documentId="13_ncr:1_{B07F73B2-2FBA-45F5-9AB6-0E7609814443}" xr6:coauthVersionLast="47" xr6:coauthVersionMax="47" xr10:uidLastSave="{00000000-0000-0000-0000-000000000000}"/>
  <bookViews>
    <workbookView xWindow="-120" yWindow="-120" windowWidth="20730" windowHeight="11310" tabRatio="902" xr2:uid="{00000000-000D-0000-FFFF-FFFF00000000}"/>
  </bookViews>
  <sheets>
    <sheet name="ODS" sheetId="1" r:id="rId1"/>
  </sheets>
  <definedNames>
    <definedName name="_xlnm._FilterDatabase" localSheetId="0" hidden="1">ODS!$A$4:$M$12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 l="1"/>
  <c r="O12" i="1" l="1"/>
  <c r="O10" i="1"/>
  <c r="O9" i="1"/>
  <c r="O6" i="1"/>
  <c r="O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García López</author>
  </authors>
  <commentList>
    <comment ref="O3" authorId="0" shapeId="0" xr:uid="{3436E4B8-97C3-4247-AA41-EE956AF0E314}">
      <text>
        <r>
          <rPr>
            <b/>
            <sz val="9"/>
            <color indexed="81"/>
            <rFont val="Arial"/>
            <family val="2"/>
          </rPr>
          <t>Registrar el resultado numérico de acuerdo con la fórmula descrita para el indicador (Columna I).</t>
        </r>
      </text>
    </comment>
    <comment ref="P3" authorId="0" shapeId="0" xr:uid="{28027AB3-2656-4C82-8111-6FB5111CF5B2}">
      <text>
        <r>
          <rPr>
            <b/>
            <sz val="9"/>
            <color indexed="81"/>
            <rFont val="Arial"/>
            <family val="2"/>
          </rPr>
          <t>Realizar el análisis del resultado del seguimiento, principales avances y gestiones realizadas de acuerdo con la acción, su incidencia con el ODS y el proyecto de inversión.</t>
        </r>
      </text>
    </comment>
    <comment ref="Q3" authorId="0" shapeId="0" xr:uid="{309E295D-77AE-41F9-BDFD-A50A2D13309F}">
      <text>
        <r>
          <rPr>
            <b/>
            <sz val="9"/>
            <color indexed="81"/>
            <rFont val="Arial"/>
            <family val="2"/>
          </rPr>
          <t>Relacionar las evidencias que dan cuenta de los resultados descritos en el seguimiento; almacenar en la carpeta de acuerdo al código de la acción (Columna N).</t>
        </r>
      </text>
    </comment>
  </commentList>
</comments>
</file>

<file path=xl/sharedStrings.xml><?xml version="1.0" encoding="utf-8"?>
<sst xmlns="http://schemas.openxmlformats.org/spreadsheetml/2006/main" count="130" uniqueCount="94">
  <si>
    <t>Proyecto de Inversión</t>
  </si>
  <si>
    <t>Objetivo de Desarrollo Sostenible -ODS-</t>
  </si>
  <si>
    <t>Promover sociedades pacíficas e inclusivas para el desarrollo sostenible, facilitar el acceso a la justicia para todos y construir a todos los niveles instituciones eficaces e inclusivas que rindan cuentas</t>
  </si>
  <si>
    <t>16.10. Garantizar el acceso público a la información y proteger las libertades fundamentales, de conformidad con las leyes nacionales y los acuerdos internacionales</t>
  </si>
  <si>
    <t>Fortalecimiento de la creación y cocreación de contenidos multiplataforma en ciudadanía, cultura y educación</t>
  </si>
  <si>
    <t>No.</t>
  </si>
  <si>
    <t>Nombre</t>
  </si>
  <si>
    <t>Meta ODS</t>
  </si>
  <si>
    <t>Código</t>
  </si>
  <si>
    <t>Fortalecimiento de la capacidad administrativa y tecnológica para la gestión institucional de Capital</t>
  </si>
  <si>
    <t>Entidad</t>
  </si>
  <si>
    <t>Sector</t>
  </si>
  <si>
    <t>Cultura, recreación y deporte</t>
  </si>
  <si>
    <t>Canal Capital</t>
  </si>
  <si>
    <t>Medición</t>
  </si>
  <si>
    <t>OBSERVACIONES</t>
  </si>
  <si>
    <t>Meta</t>
  </si>
  <si>
    <t>5.1 Poner fin a todas las formas de discriminación contra todas las mujeres y las niñas en todo el mundo</t>
  </si>
  <si>
    <t>Igualdad de Género</t>
  </si>
  <si>
    <t>5.2 Eliminar todas las formas de violencia contra todas las mujeres y las niñas en los ámbitos público y privado, incluidas la trata y la explotación sexual y otros tipos de explotación</t>
  </si>
  <si>
    <t>Reducción de desigualdades</t>
  </si>
  <si>
    <t>10.2 De aquí a 2030, potenciar y promover la inclusión social, económica y política de todas las personas, independientemente de su edad, sexo, discapacidad, raza, etnia, origen, religión o situación económica u otra condición</t>
  </si>
  <si>
    <t>Capital participa de manera activa, a nivel de entidad corresponsable, en la implementación de las estrategias definidas a nivel distrital lideradas por la Secretaría Distrital de la Mujer, que tienen como fin aportar a la lucha contra el machismo, la discriminación de género, las prácticas sexistas, entre otros. Asimismo contribuye a la no estigmatización y a la promoción de la no violencia contra mujeres y niñas.</t>
  </si>
  <si>
    <t>La meta y los productos esperados varían de acuerdo a las acciones definidas desde la Secretaría Distrital de la Mujer para el la ETG y el PIOEG.</t>
  </si>
  <si>
    <t>En el marco del cumplimiento del artículo 66 del Plan Distrital de Desarrollo, Capital cuenta con acciones afirmativas concertadas con diferentes comunidades étnicas presentes en la ciudad (Afrocolombianos, Palenqueros, Raizales, Indígenas y Gitanos). En el marco de la implementación de dichas acciones, se busca fomentar la no discriminación de estas poblaciones, así como resaltar y difundir sus prácticas culturales y ancestrales desde un enfoque participativo donde los representantes de las comunidades tienen incidencia en la definición de los contenidos que el Canal produce y/o difunde.</t>
  </si>
  <si>
    <t>Fórmula</t>
  </si>
  <si>
    <t>No. de compromisos gestionados / No. de compromisos acordados</t>
  </si>
  <si>
    <t>Desde la línea editorial de Capital se promueve constantemente la producción y divulgación de contenidos con enfoque de género, los cuales buscan, entre otras cosas, visibilizar el papel de la mujer en la sociedad, concientizar acerca de las brechas existentes entre hombres y mujeres; fomentar la no violencia contra las mujeres, la erradicación de la discriminación y el machisimo y cualquier otra práctica violenta contra las mujeres.</t>
  </si>
  <si>
    <t>No. de acciones afirmativas gestionadas / No. de acciones afirmativas concertadas</t>
  </si>
  <si>
    <t>16.6. Crear a todos los niveles instituciones entidades eficaces y transparentes que rindan cuentas</t>
  </si>
  <si>
    <t>Cumplimiento y avances en el Plan de Fortalecimiento Institucional - PFI</t>
  </si>
  <si>
    <t>Indicador propuesto</t>
  </si>
  <si>
    <t>Como entidad del orden territorial, Capital da cumplimiento a los requerimientos de la ley de transparencia y derecho de acceso a la información pública, como estrategia proactiva de rendición de cuentas. A través de este mecanismo se cuenta con la información disponible para ejercicios de consulta y veeduría ciudadana y de grupos de valor, aportando de esta manera con la meta de este ODS.</t>
  </si>
  <si>
    <t>Porcentaje de cumplimiento en las acciones definidas en el PFI / Metas esperada de cumplimiento del PFI en la vigencia.</t>
  </si>
  <si>
    <t>Acción por el clima</t>
  </si>
  <si>
    <t>13.3 Mejorar la educación, la sensibilización y la capacidad humana e institucional respecto de la mitigación del cambio climático, la adaptación a él, la reducción de sus efectos y la alerta temprana</t>
  </si>
  <si>
    <t>Cumplimiento en las medidas institucionales orientadas a la mitigación del cambio climático, en el marco del Plan Institucional de Gestión Ambiental - PIGA.</t>
  </si>
  <si>
    <t>No aplica</t>
  </si>
  <si>
    <t>Responsable</t>
  </si>
  <si>
    <t>Gerencia</t>
  </si>
  <si>
    <t>Dirección Operativa</t>
  </si>
  <si>
    <t>Planeación</t>
  </si>
  <si>
    <t>2 % a 10 %</t>
  </si>
  <si>
    <t>((# total horas emitidas en el semestre de contenidos producidos con recursos FUTIC asociados a mujer y equidad de género) / 
(total horas emitidos en el semestre por la señal abierta y TDT de contenidos producidos con recursos FUTIC ))
 x 100</t>
  </si>
  <si>
    <t>1 % a 4 %</t>
  </si>
  <si>
    <t>((# total horas emitidas en el semestre de contenidos producidos con recursos FUTIC con enfoque de ambiental emitidos en el trimestre) / (total horas emitidos en el trimestre por la señal abierta y TDT de contenidos producidos con recursos FUTIC ))
 x 100</t>
  </si>
  <si>
    <t>3 % a 10 %</t>
  </si>
  <si>
    <t>((# total horas emitidas en el semestre de contenidos de actualidad producidos con recursos FUTIC, emitidos en el trimestre) / (total horas emitidos en el semestre por la señal abierta y TDT de contenidos producidos con recursos FUTIC ))
 x 100</t>
  </si>
  <si>
    <t>Se tendrá en cuenta información asociada a las transmisiones culturales y deportivas</t>
  </si>
  <si>
    <r>
      <t xml:space="preserve">Emisión de contenidos audiovisuales </t>
    </r>
    <r>
      <rPr>
        <b/>
        <u/>
        <sz val="10"/>
        <rFont val="Arial"/>
        <family val="2"/>
      </rPr>
      <t>enfocados a mujer y equidad de género</t>
    </r>
    <r>
      <rPr>
        <sz val="10"/>
        <rFont val="Arial"/>
        <family val="2"/>
      </rPr>
      <t xml:space="preserve"> a través de la señal abierta y TDT  de Capital </t>
    </r>
  </si>
  <si>
    <r>
      <t xml:space="preserve">Emisión de contenidos audiovisuales con </t>
    </r>
    <r>
      <rPr>
        <b/>
        <u/>
        <sz val="10"/>
        <rFont val="Arial"/>
        <family val="2"/>
      </rPr>
      <t>enfoque ambiental</t>
    </r>
    <r>
      <rPr>
        <sz val="10"/>
        <rFont val="Arial"/>
        <family val="2"/>
      </rPr>
      <t xml:space="preserve">  a través de la señal abierta y TDT Capital </t>
    </r>
  </si>
  <si>
    <t>Para el cumplimiento de los compromisos con el cuidado del medio ambiente y los recursos naturales, desde la línea editorial de Capital se promueve constantemente la producción y divulgación a través de la señal abierta y TDT de contenidos orientados a la pedagogía en asuntos de sostenibilidad ambiental hacia niños, niñas, adolescentes y público en general, para el cuidado de los ecosistemas y diversidad de espacios rurales y urbanos de la Bogotá Región.</t>
  </si>
  <si>
    <t>Contenidos de actualidad de acceso público producidos y difundidos (proyectos de actualidad)</t>
  </si>
  <si>
    <t>Seguimiento I (cuantitativo)</t>
  </si>
  <si>
    <t>Descripción
(Análisis Cualitativo)</t>
  </si>
  <si>
    <t>Evidencias</t>
  </si>
  <si>
    <t>Porcentaje de cumplimiento de actividades ejecutadas en el PIGA orientadas a la prevención y mitigación de impactos de cambio climático / 100% de actividades programadas en el PIGA orientadas a la prevención y mitigación de impactos de cambio climático</t>
  </si>
  <si>
    <t>Los aportes en el cumplimiento de medidas en este Objetivo que pueden surgir de iniciativas desde la capacidad institucional de Capital para ser parte de la solución, estableciendo compromisos en su Plan Institucional de Gestión Ambiental - PIGA, a través de mecanismos como:
• La mejora de su eficiencia energética.
• La reducción de la huella de carbono y la reducción de emisiones
* La promoción y fortalecimiento de prácticas de movilidad sostenible.
• Las medidas de preparación para adaptarse al cambio climático y la resiliencia en las operaciones y las comunidades.</t>
  </si>
  <si>
    <t>7505-ODS05.01</t>
  </si>
  <si>
    <t>7505-ODS05.02</t>
  </si>
  <si>
    <t>7505-ODS10.02</t>
  </si>
  <si>
    <t>7505-ODS13.03</t>
  </si>
  <si>
    <t>7505-ODS16.10</t>
  </si>
  <si>
    <t>7511-ODS13.03</t>
  </si>
  <si>
    <t>7511-ODS16.10</t>
  </si>
  <si>
    <t>7511-ODS16.06</t>
  </si>
  <si>
    <t>La base del reporte parte de seis (6) acciones afirmativas implementadas de manera anual.</t>
  </si>
  <si>
    <t>SEGUIMIENTO (A 30 de junio de 2023)</t>
  </si>
  <si>
    <t>(Carpeta ODS)</t>
  </si>
  <si>
    <t>MATRIZ DE ALINEACIÓN ODS - PROYECTOS DE INVERSIÓN
CAPITAL, SISTEMA DE COMUNICACIÓN PÚBLICA
VIGENCIA 2023</t>
  </si>
  <si>
    <t>Los datos base para el reporte del indicador tendrán en cuenta las siguientes consideraciones:
1. Se realizará reporte por programa no por Capítulos
2. La medición se realizará de manera semestral
3. La expresión "equidad de género" incluirá los contenidos relacionados con temas LGTBI
4. Este reporte sólo tendrá en cuenta contenidos producidos con recursos FUTIC que sean incluidos en la parrilla de programación de la vigencia, sin importar en que año se haya realizado la producción.
5. Que la base el denominador se tomará por 24 horas
6. Se tendrán en cuenta contenidos emitidos a través de la señal principal, no incluye TDT.</t>
  </si>
  <si>
    <t xml:space="preserve">Desde su gestión institucional, Capital propende por ser una empresa pública transparente y eficiente que desde el desarrollo de sus funciones misionales aporte a la construcción de ciudad. En vista de ello, el Canal acoge los principios de transparencia de la gestión pública, realiza seguimiento a sus planes y estrategias, administra eficientemente los recursos públicos y rinde cuentas a la ciudadanía. </t>
  </si>
  <si>
    <t>Cumplimiento a los parámetros de publicación de información en página web a través del Índice de Transparencia y Acceso a la Información Pública - ITA.</t>
  </si>
  <si>
    <t>Número de parámetros cumplidos o aprobados en el Índice de Transparencia y Acceso a la Información Pública - ITA. / Total de parámetros requeridos en el Índice de Transparencia y Acceso a la Información Pública - ITA.</t>
  </si>
  <si>
    <t>Correlación entre la meta ODS y el proyecto de inversión</t>
  </si>
  <si>
    <t>Capital cuenta con una línea de contenidos dedicada a la difusión de información de interés público que busca ser oportuna, confiable y veraz. Adicional a los contenidos de actualidad, el Canal, desde su franja de opinión, las transmisiones culturales, deportivas y académicas, propende por el sano debate, la exposición de ideas diversas, democratización de la cultura y el aporte a la construcción de una ciudadanía protagonista, participante y cocreadora.</t>
  </si>
  <si>
    <t>Se reportan las emisiones de contenidos producidos con recursos FUTIC asociados a mujer y equidad de género tales como:
* Animalx
* Al borde del knock out
* La poderosas
* Cuatro vientos
* Roma, entre otros producidos 
En meses como marzo se amplió la oferta en contenidos sobre mujeres y hacia junio los contenidos LGTBI.
El total de horas emitidas en el semestre de contenidos producidos con recursos FUTIC asociados a mujer y equidad de género corresponde a 165
Y el total de horas emitidos en el semestre por la señal abierta y TDT de contenidos producidos con recursos FUTIC corresponde a 4395
El resultado de esta relación matemática es de 4 %, valor que se encuentra entre el rango de cumplimiento del indicador</t>
  </si>
  <si>
    <t>Se reportan las emisiones de contenidos producidos con recursos FUTIC con enfoque de ambiental emitidos en el trimestre tales como:
* Agentes ECO
* Bioagradable
* 10 años para cambiar el mundo
* Reinentarse, entre otros producidos
En junio se aumentó la oferta de contenidos medio ambientales.
El total horas emitidas en el semestre de contenidos producidos con recursos FUTIC con enfoque de ambiental emitidos en el trimestre corresponde a: 74
Y el total horas emitidos en el trimestre por la señal abierta y TDT de contenidos producidos con recursos FUTIC corresponde a:  4395
El resultado de esta relación matemática es de 2 %, valor que se encuentra entre el rango de cumplimiento del indicador</t>
  </si>
  <si>
    <r>
      <t xml:space="preserve">Se reportan las emisiones de contenidos de actualidad producidos con recursos FUTIC, emitidos en el trimestre tales como:
* </t>
    </r>
    <r>
      <rPr>
        <b/>
        <u/>
        <sz val="10"/>
        <rFont val="Arial"/>
        <family val="2"/>
      </rPr>
      <t>Actualidad</t>
    </r>
    <r>
      <rPr>
        <sz val="10"/>
        <rFont val="Arial"/>
        <family val="2"/>
      </rPr>
      <t xml:space="preserve">: Mesa Capital y Ahora, 
* </t>
    </r>
    <r>
      <rPr>
        <b/>
        <u/>
        <sz val="10"/>
        <rFont val="Arial"/>
        <family val="2"/>
      </rPr>
      <t>Transmisiones culturales, deportivas y académica</t>
    </r>
    <r>
      <rPr>
        <sz val="10"/>
        <rFont val="Arial"/>
        <family val="2"/>
      </rPr>
      <t>s: eventos al parque, conferencias FilBO, juegos parapanamericanos, entre otros. 
El total horas emitidas en el semestre de contenidos de actualidad producidos con recursos FUTIC, emitidos en el trimestre corresponde a: 456
El total horas emitidos en el semestre por la señal abierta y TDT de contenidos producidos con recursos FUTIC corresponde: 4395
El resultado de esta relación matemática es de 10 %, valor que se encuentra entre el rango de cumplimiento del indicador</t>
    </r>
  </si>
  <si>
    <t xml:space="preserve">El avance para el primer semestre está relacionado con el desarrollo de la semana ambiental 2023, la realización de un taller de siembra, las capacitaciones en materia de cambio climático, fuentes no convencionales de energía, gestión de residuos y plásticos de un solo uso, de este ultimo tema se han realizado también socializaciones de piezas gráficas a través del correo electrónico, así como de varios temas de incidencia directa o indirecta en lo relacionado con la gestón del cambio climático. Finalmente se presentó el informe de huella de carbono de la vigencia 2022 en el mes de enero.  </t>
  </si>
  <si>
    <t>Listado en PDF de contenidos o programas sobre mujer y equidad de género - semestre 1 2023</t>
  </si>
  <si>
    <t>Listado en PDF de contenidos o programas cuidado del medio ambiente y los recursos naturales - semestre 1 2023</t>
  </si>
  <si>
    <t>Listado en PDF de contenidos o programas contenidos dedicada a la difusión de información de interés público y los contenidos de actualidad - semestre 1 2023</t>
  </si>
  <si>
    <t>El resultado descrito corresponde con el último seguimiento a los contenidos publicados en el botón de transparencia de la sede electrónica institucional. La Matriz ITA fue diligenciada en el último trimestre de la vigencia 2022 según lo requerido en la Directiva 014 de 2022 de la Procuraduría General de la Nación. DIcho instrumento facilita el chequeo de información en la sede electrónica, en cumplimiento a la Ley 1474 de 2011, Ley 1712 de 2014, Resolución 1519 de 2020, Decreto 1081 de 2015 y demás normatividad asociada a la transparencia activa.
Del total de 226 requerimientos de información, la entidad ha dado cumplimiento a 214, teniendo pendientes 11 y 1 que no aplica.
En la vigencia 2023 se ha avanzado en la actualización del lineamiento para la publicación de información en la sede electrónica, la actualización a la política de transparencia y la formulación del instrumento de monitoreo a la publicación de información, instrumentos con los que se contribuye al fortalecimiento de las dinámicas institucionales de la transparencia activa.</t>
  </si>
  <si>
    <t>* Matriz ITA
* Certificados de cargue de información en el aplicativo de la procuraduría.
* Lineamiento de transparencia activa.
* Política de transparencia
* Matriz de monitoreo</t>
  </si>
  <si>
    <t>Informe de huella de carbono 2022
Soportes de capacitaciones en fuentes no convencionales de energía, cambio climático, residuos sólidos entre otros. 
Piezas gráficas sobre diferntes temáticas ambientales. 
Evidencia taller de siembra</t>
  </si>
  <si>
    <t>Durante el primer trimestre del año se llevó a cabo la formulación del PFI 2023 de acuerdo a las necesidades identificadas en la implementación y fortalecimiento del MIPG. Este proceso se llevó a cabo de manera articulada con las áreas participantes en las diferentes dimensiones que conforman el modelo. Así pues, en el transcurso del semestre se ha dado continuidad a la medición de avances mensuales del Plan de Fortalecimiento Institucional - PFI 2023 de acuerdo con las acciones concertadas con las áreas, para la implementación del MIPG y mejora de los resultados en el FURAG. Respecto a los resultados del PFI, al cierre del primer semestre del año, el avance acumilado correspondió con el 36,37% respecto al 40,12% programado (cumplimiento al 90,65%). El resultado acumulado y del período presentan un rezago menor teniendo en cuenta que hay algunas acciones con avance menor de lo esperado frente a la programación; no obstante, son diferencias menores que no comprometen el cumplimiento de los compromisos acordados en el plan.</t>
  </si>
  <si>
    <t>Reportes mensuales del Plan de fortalecimiento - PFI.</t>
  </si>
  <si>
    <t>Cumplimiento de los compromisos institucionales en el marco de la Política Pública de Mujeres y Equidad de Género, y la Política Pública de Actividades Sexuales Pagadas</t>
  </si>
  <si>
    <t>En el año 2023 Capital no se encuentra relacionado en la Política Pública de Mujeres y Equidad de Género, sin embargo desde el año 2020 adelantamos acciones de transversalización del enfoque de género en cumplimieto de Plan Sectorial de Transversalización, poniendo en el centro de la operación del Sistema el enfoque de género, que cuenta entre otras con el cubrimiento de fechas emblemáticas como el 8M y el 25N con una oferta de contenidos audiovisuales, sonoros y digitales, tanto en Capital como en Eureka.
En el año 2023 Capital cuenta con un compromiso en la Política de Actividades Sexuales Pagadas, relacionada con la implementación de una estrategia de visibilización y pedagogía a través de contenidos de comunicación. Por lo anterior, en articulación con la SDM se construyó el documento técnico de la estrategia, y se realizó un especial sobre activistas trabajadoras sexuales cisgénero y transgenero en el marco del programa La Pata que le Falta a la Mesa, así como la generación de contenidos en el marco de Ahora.</t>
  </si>
  <si>
    <t>En el año 2023 Capital tiene el compromiso de desarrollar acciones afirmativas para el pueblo rrom, la consultiva afro, el pueblo raizal, el pueblo palenquero, la consultiva indígena, el cabildo indígena múisca de bosa y las autoridades indígenas en bakatá. En el marco de estos compromisos se ha gestionado junto con la SCRD la Invitación Pública para la Comunicación Pública que entrega incentivos para la creación de contenidos de comunicación desde los pueblos étnicos, que a corte del reporte está en revisión para publicación de términos. Así mismo, por medio del programa la pata que le falta a la mesa, un espacio de opinión interétnica que resalta los saberes de los pueblos étnicos que viven en Bogotá.</t>
  </si>
  <si>
    <t>Cumplimiento de acciones afirmativas concertadas con los pueblos étnicos con enfoque étnico diferencial</t>
  </si>
  <si>
    <t>Matrices de seguimiento a compromisos con los pueblos étnicos con enfoque étnico diferencial</t>
  </si>
  <si>
    <t>Matriz de segumiento PPASP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</si>
</sst>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8"/>
      <color theme="1"/>
      <name val="Arial"/>
      <family val="2"/>
    </font>
    <font>
      <sz val="11"/>
      <color theme="1"/>
      <name val="Calibri"/>
      <family val="2"/>
      <scheme val="minor"/>
    </font>
    <font>
      <sz val="10"/>
      <color theme="1"/>
      <name val="Arial"/>
      <family val="2"/>
    </font>
    <font>
      <sz val="10"/>
      <name val="Arial"/>
      <family val="2"/>
    </font>
    <font>
      <b/>
      <u/>
      <sz val="10"/>
      <name val="Arial"/>
      <family val="2"/>
    </font>
    <font>
      <b/>
      <sz val="10"/>
      <color theme="1"/>
      <name val="Arial"/>
      <family val="2"/>
    </font>
    <font>
      <b/>
      <sz val="9"/>
      <color indexed="81"/>
      <name val="Arial"/>
      <family val="2"/>
    </font>
    <font>
      <u/>
      <sz val="11"/>
      <color theme="10"/>
      <name val="Calibri"/>
      <family val="2"/>
      <scheme val="minor"/>
    </font>
    <font>
      <b/>
      <sz val="10"/>
      <name val="Arial"/>
      <family val="2"/>
    </font>
    <font>
      <sz val="8"/>
      <name val="Arial"/>
      <family val="2"/>
    </font>
    <font>
      <b/>
      <sz val="10"/>
      <color theme="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24193F"/>
        <bgColor indexed="64"/>
      </patternFill>
    </fill>
    <fill>
      <patternFill patternType="solid">
        <fgColor rgb="FF422E76"/>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2" fillId="0" borderId="0" applyFont="0" applyFill="0" applyBorder="0" applyAlignment="0" applyProtection="0"/>
    <xf numFmtId="0" fontId="8"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9" xfId="0" applyFont="1" applyBorder="1" applyAlignment="1">
      <alignment horizontal="left" vertical="center" wrapText="1"/>
    </xf>
    <xf numFmtId="0" fontId="3"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4" fillId="0" borderId="1" xfId="0" applyFont="1" applyBorder="1" applyAlignment="1">
      <alignment horizontal="justify" vertical="center" wrapText="1"/>
    </xf>
    <xf numFmtId="9" fontId="4" fillId="0" borderId="1" xfId="0" applyNumberFormat="1" applyFont="1" applyBorder="1" applyAlignment="1">
      <alignment horizontal="center" vertical="center" wrapText="1"/>
    </xf>
    <xf numFmtId="0" fontId="6" fillId="2" borderId="1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9" fontId="3" fillId="0" borderId="5" xfId="0" applyNumberFormat="1"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wrapText="1"/>
    </xf>
    <xf numFmtId="0" fontId="3"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11" xfId="0" applyFont="1" applyBorder="1" applyAlignment="1">
      <alignment horizontal="center" vertical="center" wrapText="1"/>
    </xf>
    <xf numFmtId="0" fontId="4" fillId="0" borderId="2" xfId="0" applyFont="1" applyBorder="1" applyAlignment="1">
      <alignment horizontal="center" vertical="center"/>
    </xf>
    <xf numFmtId="0" fontId="4" fillId="0" borderId="11" xfId="0" applyFont="1" applyBorder="1" applyAlignment="1">
      <alignment horizontal="center" vertical="center" wrapText="1"/>
    </xf>
    <xf numFmtId="0" fontId="3" fillId="0" borderId="10" xfId="0" applyFont="1" applyBorder="1" applyAlignment="1">
      <alignment horizontal="center"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8" fillId="2" borderId="4" xfId="2"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10" fillId="0" borderId="0" xfId="0" applyFont="1" applyAlignment="1">
      <alignment vertical="center"/>
    </xf>
    <xf numFmtId="0" fontId="10" fillId="0" borderId="0" xfId="0" applyFont="1"/>
    <xf numFmtId="10" fontId="4" fillId="0" borderId="2" xfId="1" applyNumberFormat="1" applyFont="1" applyBorder="1" applyAlignment="1">
      <alignment horizontal="center" vertical="center"/>
    </xf>
    <xf numFmtId="0" fontId="3" fillId="0" borderId="11" xfId="0" applyFont="1" applyBorder="1" applyAlignment="1">
      <alignment vertical="center" wrapText="1"/>
    </xf>
    <xf numFmtId="9" fontId="3" fillId="0" borderId="3" xfId="1" applyFont="1" applyBorder="1" applyAlignment="1">
      <alignment horizontal="center" vertical="center" wrapText="1"/>
    </xf>
    <xf numFmtId="10" fontId="3" fillId="0" borderId="10" xfId="1" applyNumberFormat="1" applyFont="1" applyBorder="1" applyAlignment="1">
      <alignment horizontal="center" vertical="center"/>
    </xf>
    <xf numFmtId="0" fontId="3" fillId="0" borderId="4" xfId="0" applyFont="1" applyBorder="1" applyAlignment="1">
      <alignment vertical="center" wrapText="1"/>
    </xf>
    <xf numFmtId="10" fontId="3" fillId="0" borderId="2" xfId="0" applyNumberFormat="1" applyFont="1" applyBorder="1" applyAlignment="1">
      <alignment horizontal="center" vertical="center"/>
    </xf>
    <xf numFmtId="10" fontId="3" fillId="0" borderId="2" xfId="1" applyNumberFormat="1" applyFont="1" applyBorder="1" applyAlignment="1">
      <alignment horizontal="center" vertical="center"/>
    </xf>
    <xf numFmtId="9" fontId="3" fillId="0" borderId="7" xfId="0" applyNumberFormat="1" applyFont="1" applyBorder="1" applyAlignment="1">
      <alignment horizontal="center" vertical="center"/>
    </xf>
    <xf numFmtId="9" fontId="3" fillId="0" borderId="2" xfId="0" applyNumberFormat="1" applyFont="1"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xf>
    <xf numFmtId="0" fontId="9" fillId="0" borderId="19" xfId="0" applyFont="1" applyBorder="1" applyAlignment="1">
      <alignment horizontal="center" vertical="center"/>
    </xf>
    <xf numFmtId="0" fontId="6" fillId="0" borderId="20" xfId="0" applyFont="1" applyBorder="1" applyAlignment="1">
      <alignment horizontal="center" vertical="center"/>
    </xf>
    <xf numFmtId="0" fontId="6"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6"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422E76"/>
      <color rgb="FF2419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145676</xdr:colOff>
      <xdr:row>0</xdr:row>
      <xdr:rowOff>33618</xdr:rowOff>
    </xdr:from>
    <xdr:to>
      <xdr:col>1</xdr:col>
      <xdr:colOff>515471</xdr:colOff>
      <xdr:row>0</xdr:row>
      <xdr:rowOff>739588</xdr:rowOff>
    </xdr:to>
    <xdr:pic>
      <xdr:nvPicPr>
        <xdr:cNvPr id="2" name="5 Imagen" descr="C:\Users\john.garcia\Desktop\LOGO CAPITAL LETRA NEGRA.png">
          <a:extLst>
            <a:ext uri="{FF2B5EF4-FFF2-40B4-BE49-F238E27FC236}">
              <a16:creationId xmlns:a16="http://schemas.microsoft.com/office/drawing/2014/main" id="{C81E6EC5-65AD-429F-9A58-ACE6A7C9C7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76" y="33618"/>
          <a:ext cx="1131795" cy="705970"/>
        </a:xfrm>
        <a:prstGeom prst="rect">
          <a:avLst/>
        </a:prstGeom>
        <a:noFill/>
        <a:ln>
          <a:noFill/>
        </a:ln>
      </xdr:spPr>
    </xdr:pic>
    <xdr:clientData/>
  </xdr:twoCellAnchor>
  <xdr:twoCellAnchor editAs="oneCell">
    <xdr:from>
      <xdr:col>16</xdr:col>
      <xdr:colOff>1053353</xdr:colOff>
      <xdr:row>0</xdr:row>
      <xdr:rowOff>44823</xdr:rowOff>
    </xdr:from>
    <xdr:to>
      <xdr:col>16</xdr:col>
      <xdr:colOff>1883388</xdr:colOff>
      <xdr:row>0</xdr:row>
      <xdr:rowOff>771105</xdr:rowOff>
    </xdr:to>
    <xdr:pic>
      <xdr:nvPicPr>
        <xdr:cNvPr id="3" name="3 Imagen" descr="C:\Users\john.garcia\Desktop\2020-01-08.png">
          <a:extLst>
            <a:ext uri="{FF2B5EF4-FFF2-40B4-BE49-F238E27FC236}">
              <a16:creationId xmlns:a16="http://schemas.microsoft.com/office/drawing/2014/main" id="{EFB36A0E-4E20-4A4E-A1FA-6802B1925F2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894118" y="44823"/>
          <a:ext cx="830035" cy="72628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0Dq2FbrOCc74Kka7LYg8O-PpvWP0HbN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2"/>
  <sheetViews>
    <sheetView showGridLines="0" tabSelected="1" zoomScale="85" zoomScaleNormal="85" workbookViewId="0">
      <pane ySplit="4" topLeftCell="A5" activePane="bottomLeft" state="frozen"/>
      <selection pane="bottomLeft" activeCell="A2" sqref="A2:A4"/>
    </sheetView>
  </sheetViews>
  <sheetFormatPr baseColWidth="10" defaultColWidth="0" defaultRowHeight="11.25" zeroHeight="1" x14ac:dyDescent="0.2"/>
  <cols>
    <col min="1" max="3" width="11.42578125" style="1" customWidth="1"/>
    <col min="4" max="4" width="13.5703125" style="1" customWidth="1"/>
    <col min="5" max="5" width="6.28515625" style="1" customWidth="1"/>
    <col min="6" max="6" width="26.5703125" style="1" customWidth="1"/>
    <col min="7" max="7" width="27.85546875" style="1" customWidth="1"/>
    <col min="8" max="8" width="26.7109375" style="1" customWidth="1"/>
    <col min="9" max="9" width="42.85546875" style="1" customWidth="1"/>
    <col min="10" max="10" width="45.85546875" style="1" customWidth="1"/>
    <col min="11" max="11" width="11.42578125" style="1" customWidth="1"/>
    <col min="12" max="12" width="59.85546875" style="1" customWidth="1"/>
    <col min="13" max="13" width="13.7109375" style="1" customWidth="1"/>
    <col min="14" max="14" width="14.85546875" style="1" customWidth="1"/>
    <col min="15" max="15" width="20.5703125" style="55" customWidth="1"/>
    <col min="16" max="16" width="65" style="57" customWidth="1"/>
    <col min="17" max="17" width="29.5703125" style="1" customWidth="1"/>
    <col min="18" max="20" width="6.5703125" style="1" customWidth="1"/>
    <col min="21" max="16384" width="11.42578125" style="1" hidden="1"/>
  </cols>
  <sheetData>
    <row r="1" spans="1:17" ht="63" customHeight="1" thickBot="1" x14ac:dyDescent="0.25">
      <c r="A1" s="67" t="s">
        <v>69</v>
      </c>
      <c r="B1" s="68"/>
      <c r="C1" s="68"/>
      <c r="D1" s="68"/>
      <c r="E1" s="68"/>
      <c r="F1" s="68"/>
      <c r="G1" s="68"/>
      <c r="H1" s="68"/>
      <c r="I1" s="68"/>
      <c r="J1" s="68"/>
      <c r="K1" s="68"/>
      <c r="L1" s="68"/>
      <c r="M1" s="68"/>
      <c r="N1" s="68"/>
      <c r="O1" s="68"/>
      <c r="P1" s="69"/>
      <c r="Q1" s="70"/>
    </row>
    <row r="2" spans="1:17" ht="18.75" customHeight="1" x14ac:dyDescent="0.2">
      <c r="A2" s="78" t="s">
        <v>11</v>
      </c>
      <c r="B2" s="79" t="s">
        <v>10</v>
      </c>
      <c r="C2" s="78" t="s">
        <v>0</v>
      </c>
      <c r="D2" s="84"/>
      <c r="E2" s="78" t="s">
        <v>1</v>
      </c>
      <c r="F2" s="85"/>
      <c r="G2" s="84"/>
      <c r="H2" s="86" t="s">
        <v>14</v>
      </c>
      <c r="I2" s="85"/>
      <c r="J2" s="85"/>
      <c r="K2" s="85"/>
      <c r="L2" s="85"/>
      <c r="M2" s="85" t="s">
        <v>38</v>
      </c>
      <c r="N2" s="79" t="s">
        <v>8</v>
      </c>
      <c r="O2" s="71" t="s">
        <v>67</v>
      </c>
      <c r="P2" s="72"/>
      <c r="Q2" s="73"/>
    </row>
    <row r="3" spans="1:17" ht="24.75" customHeight="1" x14ac:dyDescent="0.2">
      <c r="A3" s="80"/>
      <c r="B3" s="81"/>
      <c r="C3" s="89" t="s">
        <v>8</v>
      </c>
      <c r="D3" s="90" t="s">
        <v>6</v>
      </c>
      <c r="E3" s="89" t="s">
        <v>5</v>
      </c>
      <c r="F3" s="91" t="s">
        <v>6</v>
      </c>
      <c r="G3" s="90" t="s">
        <v>7</v>
      </c>
      <c r="H3" s="92" t="s">
        <v>31</v>
      </c>
      <c r="I3" s="91" t="s">
        <v>25</v>
      </c>
      <c r="J3" s="91" t="s">
        <v>74</v>
      </c>
      <c r="K3" s="91" t="s">
        <v>16</v>
      </c>
      <c r="L3" s="91" t="s">
        <v>15</v>
      </c>
      <c r="M3" s="87"/>
      <c r="N3" s="81"/>
      <c r="O3" s="74" t="s">
        <v>53</v>
      </c>
      <c r="P3" s="76" t="s">
        <v>54</v>
      </c>
      <c r="Q3" s="21" t="s">
        <v>55</v>
      </c>
    </row>
    <row r="4" spans="1:17" ht="24.75" customHeight="1" thickBot="1" x14ac:dyDescent="0.25">
      <c r="A4" s="82"/>
      <c r="B4" s="83"/>
      <c r="C4" s="93"/>
      <c r="D4" s="94"/>
      <c r="E4" s="93"/>
      <c r="F4" s="95"/>
      <c r="G4" s="94"/>
      <c r="H4" s="96"/>
      <c r="I4" s="95"/>
      <c r="J4" s="95"/>
      <c r="K4" s="95"/>
      <c r="L4" s="95"/>
      <c r="M4" s="88"/>
      <c r="N4" s="83"/>
      <c r="O4" s="75"/>
      <c r="P4" s="77"/>
      <c r="Q4" s="53" t="s">
        <v>68</v>
      </c>
    </row>
    <row r="5" spans="1:17" ht="202.5" customHeight="1" x14ac:dyDescent="0.2">
      <c r="A5" s="28" t="s">
        <v>12</v>
      </c>
      <c r="B5" s="29" t="s">
        <v>13</v>
      </c>
      <c r="C5" s="30">
        <v>7505</v>
      </c>
      <c r="D5" s="31" t="s">
        <v>4</v>
      </c>
      <c r="E5" s="42">
        <v>5</v>
      </c>
      <c r="F5" s="32" t="s">
        <v>18</v>
      </c>
      <c r="G5" s="43" t="s">
        <v>17</v>
      </c>
      <c r="H5" s="38" t="s">
        <v>88</v>
      </c>
      <c r="I5" s="33" t="s">
        <v>26</v>
      </c>
      <c r="J5" s="34" t="s">
        <v>22</v>
      </c>
      <c r="K5" s="35">
        <v>0.9</v>
      </c>
      <c r="L5" s="34" t="s">
        <v>23</v>
      </c>
      <c r="M5" s="36" t="s">
        <v>39</v>
      </c>
      <c r="N5" s="50" t="s">
        <v>58</v>
      </c>
      <c r="O5" s="65">
        <v>0.5</v>
      </c>
      <c r="P5" s="34" t="s">
        <v>89</v>
      </c>
      <c r="Q5" s="59" t="s">
        <v>93</v>
      </c>
    </row>
    <row r="6" spans="1:17" ht="276.60000000000002" customHeight="1" x14ac:dyDescent="0.2">
      <c r="A6" s="16" t="s">
        <v>12</v>
      </c>
      <c r="B6" s="7" t="s">
        <v>13</v>
      </c>
      <c r="C6" s="24">
        <v>7505</v>
      </c>
      <c r="D6" s="25" t="s">
        <v>4</v>
      </c>
      <c r="E6" s="44">
        <v>5</v>
      </c>
      <c r="F6" s="13" t="s">
        <v>18</v>
      </c>
      <c r="G6" s="45" t="s">
        <v>19</v>
      </c>
      <c r="H6" s="39" t="s">
        <v>49</v>
      </c>
      <c r="I6" s="9" t="s">
        <v>43</v>
      </c>
      <c r="J6" s="12" t="s">
        <v>27</v>
      </c>
      <c r="K6" s="14" t="s">
        <v>42</v>
      </c>
      <c r="L6" s="10" t="s">
        <v>70</v>
      </c>
      <c r="M6" s="5" t="s">
        <v>40</v>
      </c>
      <c r="N6" s="51" t="s">
        <v>59</v>
      </c>
      <c r="O6" s="58">
        <f>165/4395</f>
        <v>3.7542662116040959E-2</v>
      </c>
      <c r="P6" s="19" t="s">
        <v>76</v>
      </c>
      <c r="Q6" s="59" t="s">
        <v>80</v>
      </c>
    </row>
    <row r="7" spans="1:17" ht="154.5" customHeight="1" x14ac:dyDescent="0.2">
      <c r="A7" s="16" t="s">
        <v>12</v>
      </c>
      <c r="B7" s="7" t="s">
        <v>13</v>
      </c>
      <c r="C7" s="24">
        <v>7505</v>
      </c>
      <c r="D7" s="25" t="s">
        <v>4</v>
      </c>
      <c r="E7" s="44">
        <v>10</v>
      </c>
      <c r="F7" s="13" t="s">
        <v>20</v>
      </c>
      <c r="G7" s="45" t="s">
        <v>21</v>
      </c>
      <c r="H7" s="39" t="s">
        <v>91</v>
      </c>
      <c r="I7" s="5" t="s">
        <v>28</v>
      </c>
      <c r="J7" s="6" t="s">
        <v>24</v>
      </c>
      <c r="K7" s="22">
        <v>1</v>
      </c>
      <c r="L7" s="13" t="s">
        <v>66</v>
      </c>
      <c r="M7" s="11" t="s">
        <v>39</v>
      </c>
      <c r="N7" s="51" t="s">
        <v>60</v>
      </c>
      <c r="O7" s="66">
        <v>0.5</v>
      </c>
      <c r="P7" s="6" t="s">
        <v>90</v>
      </c>
      <c r="Q7" s="59" t="s">
        <v>92</v>
      </c>
    </row>
    <row r="8" spans="1:17" ht="301.5" customHeight="1" x14ac:dyDescent="0.2">
      <c r="A8" s="16" t="s">
        <v>12</v>
      </c>
      <c r="B8" s="7" t="s">
        <v>13</v>
      </c>
      <c r="C8" s="24">
        <v>7505</v>
      </c>
      <c r="D8" s="25" t="s">
        <v>4</v>
      </c>
      <c r="E8" s="46">
        <v>13</v>
      </c>
      <c r="F8" s="15" t="s">
        <v>34</v>
      </c>
      <c r="G8" s="47" t="s">
        <v>35</v>
      </c>
      <c r="H8" s="39" t="s">
        <v>50</v>
      </c>
      <c r="I8" s="9" t="s">
        <v>45</v>
      </c>
      <c r="J8" s="19" t="s">
        <v>51</v>
      </c>
      <c r="K8" s="14" t="s">
        <v>44</v>
      </c>
      <c r="L8" s="13" t="s">
        <v>37</v>
      </c>
      <c r="M8" s="5" t="s">
        <v>40</v>
      </c>
      <c r="N8" s="51" t="s">
        <v>61</v>
      </c>
      <c r="O8" s="58">
        <f>74/4395</f>
        <v>1.6837315130830491E-2</v>
      </c>
      <c r="P8" s="19" t="s">
        <v>77</v>
      </c>
      <c r="Q8" s="59" t="s">
        <v>81</v>
      </c>
    </row>
    <row r="9" spans="1:17" ht="243.95" customHeight="1" x14ac:dyDescent="0.2">
      <c r="A9" s="16" t="s">
        <v>12</v>
      </c>
      <c r="B9" s="7" t="s">
        <v>13</v>
      </c>
      <c r="C9" s="24">
        <v>7505</v>
      </c>
      <c r="D9" s="25" t="s">
        <v>4</v>
      </c>
      <c r="E9" s="44">
        <v>16</v>
      </c>
      <c r="F9" s="13" t="s">
        <v>2</v>
      </c>
      <c r="G9" s="45" t="s">
        <v>3</v>
      </c>
      <c r="H9" s="39" t="s">
        <v>52</v>
      </c>
      <c r="I9" s="9" t="s">
        <v>47</v>
      </c>
      <c r="J9" s="19" t="s">
        <v>75</v>
      </c>
      <c r="K9" s="14" t="s">
        <v>46</v>
      </c>
      <c r="L9" s="10" t="s">
        <v>48</v>
      </c>
      <c r="M9" s="5" t="s">
        <v>40</v>
      </c>
      <c r="N9" s="51" t="s">
        <v>62</v>
      </c>
      <c r="O9" s="58">
        <f>456/4395</f>
        <v>0.10375426621160409</v>
      </c>
      <c r="P9" s="19" t="s">
        <v>78</v>
      </c>
      <c r="Q9" s="59" t="s">
        <v>82</v>
      </c>
    </row>
    <row r="10" spans="1:17" ht="168.75" customHeight="1" x14ac:dyDescent="0.2">
      <c r="A10" s="16" t="s">
        <v>12</v>
      </c>
      <c r="B10" s="7" t="s">
        <v>13</v>
      </c>
      <c r="C10" s="24">
        <v>7511</v>
      </c>
      <c r="D10" s="25" t="s">
        <v>9</v>
      </c>
      <c r="E10" s="46">
        <v>13</v>
      </c>
      <c r="F10" s="9" t="s">
        <v>34</v>
      </c>
      <c r="G10" s="47" t="s">
        <v>35</v>
      </c>
      <c r="H10" s="39" t="s">
        <v>36</v>
      </c>
      <c r="I10" s="9" t="s">
        <v>56</v>
      </c>
      <c r="J10" s="10" t="s">
        <v>57</v>
      </c>
      <c r="K10" s="20">
        <v>0.95</v>
      </c>
      <c r="L10" s="6" t="s">
        <v>37</v>
      </c>
      <c r="M10" s="11" t="s">
        <v>41</v>
      </c>
      <c r="N10" s="51" t="s">
        <v>63</v>
      </c>
      <c r="O10" s="63">
        <f>24.4/58</f>
        <v>0.42068965517241375</v>
      </c>
      <c r="P10" s="6" t="s">
        <v>79</v>
      </c>
      <c r="Q10" s="59" t="s">
        <v>85</v>
      </c>
    </row>
    <row r="11" spans="1:17" ht="196.5" customHeight="1" x14ac:dyDescent="0.2">
      <c r="A11" s="16" t="s">
        <v>12</v>
      </c>
      <c r="B11" s="7" t="s">
        <v>13</v>
      </c>
      <c r="C11" s="24">
        <v>7511</v>
      </c>
      <c r="D11" s="25" t="s">
        <v>9</v>
      </c>
      <c r="E11" s="44">
        <v>16</v>
      </c>
      <c r="F11" s="13" t="s">
        <v>2</v>
      </c>
      <c r="G11" s="45" t="s">
        <v>29</v>
      </c>
      <c r="H11" s="40" t="s">
        <v>30</v>
      </c>
      <c r="I11" s="5" t="s">
        <v>33</v>
      </c>
      <c r="J11" s="6" t="s">
        <v>71</v>
      </c>
      <c r="K11" s="22">
        <v>0.9</v>
      </c>
      <c r="L11" s="23" t="s">
        <v>37</v>
      </c>
      <c r="M11" s="11" t="s">
        <v>41</v>
      </c>
      <c r="N11" s="51" t="s">
        <v>65</v>
      </c>
      <c r="O11" s="64">
        <f>36.37/40.12</f>
        <v>0.90653040877367896</v>
      </c>
      <c r="P11" s="6" t="s">
        <v>86</v>
      </c>
      <c r="Q11" s="59" t="s">
        <v>87</v>
      </c>
    </row>
    <row r="12" spans="1:17" ht="224.25" customHeight="1" thickBot="1" x14ac:dyDescent="0.25">
      <c r="A12" s="17" t="s">
        <v>12</v>
      </c>
      <c r="B12" s="37" t="s">
        <v>13</v>
      </c>
      <c r="C12" s="26">
        <v>7511</v>
      </c>
      <c r="D12" s="27" t="s">
        <v>9</v>
      </c>
      <c r="E12" s="48">
        <v>16</v>
      </c>
      <c r="F12" s="18" t="s">
        <v>2</v>
      </c>
      <c r="G12" s="49" t="s">
        <v>3</v>
      </c>
      <c r="H12" s="41" t="s">
        <v>72</v>
      </c>
      <c r="I12" s="3" t="s">
        <v>73</v>
      </c>
      <c r="J12" s="8" t="s">
        <v>32</v>
      </c>
      <c r="K12" s="60">
        <v>0.95</v>
      </c>
      <c r="L12" s="18" t="s">
        <v>37</v>
      </c>
      <c r="M12" s="4" t="s">
        <v>41</v>
      </c>
      <c r="N12" s="52" t="s">
        <v>64</v>
      </c>
      <c r="O12" s="61">
        <f>214/225</f>
        <v>0.95111111111111113</v>
      </c>
      <c r="P12" s="8" t="s">
        <v>83</v>
      </c>
      <c r="Q12" s="62" t="s">
        <v>84</v>
      </c>
    </row>
    <row r="13" spans="1:17" x14ac:dyDescent="0.2">
      <c r="E13" s="2"/>
      <c r="F13" s="2"/>
      <c r="G13" s="2"/>
      <c r="H13" s="2"/>
      <c r="I13" s="2"/>
      <c r="J13" s="2"/>
      <c r="K13" s="2"/>
      <c r="O13" s="54"/>
      <c r="P13" s="56"/>
    </row>
    <row r="14" spans="1:17" x14ac:dyDescent="0.2">
      <c r="E14" s="2"/>
      <c r="F14" s="2"/>
      <c r="G14" s="2"/>
      <c r="H14" s="2"/>
      <c r="I14" s="2"/>
      <c r="J14" s="2"/>
      <c r="K14" s="2"/>
      <c r="O14" s="54"/>
      <c r="P14" s="56"/>
    </row>
    <row r="15" spans="1:17" x14ac:dyDescent="0.2">
      <c r="E15" s="2"/>
      <c r="F15" s="2"/>
      <c r="G15" s="2"/>
      <c r="H15" s="2"/>
      <c r="I15" s="2"/>
      <c r="J15" s="2"/>
      <c r="K15" s="2"/>
      <c r="O15" s="54"/>
      <c r="P15" s="56"/>
    </row>
    <row r="16" spans="1:17" x14ac:dyDescent="0.2">
      <c r="E16" s="2"/>
      <c r="F16" s="2"/>
      <c r="G16" s="2"/>
      <c r="H16" s="2"/>
      <c r="I16" s="2"/>
      <c r="J16" s="2"/>
      <c r="K16" s="2"/>
      <c r="O16" s="54"/>
      <c r="P16" s="56"/>
    </row>
    <row r="17" spans="5:16" hidden="1" x14ac:dyDescent="0.2">
      <c r="E17" s="2"/>
      <c r="F17" s="2"/>
      <c r="G17" s="2"/>
      <c r="H17" s="2"/>
      <c r="I17" s="2"/>
      <c r="J17" s="2"/>
      <c r="K17" s="2"/>
      <c r="O17" s="54"/>
      <c r="P17" s="56"/>
    </row>
    <row r="18" spans="5:16" hidden="1" x14ac:dyDescent="0.2">
      <c r="E18" s="2"/>
      <c r="F18" s="2"/>
      <c r="G18" s="2"/>
      <c r="H18" s="2"/>
      <c r="I18" s="2"/>
      <c r="J18" s="2"/>
      <c r="K18" s="2"/>
      <c r="O18" s="54"/>
      <c r="P18" s="56"/>
    </row>
    <row r="19" spans="5:16" hidden="1" x14ac:dyDescent="0.2">
      <c r="E19" s="2"/>
      <c r="F19" s="2"/>
      <c r="G19" s="2"/>
      <c r="H19" s="2"/>
      <c r="I19" s="2"/>
      <c r="J19" s="2"/>
      <c r="K19" s="2"/>
      <c r="O19" s="54"/>
      <c r="P19" s="56"/>
    </row>
    <row r="20" spans="5:16" hidden="1" x14ac:dyDescent="0.2">
      <c r="E20" s="2"/>
      <c r="F20" s="2"/>
      <c r="G20" s="2"/>
      <c r="H20" s="2"/>
      <c r="I20" s="2"/>
      <c r="J20" s="2"/>
      <c r="K20" s="2"/>
      <c r="O20" s="54"/>
      <c r="P20" s="56"/>
    </row>
    <row r="21" spans="5:16" hidden="1" x14ac:dyDescent="0.2">
      <c r="E21" s="2"/>
      <c r="F21" s="2"/>
      <c r="G21" s="2"/>
      <c r="H21" s="2"/>
      <c r="I21" s="2"/>
      <c r="J21" s="2"/>
      <c r="K21" s="2"/>
      <c r="O21" s="54"/>
      <c r="P21" s="56"/>
    </row>
    <row r="22" spans="5:16" hidden="1" x14ac:dyDescent="0.2">
      <c r="E22" s="2"/>
      <c r="F22" s="2"/>
      <c r="G22" s="2"/>
      <c r="H22" s="2"/>
      <c r="I22" s="2"/>
      <c r="J22" s="2"/>
      <c r="K22" s="2"/>
      <c r="O22" s="54"/>
      <c r="P22" s="56"/>
    </row>
    <row r="23" spans="5:16" hidden="1" x14ac:dyDescent="0.2">
      <c r="E23" s="2"/>
      <c r="F23" s="2"/>
      <c r="G23" s="2"/>
      <c r="H23" s="2"/>
      <c r="I23" s="2"/>
      <c r="J23" s="2"/>
      <c r="K23" s="2"/>
      <c r="O23" s="54"/>
      <c r="P23" s="56"/>
    </row>
    <row r="24" spans="5:16" hidden="1" x14ac:dyDescent="0.2">
      <c r="E24" s="2"/>
      <c r="F24" s="2"/>
      <c r="G24" s="2"/>
      <c r="H24" s="2"/>
      <c r="I24" s="2"/>
      <c r="J24" s="2"/>
      <c r="K24" s="2"/>
      <c r="O24" s="54"/>
      <c r="P24" s="56"/>
    </row>
    <row r="25" spans="5:16" hidden="1" x14ac:dyDescent="0.2">
      <c r="E25" s="2"/>
      <c r="F25" s="2"/>
      <c r="G25" s="2"/>
      <c r="H25" s="2"/>
      <c r="I25" s="2"/>
      <c r="J25" s="2"/>
      <c r="K25" s="2"/>
      <c r="O25" s="54"/>
      <c r="P25" s="56"/>
    </row>
    <row r="26" spans="5:16" hidden="1" x14ac:dyDescent="0.2">
      <c r="E26" s="2"/>
      <c r="F26" s="2"/>
      <c r="G26" s="2"/>
      <c r="H26" s="2"/>
      <c r="I26" s="2"/>
      <c r="J26" s="2"/>
      <c r="K26" s="2"/>
      <c r="O26" s="54"/>
      <c r="P26" s="56"/>
    </row>
    <row r="27" spans="5:16" hidden="1" x14ac:dyDescent="0.2">
      <c r="E27" s="2"/>
      <c r="F27" s="2"/>
      <c r="G27" s="2"/>
      <c r="H27" s="2"/>
      <c r="I27" s="2"/>
      <c r="J27" s="2"/>
      <c r="K27" s="2"/>
      <c r="O27" s="54"/>
      <c r="P27" s="56"/>
    </row>
    <row r="28" spans="5:16" hidden="1" x14ac:dyDescent="0.2">
      <c r="E28" s="2"/>
      <c r="F28" s="2"/>
      <c r="G28" s="2"/>
      <c r="H28" s="2"/>
      <c r="I28" s="2"/>
      <c r="J28" s="2"/>
      <c r="K28" s="2"/>
      <c r="O28" s="54"/>
      <c r="P28" s="56"/>
    </row>
    <row r="29" spans="5:16" hidden="1" x14ac:dyDescent="0.2">
      <c r="E29" s="2"/>
      <c r="F29" s="2"/>
      <c r="G29" s="2"/>
      <c r="H29" s="2"/>
      <c r="I29" s="2"/>
      <c r="J29" s="2"/>
      <c r="K29" s="2"/>
      <c r="O29" s="54"/>
      <c r="P29" s="56"/>
    </row>
    <row r="30" spans="5:16" hidden="1" x14ac:dyDescent="0.2">
      <c r="E30" s="2"/>
      <c r="F30" s="2"/>
      <c r="G30" s="2"/>
      <c r="H30" s="2"/>
      <c r="I30" s="2"/>
      <c r="J30" s="2"/>
      <c r="K30" s="2"/>
      <c r="O30" s="54"/>
      <c r="P30" s="56"/>
    </row>
    <row r="31" spans="5:16" hidden="1" x14ac:dyDescent="0.2">
      <c r="E31" s="2"/>
      <c r="F31" s="2"/>
      <c r="G31" s="2"/>
      <c r="H31" s="2"/>
      <c r="I31" s="2"/>
      <c r="J31" s="2"/>
      <c r="K31" s="2"/>
      <c r="O31" s="54"/>
      <c r="P31" s="56"/>
    </row>
    <row r="32" spans="5:16" hidden="1" x14ac:dyDescent="0.2">
      <c r="E32" s="2"/>
      <c r="F32" s="2"/>
      <c r="G32" s="2"/>
      <c r="H32" s="2"/>
      <c r="I32" s="2"/>
      <c r="J32" s="2"/>
      <c r="K32" s="2"/>
      <c r="O32" s="54"/>
      <c r="P32" s="56"/>
    </row>
    <row r="33" spans="5:16" hidden="1" x14ac:dyDescent="0.2">
      <c r="E33" s="2"/>
      <c r="F33" s="2"/>
      <c r="G33" s="2"/>
      <c r="H33" s="2"/>
      <c r="I33" s="2"/>
      <c r="J33" s="2"/>
      <c r="K33" s="2"/>
      <c r="O33" s="54"/>
      <c r="P33" s="56"/>
    </row>
    <row r="34" spans="5:16" hidden="1" x14ac:dyDescent="0.2">
      <c r="E34" s="2"/>
      <c r="F34" s="2"/>
      <c r="G34" s="2"/>
      <c r="H34" s="2"/>
      <c r="I34" s="2"/>
      <c r="J34" s="2"/>
      <c r="K34" s="2"/>
      <c r="O34" s="54"/>
      <c r="P34" s="56"/>
    </row>
    <row r="35" spans="5:16" hidden="1" x14ac:dyDescent="0.2">
      <c r="E35" s="2"/>
      <c r="F35" s="2"/>
      <c r="G35" s="2"/>
      <c r="H35" s="2"/>
      <c r="I35" s="2"/>
      <c r="J35" s="2"/>
      <c r="K35" s="2"/>
      <c r="O35" s="54"/>
      <c r="P35" s="56"/>
    </row>
    <row r="36" spans="5:16" hidden="1" x14ac:dyDescent="0.2">
      <c r="E36" s="2"/>
      <c r="F36" s="2"/>
      <c r="G36" s="2"/>
      <c r="H36" s="2"/>
      <c r="I36" s="2"/>
      <c r="J36" s="2"/>
      <c r="K36" s="2"/>
      <c r="O36" s="54"/>
      <c r="P36" s="56"/>
    </row>
    <row r="37" spans="5:16" hidden="1" x14ac:dyDescent="0.2">
      <c r="E37" s="2"/>
      <c r="F37" s="2"/>
      <c r="G37" s="2"/>
      <c r="H37" s="2"/>
      <c r="I37" s="2"/>
      <c r="J37" s="2"/>
      <c r="K37" s="2"/>
      <c r="O37" s="54"/>
      <c r="P37" s="56"/>
    </row>
    <row r="38" spans="5:16" hidden="1" x14ac:dyDescent="0.2">
      <c r="E38" s="2"/>
      <c r="F38" s="2"/>
      <c r="G38" s="2"/>
      <c r="H38" s="2"/>
      <c r="I38" s="2"/>
      <c r="J38" s="2"/>
      <c r="K38" s="2"/>
      <c r="O38" s="54"/>
      <c r="P38" s="56"/>
    </row>
    <row r="39" spans="5:16" hidden="1" x14ac:dyDescent="0.2">
      <c r="E39" s="2"/>
      <c r="F39" s="2"/>
      <c r="G39" s="2"/>
      <c r="H39" s="2"/>
      <c r="I39" s="2"/>
      <c r="J39" s="2"/>
      <c r="K39" s="2"/>
      <c r="O39" s="54"/>
      <c r="P39" s="56"/>
    </row>
    <row r="40" spans="5:16" hidden="1" x14ac:dyDescent="0.2">
      <c r="E40" s="2"/>
      <c r="F40" s="2"/>
      <c r="G40" s="2"/>
      <c r="H40" s="2"/>
      <c r="I40" s="2"/>
      <c r="J40" s="2"/>
      <c r="K40" s="2"/>
      <c r="O40" s="54"/>
      <c r="P40" s="56"/>
    </row>
    <row r="41" spans="5:16" hidden="1" x14ac:dyDescent="0.2">
      <c r="E41" s="2"/>
      <c r="F41" s="2"/>
      <c r="G41" s="2"/>
      <c r="H41" s="2"/>
      <c r="I41" s="2"/>
      <c r="J41" s="2"/>
      <c r="K41" s="2"/>
      <c r="O41" s="54"/>
      <c r="P41" s="56"/>
    </row>
    <row r="42" spans="5:16" hidden="1" x14ac:dyDescent="0.2">
      <c r="E42" s="2"/>
      <c r="F42" s="2"/>
      <c r="G42" s="2"/>
      <c r="H42" s="2"/>
      <c r="I42" s="2"/>
      <c r="J42" s="2"/>
      <c r="K42" s="2"/>
      <c r="O42" s="54"/>
      <c r="P42" s="56"/>
    </row>
    <row r="43" spans="5:16" hidden="1" x14ac:dyDescent="0.2">
      <c r="E43" s="2"/>
      <c r="F43" s="2"/>
      <c r="G43" s="2"/>
      <c r="H43" s="2"/>
      <c r="I43" s="2"/>
      <c r="J43" s="2"/>
      <c r="K43" s="2"/>
      <c r="O43" s="54"/>
      <c r="P43" s="56"/>
    </row>
    <row r="44" spans="5:16" hidden="1" x14ac:dyDescent="0.2">
      <c r="E44" s="2"/>
      <c r="F44" s="2"/>
      <c r="G44" s="2"/>
      <c r="H44" s="2"/>
      <c r="I44" s="2"/>
      <c r="J44" s="2"/>
      <c r="K44" s="2"/>
      <c r="O44" s="54"/>
      <c r="P44" s="56"/>
    </row>
    <row r="45" spans="5:16" hidden="1" x14ac:dyDescent="0.2">
      <c r="E45" s="2"/>
      <c r="F45" s="2"/>
      <c r="G45" s="2"/>
      <c r="H45" s="2"/>
      <c r="I45" s="2"/>
      <c r="J45" s="2"/>
      <c r="K45" s="2"/>
      <c r="O45" s="54"/>
      <c r="P45" s="56"/>
    </row>
    <row r="46" spans="5:16" hidden="1" x14ac:dyDescent="0.2">
      <c r="E46" s="2"/>
      <c r="F46" s="2"/>
      <c r="G46" s="2"/>
      <c r="H46" s="2"/>
      <c r="I46" s="2"/>
      <c r="J46" s="2"/>
      <c r="K46" s="2"/>
      <c r="O46" s="54"/>
      <c r="P46" s="56"/>
    </row>
    <row r="47" spans="5:16" hidden="1" x14ac:dyDescent="0.2">
      <c r="E47" s="2"/>
      <c r="F47" s="2"/>
      <c r="G47" s="2"/>
      <c r="H47" s="2"/>
      <c r="I47" s="2"/>
      <c r="J47" s="2"/>
      <c r="K47" s="2"/>
      <c r="O47" s="54"/>
      <c r="P47" s="56"/>
    </row>
    <row r="48" spans="5:16" hidden="1" x14ac:dyDescent="0.2">
      <c r="E48" s="2"/>
      <c r="F48" s="2"/>
      <c r="G48" s="2"/>
      <c r="H48" s="2"/>
      <c r="I48" s="2"/>
      <c r="J48" s="2"/>
      <c r="K48" s="2"/>
      <c r="O48" s="54"/>
      <c r="P48" s="56"/>
    </row>
    <row r="49" spans="5:16" hidden="1" x14ac:dyDescent="0.2">
      <c r="E49" s="2"/>
      <c r="F49" s="2"/>
      <c r="G49" s="2"/>
      <c r="H49" s="2"/>
      <c r="I49" s="2"/>
      <c r="J49" s="2"/>
      <c r="K49" s="2"/>
      <c r="O49" s="54"/>
      <c r="P49" s="56"/>
    </row>
    <row r="50" spans="5:16" hidden="1" x14ac:dyDescent="0.2">
      <c r="E50" s="2"/>
      <c r="F50" s="2"/>
      <c r="G50" s="2"/>
      <c r="H50" s="2"/>
      <c r="I50" s="2"/>
      <c r="J50" s="2"/>
      <c r="K50" s="2"/>
      <c r="O50" s="54"/>
      <c r="P50" s="56"/>
    </row>
    <row r="51" spans="5:16" hidden="1" x14ac:dyDescent="0.2">
      <c r="E51" s="2"/>
      <c r="F51" s="2"/>
      <c r="G51" s="2"/>
      <c r="H51" s="2"/>
      <c r="I51" s="2"/>
      <c r="J51" s="2"/>
      <c r="K51" s="2"/>
      <c r="O51" s="54"/>
      <c r="P51" s="56"/>
    </row>
    <row r="52" spans="5:16" hidden="1" x14ac:dyDescent="0.2">
      <c r="E52" s="2"/>
      <c r="F52" s="2"/>
      <c r="G52" s="2"/>
      <c r="H52" s="2"/>
      <c r="I52" s="2"/>
      <c r="J52" s="2"/>
      <c r="K52" s="2"/>
      <c r="O52" s="54"/>
      <c r="P52" s="56"/>
    </row>
    <row r="53" spans="5:16" hidden="1" x14ac:dyDescent="0.2">
      <c r="E53" s="2"/>
      <c r="F53" s="2"/>
      <c r="G53" s="2"/>
      <c r="H53" s="2"/>
      <c r="I53" s="2"/>
      <c r="J53" s="2"/>
      <c r="K53" s="2"/>
      <c r="O53" s="54"/>
      <c r="P53" s="56"/>
    </row>
    <row r="54" spans="5:16" hidden="1" x14ac:dyDescent="0.2">
      <c r="E54" s="2"/>
      <c r="F54" s="2"/>
      <c r="G54" s="2"/>
      <c r="H54" s="2"/>
      <c r="I54" s="2"/>
      <c r="J54" s="2"/>
      <c r="K54" s="2"/>
      <c r="O54" s="54"/>
      <c r="P54" s="56"/>
    </row>
    <row r="55" spans="5:16" hidden="1" x14ac:dyDescent="0.2">
      <c r="E55" s="2"/>
      <c r="F55" s="2"/>
      <c r="G55" s="2"/>
      <c r="H55" s="2"/>
      <c r="I55" s="2"/>
      <c r="J55" s="2"/>
      <c r="K55" s="2"/>
      <c r="O55" s="54"/>
      <c r="P55" s="56"/>
    </row>
    <row r="56" spans="5:16" hidden="1" x14ac:dyDescent="0.2">
      <c r="E56" s="2"/>
      <c r="F56" s="2"/>
      <c r="G56" s="2"/>
      <c r="H56" s="2"/>
      <c r="I56" s="2"/>
      <c r="J56" s="2"/>
      <c r="K56" s="2"/>
      <c r="O56" s="54"/>
      <c r="P56" s="56"/>
    </row>
    <row r="57" spans="5:16" hidden="1" x14ac:dyDescent="0.2">
      <c r="E57" s="2"/>
      <c r="F57" s="2"/>
      <c r="G57" s="2"/>
      <c r="H57" s="2"/>
      <c r="I57" s="2"/>
      <c r="J57" s="2"/>
      <c r="K57" s="2"/>
      <c r="O57" s="54"/>
      <c r="P57" s="56"/>
    </row>
    <row r="58" spans="5:16" hidden="1" x14ac:dyDescent="0.2">
      <c r="E58" s="2"/>
      <c r="F58" s="2"/>
      <c r="G58" s="2"/>
      <c r="H58" s="2"/>
      <c r="I58" s="2"/>
      <c r="J58" s="2"/>
      <c r="K58" s="2"/>
      <c r="O58" s="54"/>
      <c r="P58" s="56"/>
    </row>
    <row r="59" spans="5:16" hidden="1" x14ac:dyDescent="0.2">
      <c r="E59" s="2"/>
      <c r="F59" s="2"/>
      <c r="G59" s="2"/>
      <c r="H59" s="2"/>
      <c r="I59" s="2"/>
      <c r="J59" s="2"/>
      <c r="K59" s="2"/>
      <c r="O59" s="54"/>
      <c r="P59" s="56"/>
    </row>
    <row r="60" spans="5:16" hidden="1" x14ac:dyDescent="0.2">
      <c r="E60" s="2"/>
      <c r="F60" s="2"/>
      <c r="G60" s="2"/>
      <c r="H60" s="2"/>
      <c r="I60" s="2"/>
      <c r="J60" s="2"/>
      <c r="K60" s="2"/>
      <c r="O60" s="54"/>
      <c r="P60" s="56"/>
    </row>
    <row r="61" spans="5:16" hidden="1" x14ac:dyDescent="0.2">
      <c r="E61" s="2"/>
      <c r="F61" s="2"/>
      <c r="G61" s="2"/>
      <c r="H61" s="2"/>
      <c r="I61" s="2"/>
      <c r="J61" s="2"/>
      <c r="K61" s="2"/>
      <c r="O61" s="54"/>
      <c r="P61" s="56"/>
    </row>
    <row r="62" spans="5:16" hidden="1" x14ac:dyDescent="0.2">
      <c r="E62" s="2"/>
      <c r="F62" s="2"/>
      <c r="G62" s="2"/>
      <c r="H62" s="2"/>
      <c r="I62" s="2"/>
      <c r="J62" s="2"/>
      <c r="K62" s="2"/>
      <c r="O62" s="54"/>
      <c r="P62" s="56"/>
    </row>
    <row r="63" spans="5:16" hidden="1" x14ac:dyDescent="0.2">
      <c r="E63" s="2"/>
      <c r="F63" s="2"/>
      <c r="G63" s="2"/>
      <c r="H63" s="2"/>
      <c r="I63" s="2"/>
      <c r="J63" s="2"/>
      <c r="K63" s="2"/>
      <c r="O63" s="54"/>
      <c r="P63" s="56"/>
    </row>
    <row r="64" spans="5:16" hidden="1" x14ac:dyDescent="0.2">
      <c r="E64" s="2"/>
      <c r="F64" s="2"/>
      <c r="G64" s="2"/>
      <c r="H64" s="2"/>
      <c r="I64" s="2"/>
      <c r="J64" s="2"/>
      <c r="K64" s="2"/>
      <c r="O64" s="54"/>
      <c r="P64" s="56"/>
    </row>
    <row r="65" spans="5:16" hidden="1" x14ac:dyDescent="0.2">
      <c r="E65" s="2"/>
      <c r="F65" s="2"/>
      <c r="G65" s="2"/>
      <c r="H65" s="2"/>
      <c r="I65" s="2"/>
      <c r="J65" s="2"/>
      <c r="K65" s="2"/>
      <c r="O65" s="54"/>
      <c r="P65" s="56"/>
    </row>
    <row r="66" spans="5:16" hidden="1" x14ac:dyDescent="0.2">
      <c r="E66" s="2"/>
      <c r="F66" s="2"/>
      <c r="G66" s="2"/>
      <c r="H66" s="2"/>
      <c r="I66" s="2"/>
      <c r="J66" s="2"/>
      <c r="K66" s="2"/>
      <c r="O66" s="54"/>
      <c r="P66" s="56"/>
    </row>
    <row r="67" spans="5:16" hidden="1" x14ac:dyDescent="0.2">
      <c r="E67" s="2"/>
      <c r="F67" s="2"/>
      <c r="G67" s="2"/>
      <c r="H67" s="2"/>
      <c r="I67" s="2"/>
      <c r="J67" s="2"/>
      <c r="K67" s="2"/>
      <c r="O67" s="54"/>
      <c r="P67" s="56"/>
    </row>
    <row r="68" spans="5:16" hidden="1" x14ac:dyDescent="0.2">
      <c r="E68" s="2"/>
      <c r="F68" s="2"/>
      <c r="G68" s="2"/>
      <c r="H68" s="2"/>
      <c r="I68" s="2"/>
      <c r="J68" s="2"/>
      <c r="K68" s="2"/>
      <c r="O68" s="54"/>
      <c r="P68" s="56"/>
    </row>
    <row r="69" spans="5:16" hidden="1" x14ac:dyDescent="0.2">
      <c r="E69" s="2"/>
      <c r="F69" s="2"/>
      <c r="G69" s="2"/>
      <c r="H69" s="2"/>
      <c r="I69" s="2"/>
      <c r="J69" s="2"/>
      <c r="K69" s="2"/>
      <c r="O69" s="54"/>
      <c r="P69" s="56"/>
    </row>
    <row r="70" spans="5:16" hidden="1" x14ac:dyDescent="0.2">
      <c r="E70" s="2"/>
      <c r="F70" s="2"/>
      <c r="G70" s="2"/>
      <c r="H70" s="2"/>
      <c r="I70" s="2"/>
      <c r="J70" s="2"/>
      <c r="K70" s="2"/>
      <c r="O70" s="54"/>
      <c r="P70" s="56"/>
    </row>
    <row r="71" spans="5:16" hidden="1" x14ac:dyDescent="0.2">
      <c r="E71" s="2"/>
      <c r="F71" s="2"/>
      <c r="G71" s="2"/>
      <c r="H71" s="2"/>
      <c r="I71" s="2"/>
      <c r="J71" s="2"/>
      <c r="K71" s="2"/>
      <c r="O71" s="54"/>
      <c r="P71" s="56"/>
    </row>
    <row r="72" spans="5:16" hidden="1" x14ac:dyDescent="0.2">
      <c r="E72" s="2"/>
      <c r="F72" s="2"/>
      <c r="G72" s="2"/>
      <c r="H72" s="2"/>
      <c r="I72" s="2"/>
      <c r="J72" s="2"/>
      <c r="K72" s="2"/>
      <c r="O72" s="54"/>
      <c r="P72" s="56"/>
    </row>
    <row r="73" spans="5:16" hidden="1" x14ac:dyDescent="0.2">
      <c r="E73" s="2"/>
      <c r="F73" s="2"/>
      <c r="G73" s="2"/>
      <c r="H73" s="2"/>
      <c r="I73" s="2"/>
      <c r="J73" s="2"/>
      <c r="K73" s="2"/>
      <c r="O73" s="54"/>
      <c r="P73" s="56"/>
    </row>
    <row r="74" spans="5:16" hidden="1" x14ac:dyDescent="0.2">
      <c r="E74" s="2"/>
      <c r="F74" s="2"/>
      <c r="G74" s="2"/>
      <c r="H74" s="2"/>
      <c r="I74" s="2"/>
      <c r="J74" s="2"/>
      <c r="K74" s="2"/>
      <c r="O74" s="54"/>
      <c r="P74" s="56"/>
    </row>
    <row r="75" spans="5:16" hidden="1" x14ac:dyDescent="0.2">
      <c r="E75" s="2"/>
      <c r="F75" s="2"/>
      <c r="G75" s="2"/>
      <c r="H75" s="2"/>
      <c r="I75" s="2"/>
      <c r="J75" s="2"/>
      <c r="K75" s="2"/>
      <c r="O75" s="54"/>
      <c r="P75" s="56"/>
    </row>
    <row r="76" spans="5:16" hidden="1" x14ac:dyDescent="0.2">
      <c r="E76" s="2"/>
      <c r="F76" s="2"/>
      <c r="G76" s="2"/>
      <c r="H76" s="2"/>
      <c r="I76" s="2"/>
      <c r="J76" s="2"/>
      <c r="K76" s="2"/>
      <c r="O76" s="54"/>
      <c r="P76" s="56"/>
    </row>
    <row r="77" spans="5:16" hidden="1" x14ac:dyDescent="0.2">
      <c r="E77" s="2"/>
      <c r="F77" s="2"/>
      <c r="G77" s="2"/>
      <c r="H77" s="2"/>
      <c r="I77" s="2"/>
      <c r="J77" s="2"/>
      <c r="K77" s="2"/>
      <c r="O77" s="54"/>
      <c r="P77" s="56"/>
    </row>
    <row r="78" spans="5:16" hidden="1" x14ac:dyDescent="0.2">
      <c r="E78" s="2"/>
      <c r="F78" s="2"/>
      <c r="G78" s="2"/>
      <c r="H78" s="2"/>
      <c r="I78" s="2"/>
      <c r="J78" s="2"/>
      <c r="K78" s="2"/>
      <c r="O78" s="54"/>
      <c r="P78" s="56"/>
    </row>
    <row r="79" spans="5:16" hidden="1" x14ac:dyDescent="0.2">
      <c r="E79" s="2"/>
      <c r="F79" s="2"/>
      <c r="G79" s="2"/>
      <c r="H79" s="2"/>
      <c r="I79" s="2"/>
      <c r="J79" s="2"/>
      <c r="K79" s="2"/>
      <c r="O79" s="54"/>
      <c r="P79" s="56"/>
    </row>
    <row r="80" spans="5:16" hidden="1" x14ac:dyDescent="0.2">
      <c r="E80" s="2"/>
      <c r="F80" s="2"/>
      <c r="G80" s="2"/>
      <c r="H80" s="2"/>
      <c r="I80" s="2"/>
      <c r="J80" s="2"/>
      <c r="K80" s="2"/>
      <c r="O80" s="54"/>
      <c r="P80" s="56"/>
    </row>
    <row r="81" spans="5:16" hidden="1" x14ac:dyDescent="0.2">
      <c r="E81" s="2"/>
      <c r="F81" s="2"/>
      <c r="G81" s="2"/>
      <c r="H81" s="2"/>
      <c r="I81" s="2"/>
      <c r="J81" s="2"/>
      <c r="K81" s="2"/>
      <c r="O81" s="54"/>
      <c r="P81" s="56"/>
    </row>
    <row r="82" spans="5:16" hidden="1" x14ac:dyDescent="0.2">
      <c r="E82" s="2"/>
      <c r="F82" s="2"/>
      <c r="G82" s="2"/>
      <c r="H82" s="2"/>
      <c r="I82" s="2"/>
      <c r="J82" s="2"/>
      <c r="K82" s="2"/>
      <c r="O82" s="54"/>
      <c r="P82" s="56"/>
    </row>
    <row r="83" spans="5:16" hidden="1" x14ac:dyDescent="0.2">
      <c r="E83" s="2"/>
      <c r="F83" s="2"/>
      <c r="G83" s="2"/>
      <c r="H83" s="2"/>
      <c r="I83" s="2"/>
      <c r="J83" s="2"/>
      <c r="K83" s="2"/>
      <c r="O83" s="54"/>
      <c r="P83" s="56"/>
    </row>
    <row r="84" spans="5:16" hidden="1" x14ac:dyDescent="0.2">
      <c r="E84" s="2"/>
      <c r="F84" s="2"/>
      <c r="G84" s="2"/>
      <c r="H84" s="2"/>
      <c r="I84" s="2"/>
      <c r="J84" s="2"/>
      <c r="K84" s="2"/>
      <c r="O84" s="54"/>
      <c r="P84" s="56"/>
    </row>
    <row r="85" spans="5:16" hidden="1" x14ac:dyDescent="0.2">
      <c r="E85" s="2"/>
      <c r="F85" s="2"/>
      <c r="G85" s="2"/>
      <c r="H85" s="2"/>
      <c r="I85" s="2"/>
      <c r="J85" s="2"/>
      <c r="K85" s="2"/>
      <c r="O85" s="54"/>
      <c r="P85" s="56"/>
    </row>
    <row r="86" spans="5:16" hidden="1" x14ac:dyDescent="0.2">
      <c r="E86" s="2"/>
      <c r="F86" s="2"/>
      <c r="G86" s="2"/>
      <c r="H86" s="2"/>
      <c r="I86" s="2"/>
      <c r="J86" s="2"/>
      <c r="K86" s="2"/>
      <c r="O86" s="54"/>
      <c r="P86" s="56"/>
    </row>
    <row r="87" spans="5:16" hidden="1" x14ac:dyDescent="0.2">
      <c r="E87" s="2"/>
      <c r="F87" s="2"/>
      <c r="G87" s="2"/>
      <c r="H87" s="2"/>
      <c r="I87" s="2"/>
      <c r="J87" s="2"/>
      <c r="K87" s="2"/>
      <c r="O87" s="54"/>
      <c r="P87" s="56"/>
    </row>
    <row r="88" spans="5:16" hidden="1" x14ac:dyDescent="0.2">
      <c r="E88" s="2"/>
      <c r="F88" s="2"/>
      <c r="G88" s="2"/>
      <c r="H88" s="2"/>
      <c r="I88" s="2"/>
      <c r="J88" s="2"/>
      <c r="K88" s="2"/>
      <c r="O88" s="54"/>
      <c r="P88" s="56"/>
    </row>
    <row r="89" spans="5:16" hidden="1" x14ac:dyDescent="0.2">
      <c r="E89" s="2"/>
      <c r="F89" s="2"/>
      <c r="G89" s="2"/>
      <c r="H89" s="2"/>
      <c r="I89" s="2"/>
      <c r="J89" s="2"/>
      <c r="K89" s="2"/>
      <c r="O89" s="54"/>
      <c r="P89" s="56"/>
    </row>
    <row r="90" spans="5:16" hidden="1" x14ac:dyDescent="0.2">
      <c r="E90" s="2"/>
      <c r="F90" s="2"/>
      <c r="G90" s="2"/>
      <c r="H90" s="2"/>
      <c r="I90" s="2"/>
      <c r="J90" s="2"/>
      <c r="K90" s="2"/>
      <c r="O90" s="54"/>
      <c r="P90" s="56"/>
    </row>
    <row r="91" spans="5:16" hidden="1" x14ac:dyDescent="0.2">
      <c r="E91" s="2"/>
      <c r="F91" s="2"/>
      <c r="G91" s="2"/>
      <c r="H91" s="2"/>
      <c r="I91" s="2"/>
      <c r="J91" s="2"/>
      <c r="K91" s="2"/>
      <c r="O91" s="54"/>
      <c r="P91" s="56"/>
    </row>
    <row r="92" spans="5:16" hidden="1" x14ac:dyDescent="0.2">
      <c r="E92" s="2"/>
      <c r="F92" s="2"/>
      <c r="G92" s="2"/>
      <c r="H92" s="2"/>
      <c r="I92" s="2"/>
      <c r="J92" s="2"/>
      <c r="K92" s="2"/>
      <c r="O92" s="54"/>
      <c r="P92" s="56"/>
    </row>
    <row r="93" spans="5:16" hidden="1" x14ac:dyDescent="0.2">
      <c r="E93" s="2"/>
      <c r="F93" s="2"/>
      <c r="G93" s="2"/>
      <c r="H93" s="2"/>
      <c r="I93" s="2"/>
      <c r="J93" s="2"/>
      <c r="K93" s="2"/>
      <c r="O93" s="54"/>
      <c r="P93" s="56"/>
    </row>
    <row r="94" spans="5:16" hidden="1" x14ac:dyDescent="0.2">
      <c r="E94" s="2"/>
      <c r="F94" s="2"/>
      <c r="G94" s="2"/>
      <c r="H94" s="2"/>
      <c r="I94" s="2"/>
      <c r="J94" s="2"/>
      <c r="K94" s="2"/>
      <c r="O94" s="54"/>
      <c r="P94" s="56"/>
    </row>
    <row r="95" spans="5:16" hidden="1" x14ac:dyDescent="0.2">
      <c r="E95" s="2"/>
      <c r="F95" s="2"/>
      <c r="G95" s="2"/>
      <c r="H95" s="2"/>
      <c r="I95" s="2"/>
      <c r="J95" s="2"/>
      <c r="K95" s="2"/>
      <c r="O95" s="54"/>
      <c r="P95" s="56"/>
    </row>
    <row r="96" spans="5:16" hidden="1" x14ac:dyDescent="0.2">
      <c r="E96" s="2"/>
      <c r="F96" s="2"/>
      <c r="G96" s="2"/>
      <c r="H96" s="2"/>
      <c r="I96" s="2"/>
      <c r="J96" s="2"/>
      <c r="K96" s="2"/>
      <c r="O96" s="54"/>
      <c r="P96" s="56"/>
    </row>
    <row r="97" spans="5:16" hidden="1" x14ac:dyDescent="0.2">
      <c r="E97" s="2"/>
      <c r="F97" s="2"/>
      <c r="G97" s="2"/>
      <c r="H97" s="2"/>
      <c r="I97" s="2"/>
      <c r="J97" s="2"/>
      <c r="K97" s="2"/>
      <c r="O97" s="54"/>
      <c r="P97" s="56"/>
    </row>
    <row r="98" spans="5:16" hidden="1" x14ac:dyDescent="0.2">
      <c r="E98" s="2"/>
      <c r="F98" s="2"/>
      <c r="G98" s="2"/>
      <c r="H98" s="2"/>
      <c r="I98" s="2"/>
      <c r="J98" s="2"/>
      <c r="K98" s="2"/>
      <c r="O98" s="54"/>
      <c r="P98" s="56"/>
    </row>
    <row r="99" spans="5:16" hidden="1" x14ac:dyDescent="0.2">
      <c r="E99" s="2"/>
      <c r="F99" s="2"/>
      <c r="G99" s="2"/>
      <c r="H99" s="2"/>
      <c r="I99" s="2"/>
      <c r="J99" s="2"/>
      <c r="K99" s="2"/>
      <c r="O99" s="54"/>
      <c r="P99" s="56"/>
    </row>
    <row r="100" spans="5:16" hidden="1" x14ac:dyDescent="0.2">
      <c r="E100" s="2"/>
      <c r="F100" s="2"/>
      <c r="G100" s="2"/>
      <c r="H100" s="2"/>
      <c r="I100" s="2"/>
      <c r="J100" s="2"/>
      <c r="K100" s="2"/>
      <c r="O100" s="54"/>
      <c r="P100" s="56"/>
    </row>
    <row r="101" spans="5:16" hidden="1" x14ac:dyDescent="0.2">
      <c r="E101" s="2"/>
      <c r="F101" s="2"/>
      <c r="G101" s="2"/>
      <c r="H101" s="2"/>
      <c r="I101" s="2"/>
      <c r="J101" s="2"/>
      <c r="K101" s="2"/>
      <c r="O101" s="54"/>
      <c r="P101" s="56"/>
    </row>
    <row r="102" spans="5:16" hidden="1" x14ac:dyDescent="0.2">
      <c r="E102" s="2"/>
      <c r="F102" s="2"/>
      <c r="G102" s="2"/>
      <c r="H102" s="2"/>
      <c r="I102" s="2"/>
      <c r="J102" s="2"/>
      <c r="K102" s="2"/>
      <c r="O102" s="54"/>
      <c r="P102" s="56"/>
    </row>
    <row r="103" spans="5:16" hidden="1" x14ac:dyDescent="0.2">
      <c r="E103" s="2"/>
      <c r="F103" s="2"/>
      <c r="G103" s="2"/>
      <c r="H103" s="2"/>
      <c r="I103" s="2"/>
      <c r="J103" s="2"/>
      <c r="K103" s="2"/>
      <c r="O103" s="54"/>
      <c r="P103" s="56"/>
    </row>
    <row r="104" spans="5:16" hidden="1" x14ac:dyDescent="0.2">
      <c r="E104" s="2"/>
      <c r="F104" s="2"/>
      <c r="G104" s="2"/>
      <c r="H104" s="2"/>
      <c r="I104" s="2"/>
      <c r="J104" s="2"/>
      <c r="K104" s="2"/>
      <c r="O104" s="54"/>
      <c r="P104" s="56"/>
    </row>
    <row r="105" spans="5:16" hidden="1" x14ac:dyDescent="0.2">
      <c r="E105" s="2"/>
      <c r="F105" s="2"/>
      <c r="G105" s="2"/>
      <c r="H105" s="2"/>
      <c r="I105" s="2"/>
      <c r="J105" s="2"/>
      <c r="K105" s="2"/>
      <c r="O105" s="54"/>
      <c r="P105" s="56"/>
    </row>
    <row r="106" spans="5:16" hidden="1" x14ac:dyDescent="0.2">
      <c r="E106" s="2"/>
      <c r="F106" s="2"/>
      <c r="G106" s="2"/>
      <c r="H106" s="2"/>
      <c r="I106" s="2"/>
      <c r="J106" s="2"/>
      <c r="K106" s="2"/>
      <c r="O106" s="54"/>
      <c r="P106" s="56"/>
    </row>
    <row r="107" spans="5:16" hidden="1" x14ac:dyDescent="0.2">
      <c r="E107" s="2"/>
      <c r="F107" s="2"/>
      <c r="G107" s="2"/>
      <c r="H107" s="2"/>
      <c r="I107" s="2"/>
      <c r="J107" s="2"/>
      <c r="K107" s="2"/>
      <c r="O107" s="54"/>
      <c r="P107" s="56"/>
    </row>
    <row r="108" spans="5:16" hidden="1" x14ac:dyDescent="0.2">
      <c r="E108" s="2"/>
      <c r="F108" s="2"/>
      <c r="G108" s="2"/>
      <c r="H108" s="2"/>
      <c r="I108" s="2"/>
      <c r="J108" s="2"/>
      <c r="K108" s="2"/>
      <c r="O108" s="54"/>
      <c r="P108" s="56"/>
    </row>
    <row r="109" spans="5:16" hidden="1" x14ac:dyDescent="0.2">
      <c r="E109" s="2"/>
      <c r="F109" s="2"/>
      <c r="G109" s="2"/>
      <c r="H109" s="2"/>
      <c r="I109" s="2"/>
      <c r="J109" s="2"/>
      <c r="K109" s="2"/>
      <c r="O109" s="54"/>
      <c r="P109" s="56"/>
    </row>
    <row r="110" spans="5:16" hidden="1" x14ac:dyDescent="0.2">
      <c r="E110" s="2"/>
      <c r="F110" s="2"/>
      <c r="G110" s="2"/>
      <c r="H110" s="2"/>
      <c r="I110" s="2"/>
      <c r="J110" s="2"/>
      <c r="K110" s="2"/>
      <c r="O110" s="54"/>
      <c r="P110" s="56"/>
    </row>
    <row r="111" spans="5:16" hidden="1" x14ac:dyDescent="0.2">
      <c r="E111" s="2"/>
      <c r="F111" s="2"/>
      <c r="G111" s="2"/>
      <c r="H111" s="2"/>
      <c r="I111" s="2"/>
      <c r="J111" s="2"/>
      <c r="K111" s="2"/>
      <c r="O111" s="54"/>
      <c r="P111" s="56"/>
    </row>
    <row r="112" spans="5:16" hidden="1" x14ac:dyDescent="0.2">
      <c r="E112" s="2"/>
      <c r="F112" s="2"/>
      <c r="G112" s="2"/>
      <c r="H112" s="2"/>
      <c r="I112" s="2"/>
      <c r="J112" s="2"/>
      <c r="K112" s="2"/>
      <c r="O112" s="54"/>
      <c r="P112" s="56"/>
    </row>
  </sheetData>
  <autoFilter ref="A4:M12" xr:uid="{00000000-0001-0000-0000-000000000000}"/>
  <mergeCells count="21">
    <mergeCell ref="H2:L2"/>
    <mergeCell ref="O3:O4"/>
    <mergeCell ref="P3:P4"/>
    <mergeCell ref="L3:L4"/>
    <mergeCell ref="I3:I4"/>
    <mergeCell ref="A1:Q1"/>
    <mergeCell ref="A2:A4"/>
    <mergeCell ref="B2:B4"/>
    <mergeCell ref="C3:C4"/>
    <mergeCell ref="E3:E4"/>
    <mergeCell ref="C2:D2"/>
    <mergeCell ref="E2:G2"/>
    <mergeCell ref="F3:F4"/>
    <mergeCell ref="G3:G4"/>
    <mergeCell ref="D3:D4"/>
    <mergeCell ref="H3:H4"/>
    <mergeCell ref="J3:J4"/>
    <mergeCell ref="K3:K4"/>
    <mergeCell ref="M2:M4"/>
    <mergeCell ref="O2:Q2"/>
    <mergeCell ref="N2:N4"/>
  </mergeCells>
  <hyperlinks>
    <hyperlink ref="Q4" r:id="rId1" xr:uid="{8FA2D8F5-0985-4F69-BFB9-40BE64E67B46}"/>
  </hyperlinks>
  <pageMargins left="0.7" right="0.7" top="0.75" bottom="0.75" header="0.3" footer="0.3"/>
  <pageSetup orientation="portrait" horizontalDpi="4294967293" verticalDpi="4294967293"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c:creator>
  <cp:lastModifiedBy>John Fredy García López</cp:lastModifiedBy>
  <dcterms:created xsi:type="dcterms:W3CDTF">2020-06-05T20:34:37Z</dcterms:created>
  <dcterms:modified xsi:type="dcterms:W3CDTF">2023-08-31T20:33:45Z</dcterms:modified>
</cp:coreProperties>
</file>