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drawings/drawing7.xml" ContentType="application/vnd.openxmlformats-officedocument.drawing+xml"/>
  <Override PartName="/xl/comments7.xml" ContentType="application/vnd.openxmlformats-officedocument.spreadsheetml.comments+xml"/>
  <Override PartName="/xl/drawings/drawing8.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426"/>
  <workbookPr codeName="ThisWorkbook" defaultThemeVersion="124226"/>
  <mc:AlternateContent xmlns:mc="http://schemas.openxmlformats.org/markup-compatibility/2006">
    <mc:Choice Requires="x15">
      <x15ac:absPath xmlns:x15ac="http://schemas.microsoft.com/office/spreadsheetml/2010/11/ac" url="C:\Users\jofga\Desktop\"/>
    </mc:Choice>
  </mc:AlternateContent>
  <xr:revisionPtr revIDLastSave="0" documentId="13_ncr:1_{EB7C8971-6EF0-498B-8442-5DF7BEFCCE6C}" xr6:coauthVersionLast="45" xr6:coauthVersionMax="45" xr10:uidLastSave="{00000000-0000-0000-0000-000000000000}"/>
  <bookViews>
    <workbookView xWindow="-120" yWindow="-120" windowWidth="20730" windowHeight="11160" tabRatio="893" xr2:uid="{00000000-000D-0000-FFFF-FFFF00000000}"/>
  </bookViews>
  <sheets>
    <sheet name="P. A. 2020 - V3" sheetId="133" r:id="rId1"/>
    <sheet name="AN-01 - Plan MIPG" sheetId="132" r:id="rId2"/>
    <sheet name="Listas" sheetId="131" state="hidden" r:id="rId3"/>
    <sheet name="AN-02 - Plan de Capacitaciones" sheetId="120" r:id="rId4"/>
    <sheet name="AN-03 - Bienestar" sheetId="121" r:id="rId5"/>
    <sheet name="AN-04 - Plan SG-SST" sheetId="122" r:id="rId6"/>
    <sheet name="AN-05 - Plan Estratégico RR.HH" sheetId="119" r:id="rId7"/>
    <sheet name="AN-06 - Plan de T.I." sheetId="123" r:id="rId8"/>
    <sheet name="AN-07 - PINAR" sheetId="118" r:id="rId9"/>
  </sheets>
  <externalReferences>
    <externalReference r:id="rId10"/>
  </externalReferences>
  <definedNames>
    <definedName name="_xlnm._FilterDatabase" localSheetId="1" hidden="1">'AN-01 - Plan MIPG'!$A$10:$H$43</definedName>
    <definedName name="_xlnm._FilterDatabase" localSheetId="0" hidden="1">'P. A. 2020 - V3'!$B$3:$X$49</definedName>
    <definedName name="_xlnm.Print_Area" localSheetId="1">'AN-01 - Plan MIPG'!$A$1:$I$47</definedName>
    <definedName name="_xlnm.Print_Area" localSheetId="0">'P. A. 2020 - V3'!$A$1:$X$51</definedName>
    <definedName name="OBJ_PROCESO" localSheetId="7">#REF!</definedName>
    <definedName name="OBJ_PROCESO" localSheetId="0">#REF!</definedName>
    <definedName name="OBJ_PROCESO">#REF!</definedName>
    <definedName name="OBJET" localSheetId="7">#REF!</definedName>
    <definedName name="OBJET" localSheetId="0">#REF!</definedName>
    <definedName name="OBJET">#REF!</definedName>
    <definedName name="resultados" localSheetId="0">'[1]Matriz de Seguimiento'!$L$3:$X$135</definedName>
    <definedName name="resultados">#REF!</definedName>
    <definedName name="_xlnm.Print_Titles" localSheetId="1">'AN-01 - Plan MIPG'!$7:$10</definedName>
    <definedName name="_xlnm.Print_Titles" localSheetId="0">'P. A. 2020 - V3'!$1:$3</definedName>
  </definedNames>
  <calcPr calcId="181029"/>
</workbook>
</file>

<file path=xl/calcChain.xml><?xml version="1.0" encoding="utf-8"?>
<calcChain xmlns="http://schemas.openxmlformats.org/spreadsheetml/2006/main">
  <c r="AB47" i="133" l="1"/>
  <c r="AA47" i="133"/>
  <c r="Z47" i="133"/>
  <c r="Y47" i="133"/>
  <c r="A47" i="133"/>
  <c r="AB46" i="133"/>
  <c r="AA46" i="133"/>
  <c r="Z46" i="133"/>
  <c r="Y46" i="133"/>
  <c r="A46" i="133"/>
  <c r="AB45" i="133"/>
  <c r="AA45" i="133"/>
  <c r="Z45" i="133"/>
  <c r="Y45" i="133"/>
  <c r="A45" i="133"/>
  <c r="AB44" i="133"/>
  <c r="AA44" i="133"/>
  <c r="Z44" i="133"/>
  <c r="Y44" i="133"/>
  <c r="A44" i="133"/>
  <c r="AB43" i="133"/>
  <c r="AA43" i="133"/>
  <c r="Z43" i="133"/>
  <c r="Y43" i="133"/>
  <c r="A43" i="133"/>
  <c r="AB42" i="133"/>
  <c r="AA42" i="133"/>
  <c r="Z42" i="133"/>
  <c r="Y42" i="133"/>
  <c r="A42" i="133"/>
  <c r="AB41" i="133"/>
  <c r="AA41" i="133"/>
  <c r="Z41" i="133"/>
  <c r="Y41" i="133"/>
  <c r="A41" i="133"/>
  <c r="AB40" i="133"/>
  <c r="AA40" i="133"/>
  <c r="Z40" i="133"/>
  <c r="Y40" i="133"/>
  <c r="A40" i="133"/>
  <c r="AB39" i="133"/>
  <c r="AA39" i="133"/>
  <c r="Z39" i="133"/>
  <c r="Y39" i="133"/>
  <c r="A39" i="133"/>
  <c r="AB38" i="133"/>
  <c r="AA38" i="133"/>
  <c r="Z38" i="133"/>
  <c r="Y38" i="133"/>
  <c r="A38" i="133"/>
  <c r="AB37" i="133"/>
  <c r="AA37" i="133"/>
  <c r="Z37" i="133"/>
  <c r="Y37" i="133"/>
  <c r="A37" i="133"/>
  <c r="AB36" i="133"/>
  <c r="AA36" i="133"/>
  <c r="Z36" i="133"/>
  <c r="Y36" i="133"/>
  <c r="A36" i="133"/>
  <c r="AB35" i="133"/>
  <c r="AA35" i="133"/>
  <c r="Z35" i="133"/>
  <c r="Y35" i="133"/>
  <c r="A35" i="133"/>
  <c r="AB34" i="133"/>
  <c r="AA34" i="133"/>
  <c r="Z34" i="133"/>
  <c r="Y34" i="133"/>
  <c r="A34" i="133"/>
  <c r="AB33" i="133"/>
  <c r="AA33" i="133"/>
  <c r="Z33" i="133"/>
  <c r="Y33" i="133"/>
  <c r="A33" i="133"/>
  <c r="AB32" i="133"/>
  <c r="AA32" i="133"/>
  <c r="Z32" i="133"/>
  <c r="Y32" i="133"/>
  <c r="A32" i="133"/>
  <c r="AB31" i="133"/>
  <c r="AA31" i="133"/>
  <c r="Z31" i="133"/>
  <c r="Y31" i="133"/>
  <c r="A31" i="133"/>
  <c r="AB30" i="133"/>
  <c r="AA30" i="133"/>
  <c r="Z30" i="133"/>
  <c r="Y30" i="133"/>
  <c r="A30" i="133"/>
  <c r="AB29" i="133"/>
  <c r="AA29" i="133"/>
  <c r="Z29" i="133"/>
  <c r="Y29" i="133"/>
  <c r="A29" i="133"/>
  <c r="AB28" i="133"/>
  <c r="AA28" i="133"/>
  <c r="Z28" i="133"/>
  <c r="Y28" i="133"/>
  <c r="A28" i="133"/>
  <c r="AB27" i="133"/>
  <c r="AA27" i="133"/>
  <c r="Z27" i="133"/>
  <c r="Y27" i="133"/>
  <c r="A27" i="133"/>
  <c r="AB26" i="133"/>
  <c r="AA26" i="133"/>
  <c r="Z26" i="133"/>
  <c r="Y26" i="133"/>
  <c r="A26" i="133"/>
  <c r="AB25" i="133"/>
  <c r="AA25" i="133"/>
  <c r="Z25" i="133"/>
  <c r="Y25" i="133"/>
  <c r="A25" i="133"/>
  <c r="AB24" i="133"/>
  <c r="AA24" i="133"/>
  <c r="Z24" i="133"/>
  <c r="Y24" i="133"/>
  <c r="A24" i="133"/>
  <c r="AB23" i="133"/>
  <c r="AA23" i="133"/>
  <c r="Z23" i="133"/>
  <c r="Y23" i="133"/>
  <c r="A23" i="133"/>
  <c r="AB22" i="133"/>
  <c r="AA22" i="133"/>
  <c r="Z22" i="133"/>
  <c r="Y22" i="133"/>
  <c r="A22" i="133"/>
  <c r="AB21" i="133"/>
  <c r="AA21" i="133"/>
  <c r="Z21" i="133"/>
  <c r="Y21" i="133"/>
  <c r="A21" i="133"/>
  <c r="AB20" i="133"/>
  <c r="AA20" i="133"/>
  <c r="Z20" i="133"/>
  <c r="Y20" i="133"/>
  <c r="A20" i="133"/>
  <c r="AB19" i="133"/>
  <c r="AA19" i="133"/>
  <c r="Z19" i="133"/>
  <c r="Y19" i="133"/>
  <c r="A19" i="133"/>
  <c r="AB18" i="133"/>
  <c r="AA18" i="133"/>
  <c r="Z18" i="133"/>
  <c r="Y18" i="133"/>
  <c r="A18" i="133"/>
  <c r="AB17" i="133"/>
  <c r="AA17" i="133"/>
  <c r="Z17" i="133"/>
  <c r="Y17" i="133"/>
  <c r="A17" i="133"/>
  <c r="AB16" i="133"/>
  <c r="AA16" i="133"/>
  <c r="Z16" i="133"/>
  <c r="Y16" i="133"/>
  <c r="A16" i="133"/>
  <c r="AB15" i="133"/>
  <c r="AA15" i="133"/>
  <c r="Z15" i="133"/>
  <c r="Y15" i="133"/>
  <c r="A15" i="133"/>
  <c r="AB14" i="133"/>
  <c r="AA14" i="133"/>
  <c r="Z14" i="133"/>
  <c r="Y14" i="133"/>
  <c r="A14" i="133"/>
  <c r="AB13" i="133"/>
  <c r="AA13" i="133"/>
  <c r="Z13" i="133"/>
  <c r="Y13" i="133"/>
  <c r="A13" i="133"/>
  <c r="AB11" i="133"/>
  <c r="AA11" i="133"/>
  <c r="Z11" i="133"/>
  <c r="Y11" i="133"/>
  <c r="A11" i="133"/>
  <c r="AB10" i="133"/>
  <c r="AA10" i="133"/>
  <c r="Z10" i="133"/>
  <c r="Y10" i="133"/>
  <c r="A10" i="133"/>
  <c r="AB9" i="133"/>
  <c r="AA9" i="133"/>
  <c r="Z9" i="133"/>
  <c r="Y9" i="133"/>
  <c r="A9" i="133"/>
  <c r="AB8" i="133"/>
  <c r="AA8" i="133"/>
  <c r="Z8" i="133"/>
  <c r="Y8" i="133"/>
  <c r="A8" i="133"/>
  <c r="AB7" i="133"/>
  <c r="AA7" i="133"/>
  <c r="Z7" i="133"/>
  <c r="Y7" i="133"/>
  <c r="A7" i="133"/>
  <c r="AB6" i="133"/>
  <c r="AA6" i="133"/>
  <c r="Z6" i="133"/>
  <c r="Y6" i="133"/>
  <c r="A6" i="133"/>
  <c r="AB5" i="133"/>
  <c r="AA5" i="133"/>
  <c r="Z5" i="133"/>
  <c r="Y5" i="133"/>
  <c r="A5" i="133"/>
  <c r="AB4" i="133"/>
  <c r="AA4" i="133"/>
  <c r="Z4" i="133"/>
  <c r="Y4" i="133"/>
  <c r="A4" i="133"/>
  <c r="N1" i="133"/>
  <c r="H43" i="132" l="1"/>
  <c r="H42" i="132"/>
  <c r="H40" i="132"/>
  <c r="H39" i="132"/>
  <c r="H37" i="132"/>
  <c r="H36" i="132"/>
  <c r="H35" i="132"/>
  <c r="H34" i="132"/>
  <c r="H32" i="132"/>
  <c r="H30" i="132"/>
  <c r="H29" i="132"/>
  <c r="H28" i="132"/>
  <c r="H27" i="132"/>
  <c r="H26" i="132"/>
  <c r="H25" i="132"/>
  <c r="H24" i="132"/>
  <c r="H16" i="132"/>
  <c r="H15" i="132"/>
  <c r="H10" i="132"/>
  <c r="J13" i="123" l="1"/>
  <c r="I13" i="123"/>
  <c r="J13" i="122"/>
  <c r="I13" i="122"/>
  <c r="J13" i="121"/>
  <c r="I13" i="121"/>
  <c r="J13" i="120"/>
  <c r="I13" i="120"/>
  <c r="J13" i="119"/>
  <c r="I13" i="119"/>
  <c r="J13" i="118"/>
  <c r="I13" i="11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John Fredy García López</author>
    <author>John Fredy Garcia Lopez</author>
  </authors>
  <commentList>
    <comment ref="P21" authorId="0" shapeId="0" xr:uid="{3CAAAACB-F606-4F03-B60F-BE7C1C3589C4}">
      <text>
        <r>
          <rPr>
            <sz val="9"/>
            <color indexed="81"/>
            <rFont val="Tahoma"/>
            <charset val="1"/>
          </rPr>
          <t xml:space="preserve">Plan de trabajo anual de seguridad y salud en el trabajo
</t>
        </r>
      </text>
    </comment>
    <comment ref="M24" authorId="1" shapeId="0" xr:uid="{A041EA85-77EC-4AAE-A595-908D3E5FE89A}">
      <text>
        <r>
          <rPr>
            <b/>
            <sz val="9"/>
            <color indexed="81"/>
            <rFont val="Tahoma"/>
            <family val="2"/>
          </rPr>
          <t>Mismo mes del año anterior</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John Fredy Garcia Lopez</author>
  </authors>
  <commentList>
    <comment ref="A9" authorId="0" shapeId="0" xr:uid="{D3B81785-4205-49C6-9C36-DB29DAFBEEDC}">
      <text>
        <r>
          <rPr>
            <b/>
            <sz val="9"/>
            <color indexed="81"/>
            <rFont val="MingLiU_HKSCS"/>
            <family val="1"/>
          </rPr>
          <t>Número consecutivo de acciones.</t>
        </r>
      </text>
    </comment>
    <comment ref="B9" authorId="0" shapeId="0" xr:uid="{78749639-9460-46A7-B52E-AA9CF1BFB903}">
      <text>
        <r>
          <rPr>
            <b/>
            <sz val="9"/>
            <color indexed="81"/>
            <rFont val="Tahoma"/>
            <family val="2"/>
          </rPr>
          <t>Descripción específica de las actividades a realizar en el cumplimiento de la implementación del subsistema.</t>
        </r>
      </text>
    </comment>
    <comment ref="C9" authorId="0" shapeId="0" xr:uid="{05612B21-11B5-436F-8BC5-FE9392167F99}">
      <text>
        <r>
          <rPr>
            <b/>
            <sz val="9"/>
            <color indexed="81"/>
            <rFont val="Tahoma"/>
            <family val="2"/>
          </rPr>
          <t>Defina el área y cargo responsable de la ejecución de la actividad planteada.</t>
        </r>
      </text>
    </comment>
    <comment ref="D9" authorId="0" shapeId="0" xr:uid="{B2784D25-2011-489B-82C7-C291E0DE0FA1}">
      <text>
        <r>
          <rPr>
            <b/>
            <sz val="9"/>
            <color indexed="81"/>
            <rFont val="Tahoma"/>
            <family val="2"/>
          </rPr>
          <t>Defina el indicador con el que se mide la actividad propuesta, o el producto esperado de la actividad propuesta.</t>
        </r>
      </text>
    </comment>
    <comment ref="E9" authorId="0" shapeId="0" xr:uid="{A766DAA9-A05A-4159-81E0-8824D1E662DC}">
      <text>
        <r>
          <rPr>
            <b/>
            <sz val="9"/>
            <color indexed="81"/>
            <rFont val="Tahoma"/>
            <family val="2"/>
          </rPr>
          <t>Establezca la meta que se pretende alcanzar, en cumplimiento del indicador formulado.</t>
        </r>
      </text>
    </comment>
    <comment ref="H9" authorId="0" shapeId="0" xr:uid="{7EC4D59F-3463-4550-A40A-7CE8FC34E160}">
      <text>
        <r>
          <rPr>
            <b/>
            <sz val="9"/>
            <color indexed="81"/>
            <rFont val="Tahoma"/>
            <family val="2"/>
          </rPr>
          <t>Establezca la ponderación asociada a la meta, respecto al 100% esperado de cumplimiento del plan.</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John Fredy Garcia Lopez</author>
  </authors>
  <commentList>
    <comment ref="B11" authorId="0" shapeId="0" xr:uid="{00000000-0006-0000-0600-000001000000}">
      <text>
        <r>
          <rPr>
            <b/>
            <sz val="9"/>
            <color indexed="81"/>
            <rFont val="MingLiU_HKSCS"/>
            <family val="1"/>
          </rPr>
          <t>Número consecutivo de acciones.</t>
        </r>
      </text>
    </comment>
    <comment ref="C11" authorId="0" shapeId="0" xr:uid="{00000000-0006-0000-0600-000002000000}">
      <text>
        <r>
          <rPr>
            <b/>
            <sz val="9"/>
            <color indexed="81"/>
            <rFont val="Tahoma"/>
            <family val="2"/>
          </rPr>
          <t>Descripción específica de las actividades a realizar en el cumplimiento de la implementación del subsistema.</t>
        </r>
      </text>
    </comment>
    <comment ref="D11" authorId="0" shapeId="0" xr:uid="{00000000-0006-0000-0600-000003000000}">
      <text>
        <r>
          <rPr>
            <b/>
            <sz val="9"/>
            <color indexed="81"/>
            <rFont val="Tahoma"/>
            <family val="2"/>
          </rPr>
          <t>Defina el área y cargo responsable de la ejecución de la actividad planteada.</t>
        </r>
      </text>
    </comment>
    <comment ref="E11" authorId="0" shapeId="0" xr:uid="{00000000-0006-0000-0600-000004000000}">
      <text>
        <r>
          <rPr>
            <b/>
            <sz val="9"/>
            <color indexed="81"/>
            <rFont val="Tahoma"/>
            <family val="2"/>
          </rPr>
          <t>Defina el indicador con el que se mide la actividad propuesta, o el producto esperado de la actividad propuesta.</t>
        </r>
      </text>
    </comment>
    <comment ref="F11" authorId="0" shapeId="0" xr:uid="{00000000-0006-0000-0600-000005000000}">
      <text>
        <r>
          <rPr>
            <b/>
            <sz val="9"/>
            <color indexed="81"/>
            <rFont val="Tahoma"/>
            <family val="2"/>
          </rPr>
          <t>Establezca la meta que se pretende alcanzar, en cumplimiento del indicador formulado.</t>
        </r>
      </text>
    </comment>
    <comment ref="I11" authorId="0" shapeId="0" xr:uid="{00000000-0006-0000-0600-000006000000}">
      <text>
        <r>
          <rPr>
            <b/>
            <sz val="9"/>
            <color indexed="81"/>
            <rFont val="Tahoma"/>
            <family val="2"/>
          </rPr>
          <t>Definir ponderación de la actividad (si se requiere)</t>
        </r>
        <r>
          <rPr>
            <sz val="9"/>
            <color indexed="81"/>
            <rFont val="Tahoma"/>
            <family val="2"/>
          </rPr>
          <t xml:space="preserve">
</t>
        </r>
      </text>
    </comment>
    <comment ref="I13" authorId="0" shapeId="0" xr:uid="{00000000-0006-0000-0600-000007000000}">
      <text>
        <r>
          <rPr>
            <b/>
            <sz val="9"/>
            <color indexed="81"/>
            <rFont val="Tahoma"/>
            <family val="2"/>
          </rPr>
          <t>Debe corresponder al 100%</t>
        </r>
        <r>
          <rPr>
            <sz val="9"/>
            <color indexed="81"/>
            <rFont val="Tahoma"/>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John Fredy Garcia Lopez</author>
  </authors>
  <commentList>
    <comment ref="B11" authorId="0" shapeId="0" xr:uid="{00000000-0006-0000-0700-000001000000}">
      <text>
        <r>
          <rPr>
            <b/>
            <sz val="9"/>
            <color indexed="81"/>
            <rFont val="MingLiU_HKSCS"/>
            <family val="1"/>
          </rPr>
          <t>Número consecutivo de acciones.</t>
        </r>
      </text>
    </comment>
    <comment ref="C11" authorId="0" shapeId="0" xr:uid="{00000000-0006-0000-0700-000002000000}">
      <text>
        <r>
          <rPr>
            <b/>
            <sz val="9"/>
            <color indexed="81"/>
            <rFont val="Tahoma"/>
            <family val="2"/>
          </rPr>
          <t>Descripción específica de las actividades a realizar en el cumplimiento de la implementación del subsistema.</t>
        </r>
      </text>
    </comment>
    <comment ref="D11" authorId="0" shapeId="0" xr:uid="{00000000-0006-0000-0700-000003000000}">
      <text>
        <r>
          <rPr>
            <b/>
            <sz val="9"/>
            <color indexed="81"/>
            <rFont val="Tahoma"/>
            <family val="2"/>
          </rPr>
          <t>Defina el área y cargo responsable de la ejecución de la actividad planteada.</t>
        </r>
      </text>
    </comment>
    <comment ref="E11" authorId="0" shapeId="0" xr:uid="{00000000-0006-0000-0700-000004000000}">
      <text>
        <r>
          <rPr>
            <b/>
            <sz val="9"/>
            <color indexed="81"/>
            <rFont val="Tahoma"/>
            <family val="2"/>
          </rPr>
          <t>Defina el indicador con el que se mide la actividad propuesta, o el producto esperado de la actividad propuesta.</t>
        </r>
      </text>
    </comment>
    <comment ref="F11" authorId="0" shapeId="0" xr:uid="{00000000-0006-0000-0700-000005000000}">
      <text>
        <r>
          <rPr>
            <b/>
            <sz val="9"/>
            <color indexed="81"/>
            <rFont val="Tahoma"/>
            <family val="2"/>
          </rPr>
          <t>Establezca la meta que se pretende alcanzar, en cumplimiento del indicador formulado.</t>
        </r>
      </text>
    </comment>
    <comment ref="I11" authorId="0" shapeId="0" xr:uid="{00000000-0006-0000-0700-000006000000}">
      <text>
        <r>
          <rPr>
            <b/>
            <sz val="9"/>
            <color indexed="81"/>
            <rFont val="Tahoma"/>
            <family val="2"/>
          </rPr>
          <t>Definir ponderación de la actividad (si se requiere)</t>
        </r>
        <r>
          <rPr>
            <sz val="9"/>
            <color indexed="81"/>
            <rFont val="Tahoma"/>
            <family val="2"/>
          </rPr>
          <t xml:space="preserve">
</t>
        </r>
      </text>
    </comment>
    <comment ref="I13" authorId="0" shapeId="0" xr:uid="{00000000-0006-0000-0700-000007000000}">
      <text>
        <r>
          <rPr>
            <b/>
            <sz val="9"/>
            <color indexed="81"/>
            <rFont val="Tahoma"/>
            <family val="2"/>
          </rPr>
          <t>Debe corresponder al 100%</t>
        </r>
        <r>
          <rPr>
            <sz val="9"/>
            <color indexed="81"/>
            <rFont val="Tahoma"/>
            <family val="2"/>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
  </authors>
  <commentList>
    <comment ref="B11" authorId="0" shapeId="0" xr:uid="{00000000-0006-0000-0800-000001000000}">
      <text>
        <r>
          <rPr>
            <sz val="10"/>
            <color rgb="FF000000"/>
            <rFont val="Arial"/>
            <family val="2"/>
          </rPr>
          <t>Número consecutivo de acciones.</t>
        </r>
      </text>
    </comment>
    <comment ref="C11" authorId="0" shapeId="0" xr:uid="{00000000-0006-0000-0800-000002000000}">
      <text>
        <r>
          <rPr>
            <sz val="10"/>
            <color rgb="FF000000"/>
            <rFont val="Arial"/>
            <family val="2"/>
          </rPr>
          <t>Descripción específica de las actividades a realizar en el cumplimiento de la implementación del subsistema.</t>
        </r>
      </text>
    </comment>
    <comment ref="D11" authorId="0" shapeId="0" xr:uid="{00000000-0006-0000-0800-000003000000}">
      <text>
        <r>
          <rPr>
            <sz val="10"/>
            <color rgb="FF000000"/>
            <rFont val="Arial"/>
            <family val="2"/>
          </rPr>
          <t>Defina el área y cargo responsable de la ejecución de la actividad planteada.</t>
        </r>
      </text>
    </comment>
    <comment ref="E11" authorId="0" shapeId="0" xr:uid="{00000000-0006-0000-0800-000004000000}">
      <text>
        <r>
          <rPr>
            <sz val="10"/>
            <color rgb="FF000000"/>
            <rFont val="Arial"/>
            <family val="2"/>
          </rPr>
          <t>Defina el indicador con el que se mide la actividad propuesta, o el producto esperado de la actividad propuesta.</t>
        </r>
      </text>
    </comment>
    <comment ref="F11" authorId="0" shapeId="0" xr:uid="{00000000-0006-0000-0800-000005000000}">
      <text>
        <r>
          <rPr>
            <sz val="10"/>
            <color rgb="FF000000"/>
            <rFont val="Arial"/>
            <family val="2"/>
          </rPr>
          <t>Establezca la meta que se pretende alcanzar, en cumplimiento del indicador formulado.</t>
        </r>
      </text>
    </comment>
    <comment ref="I11" authorId="0" shapeId="0" xr:uid="{00000000-0006-0000-0800-000006000000}">
      <text>
        <r>
          <rPr>
            <sz val="10"/>
            <color rgb="FF000000"/>
            <rFont val="Arial"/>
            <family val="2"/>
          </rPr>
          <t xml:space="preserve">Definir ponderación de la actividad (si se requiere)
</t>
        </r>
      </text>
    </comment>
    <comment ref="I13" authorId="0" shapeId="0" xr:uid="{00000000-0006-0000-0800-000007000000}">
      <text>
        <r>
          <rPr>
            <sz val="10"/>
            <color rgb="FF000000"/>
            <rFont val="Arial"/>
            <family val="2"/>
          </rPr>
          <t xml:space="preserve">Debe corresponder al 100%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John Fredy Garcia Lopez</author>
  </authors>
  <commentList>
    <comment ref="B11" authorId="0" shapeId="0" xr:uid="{00000000-0006-0000-0900-000001000000}">
      <text>
        <r>
          <rPr>
            <b/>
            <sz val="9"/>
            <color indexed="81"/>
            <rFont val="MingLiU_HKSCS"/>
            <family val="1"/>
          </rPr>
          <t>Número consecutivo de acciones.</t>
        </r>
      </text>
    </comment>
    <comment ref="C11" authorId="0" shapeId="0" xr:uid="{00000000-0006-0000-0900-000002000000}">
      <text>
        <r>
          <rPr>
            <b/>
            <sz val="9"/>
            <color indexed="81"/>
            <rFont val="Tahoma"/>
            <family val="2"/>
          </rPr>
          <t>Descripción específica de las actividades a realizar en el cumplimiento de la implementación del subsistema.</t>
        </r>
      </text>
    </comment>
    <comment ref="D11" authorId="0" shapeId="0" xr:uid="{00000000-0006-0000-0900-000003000000}">
      <text>
        <r>
          <rPr>
            <b/>
            <sz val="9"/>
            <color indexed="81"/>
            <rFont val="Tahoma"/>
            <family val="2"/>
          </rPr>
          <t>Defina el área y cargo responsable de la ejecución de la actividad planteada.</t>
        </r>
      </text>
    </comment>
    <comment ref="E11" authorId="0" shapeId="0" xr:uid="{00000000-0006-0000-0900-000004000000}">
      <text>
        <r>
          <rPr>
            <b/>
            <sz val="9"/>
            <color indexed="81"/>
            <rFont val="Tahoma"/>
            <family val="2"/>
          </rPr>
          <t>Defina el indicador con el que se mide la actividad propuesta, o el producto esperado de la actividad propuesta.</t>
        </r>
      </text>
    </comment>
    <comment ref="F11" authorId="0" shapeId="0" xr:uid="{00000000-0006-0000-0900-000005000000}">
      <text>
        <r>
          <rPr>
            <b/>
            <sz val="9"/>
            <color indexed="81"/>
            <rFont val="Tahoma"/>
            <family val="2"/>
          </rPr>
          <t>Establezca la meta que se pretende alcanzar, en cumplimiento del indicador formulado.</t>
        </r>
      </text>
    </comment>
    <comment ref="I11" authorId="0" shapeId="0" xr:uid="{00000000-0006-0000-0900-000006000000}">
      <text>
        <r>
          <rPr>
            <b/>
            <sz val="9"/>
            <color indexed="81"/>
            <rFont val="Tahoma"/>
            <family val="2"/>
          </rPr>
          <t>Definir ponderación de la actividad (si se requiere)</t>
        </r>
        <r>
          <rPr>
            <sz val="9"/>
            <color indexed="81"/>
            <rFont val="Tahoma"/>
            <family val="2"/>
          </rPr>
          <t xml:space="preserve">
</t>
        </r>
      </text>
    </comment>
    <comment ref="I13" authorId="0" shapeId="0" xr:uid="{00000000-0006-0000-0900-000007000000}">
      <text>
        <r>
          <rPr>
            <b/>
            <sz val="9"/>
            <color indexed="81"/>
            <rFont val="Tahoma"/>
            <family val="2"/>
          </rPr>
          <t>Debe corresponder al 100%</t>
        </r>
        <r>
          <rPr>
            <sz val="9"/>
            <color indexed="81"/>
            <rFont val="Tahoma"/>
            <family val="2"/>
          </rPr>
          <t xml:space="preserve">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John Fredy Garcia Lopez</author>
  </authors>
  <commentList>
    <comment ref="B11" authorId="0" shapeId="0" xr:uid="{00000000-0006-0000-0A00-000001000000}">
      <text>
        <r>
          <rPr>
            <b/>
            <sz val="9"/>
            <color indexed="81"/>
            <rFont val="MingLiU_HKSCS"/>
            <family val="1"/>
          </rPr>
          <t>Número consecutivo de acciones.</t>
        </r>
      </text>
    </comment>
    <comment ref="C11" authorId="0" shapeId="0" xr:uid="{00000000-0006-0000-0A00-000002000000}">
      <text>
        <r>
          <rPr>
            <b/>
            <sz val="9"/>
            <color indexed="81"/>
            <rFont val="Tahoma"/>
            <family val="2"/>
          </rPr>
          <t>Descripción específica de las actividades a realizar en el cumplimiento de la implementación del subsistema.</t>
        </r>
      </text>
    </comment>
    <comment ref="D11" authorId="0" shapeId="0" xr:uid="{00000000-0006-0000-0A00-000003000000}">
      <text>
        <r>
          <rPr>
            <b/>
            <sz val="9"/>
            <color indexed="81"/>
            <rFont val="Tahoma"/>
            <family val="2"/>
          </rPr>
          <t>Defina el área y cargo responsable de la ejecución de la actividad planteada.</t>
        </r>
      </text>
    </comment>
    <comment ref="E11" authorId="0" shapeId="0" xr:uid="{00000000-0006-0000-0A00-000004000000}">
      <text>
        <r>
          <rPr>
            <b/>
            <sz val="9"/>
            <color indexed="81"/>
            <rFont val="Tahoma"/>
            <family val="2"/>
          </rPr>
          <t>Defina el indicador con el que se mide la actividad propuesta, o el producto esperado de la actividad propuesta.</t>
        </r>
      </text>
    </comment>
    <comment ref="F11" authorId="0" shapeId="0" xr:uid="{00000000-0006-0000-0A00-000005000000}">
      <text>
        <r>
          <rPr>
            <b/>
            <sz val="9"/>
            <color indexed="81"/>
            <rFont val="Tahoma"/>
            <family val="2"/>
          </rPr>
          <t>Establezca la meta que se pretende alcanzar, en cumplimiento del indicador formulado.</t>
        </r>
      </text>
    </comment>
    <comment ref="I11" authorId="0" shapeId="0" xr:uid="{00000000-0006-0000-0A00-000006000000}">
      <text>
        <r>
          <rPr>
            <b/>
            <sz val="9"/>
            <color indexed="81"/>
            <rFont val="Tahoma"/>
            <family val="2"/>
          </rPr>
          <t>Definir ponderación de la actividad (si se requiere)</t>
        </r>
        <r>
          <rPr>
            <sz val="9"/>
            <color indexed="81"/>
            <rFont val="Tahoma"/>
            <family val="2"/>
          </rPr>
          <t xml:space="preserve">
</t>
        </r>
      </text>
    </comment>
    <comment ref="I13" authorId="0" shapeId="0" xr:uid="{00000000-0006-0000-0A00-000007000000}">
      <text>
        <r>
          <rPr>
            <b/>
            <sz val="9"/>
            <color indexed="81"/>
            <rFont val="Tahoma"/>
            <family val="2"/>
          </rPr>
          <t>Debe corresponder al 100%</t>
        </r>
        <r>
          <rPr>
            <sz val="9"/>
            <color indexed="81"/>
            <rFont val="Tahoma"/>
            <family val="2"/>
          </rPr>
          <t xml:space="preserve">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
  </authors>
  <commentList>
    <comment ref="B11" authorId="0" shapeId="0" xr:uid="{00000000-0006-0000-0B00-000001000000}">
      <text>
        <r>
          <rPr>
            <sz val="10"/>
            <color rgb="FF000000"/>
            <rFont val="Arial"/>
            <family val="2"/>
          </rPr>
          <t>Número consecutivo de acciones.</t>
        </r>
      </text>
    </comment>
    <comment ref="C11" authorId="0" shapeId="0" xr:uid="{00000000-0006-0000-0B00-000002000000}">
      <text>
        <r>
          <rPr>
            <sz val="10"/>
            <color rgb="FF000000"/>
            <rFont val="Arial"/>
            <family val="2"/>
          </rPr>
          <t>Descripción específica de las actividades a realizar en el cumplimiento de la implementación del subsistema.</t>
        </r>
      </text>
    </comment>
    <comment ref="D11" authorId="0" shapeId="0" xr:uid="{00000000-0006-0000-0B00-000003000000}">
      <text>
        <r>
          <rPr>
            <sz val="10"/>
            <color rgb="FF000000"/>
            <rFont val="Arial"/>
            <family val="2"/>
          </rPr>
          <t>Defina el área y cargo responsable de la ejecución de la actividad planteada.</t>
        </r>
      </text>
    </comment>
    <comment ref="E11" authorId="0" shapeId="0" xr:uid="{00000000-0006-0000-0B00-000004000000}">
      <text>
        <r>
          <rPr>
            <sz val="10"/>
            <color rgb="FF000000"/>
            <rFont val="Arial"/>
            <family val="2"/>
          </rPr>
          <t>Defina el indicador con el que se mide la actividad propuesta, o el producto esperado de la actividad propuesta.</t>
        </r>
      </text>
    </comment>
    <comment ref="F11" authorId="0" shapeId="0" xr:uid="{00000000-0006-0000-0B00-000005000000}">
      <text>
        <r>
          <rPr>
            <sz val="10"/>
            <color rgb="FF000000"/>
            <rFont val="Arial"/>
            <family val="2"/>
          </rPr>
          <t>Establezca la meta que se pretende alcanzar, en cumplimiento del indicador formulado.</t>
        </r>
      </text>
    </comment>
    <comment ref="I11" authorId="0" shapeId="0" xr:uid="{00000000-0006-0000-0B00-000006000000}">
      <text>
        <r>
          <rPr>
            <sz val="10"/>
            <color rgb="FF000000"/>
            <rFont val="Arial"/>
            <family val="2"/>
          </rPr>
          <t xml:space="preserve">Definir ponderación de la actividad (si se requiere)
</t>
        </r>
      </text>
    </comment>
    <comment ref="I13" authorId="0" shapeId="0" xr:uid="{00000000-0006-0000-0B00-000007000000}">
      <text>
        <r>
          <rPr>
            <sz val="10"/>
            <color rgb="FF000000"/>
            <rFont val="Arial"/>
            <family val="2"/>
          </rPr>
          <t xml:space="preserve">Debe corresponder al 100%
</t>
        </r>
      </text>
    </comment>
  </commentList>
</comments>
</file>

<file path=xl/sharedStrings.xml><?xml version="1.0" encoding="utf-8"?>
<sst xmlns="http://schemas.openxmlformats.org/spreadsheetml/2006/main" count="1377" uniqueCount="780">
  <si>
    <t>No.</t>
  </si>
  <si>
    <t>Objetivo estratégico</t>
  </si>
  <si>
    <t>Código</t>
  </si>
  <si>
    <t>Macroproceso</t>
  </si>
  <si>
    <t>Proceso</t>
  </si>
  <si>
    <t>Objetivo del proceso</t>
  </si>
  <si>
    <t>Nombre del indicador</t>
  </si>
  <si>
    <t>Definición / Objetivo</t>
  </si>
  <si>
    <t>Numerador</t>
  </si>
  <si>
    <t>Denominador</t>
  </si>
  <si>
    <t>Fórmula</t>
  </si>
  <si>
    <t>Fuente de datos del indicador</t>
  </si>
  <si>
    <t>Acciones - Consideración para la medición y el reporte</t>
  </si>
  <si>
    <t>Unidad de medida</t>
  </si>
  <si>
    <t>Tipo de indicador</t>
  </si>
  <si>
    <t>Responsable del reporte</t>
  </si>
  <si>
    <t>Periodicidad del reporte</t>
  </si>
  <si>
    <t>Descripción de la meta</t>
  </si>
  <si>
    <t>Cargo del responsable del reporte</t>
  </si>
  <si>
    <t>Riesgos y limitaciones del 
indicador</t>
  </si>
  <si>
    <t>Dimensión MIPG asociada</t>
  </si>
  <si>
    <t>Oportunidad en las respuestas a las peticiones y proposiciones del Concejo de Bogotá.</t>
  </si>
  <si>
    <t>(Número de peticiones y proposiciones del Concejo de Bogotá atendidas oportunamente / Número total de peticiones y proposiciones  del Concejo de Bogotá recibidas) * 100%</t>
  </si>
  <si>
    <t>Número de peticiones y proposiciones del Concejo de Bogotá atendidas oportunamente</t>
  </si>
  <si>
    <t>Número total de peticiones y proposiciones  del Concejo de Bogotá recibidas</t>
  </si>
  <si>
    <t>Llevar el control de los tiempos de respuesta a las peticiones y proposiciones del Concejo de Bogotá.</t>
  </si>
  <si>
    <t>Para la medición de la oportunidad en las respuestas de las peticiones y proposiciones del Concejo de Bogotá, se llevará un registro de control en la Secretaría General, que permita dar cuenta del plazo legal, los responsables de producir la información y el tiempo real de respuesta.</t>
  </si>
  <si>
    <t>Registro de control de  las peticiones y proposiciones del Concejo de Bogotá recibidas y tramitadas.</t>
  </si>
  <si>
    <t>Eficacia</t>
  </si>
  <si>
    <t>Porcentaje</t>
  </si>
  <si>
    <t>Atender oportunamente la totalidad de las peticiones y proposiciones del Concejo de Bogotá.</t>
  </si>
  <si>
    <t>Mensual</t>
  </si>
  <si>
    <t>Secretaría General</t>
  </si>
  <si>
    <t>Incrementar el número de seguidores en las diferentes redes sociales del Canal.</t>
  </si>
  <si>
    <t>Realizar el seguimiento mensual al número de seguidores de Canal Capital en las redes sociales tales como Facebook, Twitter, Instagram, YouTube, LinkedIn.</t>
  </si>
  <si>
    <t>Coordinación de Prensa y Comunicaciones.</t>
  </si>
  <si>
    <t>Coordinación de Prensa y Comunicaciones</t>
  </si>
  <si>
    <t>Gestión de las Comunicaciones</t>
  </si>
  <si>
    <t>Generar canales de comunicación internos y externos para fortalecer la gestión de la entidad mediante estrategias comunicacional organizacional interna y estrategias de comunicación masiva de forma externa.</t>
  </si>
  <si>
    <t>Publicación de requerimientos en los boletines y carteleras</t>
  </si>
  <si>
    <t>Dar cumplimiento a los requerimientos de comunicación de las diferentes áreas</t>
  </si>
  <si>
    <t>(Comunicaciones realizadas / Comunicaciones requeridas) * 100%</t>
  </si>
  <si>
    <t>Comunicaciones realizadas</t>
  </si>
  <si>
    <t>Comunicaciones requeridas</t>
  </si>
  <si>
    <t xml:space="preserve">Requerimientos de las diferentes áreas </t>
  </si>
  <si>
    <t>Dar cumplimiento al 100% de requerimientos de publicación de información en boletines y carteleras solicitado por las áreas</t>
  </si>
  <si>
    <t>(Acciones realizadas del plan de mantenimiento locativo / Acciones programadas en el plan de mantenimiento locativo)*100%.</t>
  </si>
  <si>
    <t>Acciones programadas en el plan de mantenimiento locativo</t>
  </si>
  <si>
    <t>Trimestral</t>
  </si>
  <si>
    <t>(Número de tomas físicas de inventario realizadas / Número de tomas físicas de inventario programadas) * 100%</t>
  </si>
  <si>
    <t>Número de tomas físicas de inventario realizadas</t>
  </si>
  <si>
    <t>Número de tomas físicas de inventario programadas</t>
  </si>
  <si>
    <t>Reporte de inventarios del área de servicios administrativos</t>
  </si>
  <si>
    <t>Coordinación de programación</t>
  </si>
  <si>
    <t xml:space="preserve">Diseño y creación de contenidos </t>
  </si>
  <si>
    <t>Ejecución del Plan de renovación tecnológica</t>
  </si>
  <si>
    <t>(Recursos ejecutados del plan de renovación tecnológica / Recursos asignados al plan de renovación tecnológica) * 100%</t>
  </si>
  <si>
    <t xml:space="preserve">Recursos ejecutados del plan de renovación tecnológica </t>
  </si>
  <si>
    <t>Recursos asignados al plan de renovación tecnológica</t>
  </si>
  <si>
    <t>Ejecutar al menos el 85% de los recursos disponibles para el plan de renovación tecnológica.</t>
  </si>
  <si>
    <t>Realizar seguimiento a la ejecución de los recursos en cumplimiento del plan de renovación tecnológica.</t>
  </si>
  <si>
    <t>Misional.</t>
  </si>
  <si>
    <t>Garantizar la calidad de la señal de transmisión del canal, evaluando y monitoreando el correcto funcionamiento de los equipos técnicos, ejecutando oportunamente los mantenimientos preventivos y correctivos, y revisando periódicamente la vigencia de las garantías de los equipos.</t>
  </si>
  <si>
    <t>Emisión de contenidos</t>
  </si>
  <si>
    <t>Seguimiento al Cronograma de mantenimiento preventivo de equipos del área técnica</t>
  </si>
  <si>
    <t>Medir el cumplimiento de las actividades programadas para los mantenimientos preventivos de equipos a cargo de la Coordinación Técnica</t>
  </si>
  <si>
    <t>Realizar el seguimiento al cumplimiento del cronograma de mantenimiento preventivo de los equipos del Canal a cargo de la Coordinación Técnica</t>
  </si>
  <si>
    <t>(Mantenimientos preventivos realizados / Mantenimientos preventivos programados) * 100%</t>
  </si>
  <si>
    <t>Mantenimientos preventivos realizados</t>
  </si>
  <si>
    <t>Mantenimientos preventivos programados</t>
  </si>
  <si>
    <t>Formato cronograma de mantenimientos preventivos</t>
  </si>
  <si>
    <t>Eventos o transmisiones especiales que muestran la  diversidad de contenidos deportivos y culturales de la ciudad.</t>
  </si>
  <si>
    <t>Porcentaje.</t>
  </si>
  <si>
    <t>Trimestral.</t>
  </si>
  <si>
    <t>Ofrecer los productos y servicios de Canal Capital a clientes públicos y privados a través de diversas estrategias de mercadeo, con el fin de posicionar al canal y generar beneficios económicos y sociales.</t>
  </si>
  <si>
    <t>Ejecución del presupuesto de Ingresos</t>
  </si>
  <si>
    <t>Ejecución del presupuesto de Gastos</t>
  </si>
  <si>
    <t>Gestión de recaudo</t>
  </si>
  <si>
    <t>Nivel de endeudamiento</t>
  </si>
  <si>
    <t>Capital de trabajo</t>
  </si>
  <si>
    <t>Índice de Solvencia</t>
  </si>
  <si>
    <t>Optimizar  la  rentabilidad de los recursos monetarios, a través de colocaciones en los productos ofrecidos por las entidades financieras.</t>
  </si>
  <si>
    <t xml:space="preserve">Gestionar el recaudo correspondiente de acuerdo con las condiciones establecidas en las formas de pago de cada negociación </t>
  </si>
  <si>
    <t>Permitir apreciar la participación de los acreedores sobre el total de los activos de la compañía, lo cual establece que tanto puede responder la compañía por la pérdida en su operatividad en caso que se presenten cambios en variables exógenas que le puedan afectar de manera significativa.</t>
  </si>
  <si>
    <t>Permitir tomar decisiones de inversión temporal, teniendo en cuenta el pago efectivo de sus obligaciones a corto plazo.</t>
  </si>
  <si>
    <t>Prevenir situaciones de iliquidez y dificultades de insolvencia de Canal Capital sin tener en cuenta los recursos del estado, mostrando la capacidad para hacerle frente a los vencimientos u obligaciones de corto plazo.</t>
  </si>
  <si>
    <t>(Presupuesto de ingresos ejecutado mensual / Presupuesto ingresos apropiado) * 100%</t>
  </si>
  <si>
    <t>(Presupuesto gastos ejecutado / Presupuesto gastos apropiado) * 100%</t>
  </si>
  <si>
    <t>(Total recaudo / Total servicios cobrados al cierre del trimestre) * 100%</t>
  </si>
  <si>
    <t>(Total Pasivo / Total Activo)</t>
  </si>
  <si>
    <t>Activo Corriente - Pasivo Corriente</t>
  </si>
  <si>
    <t>Activo Corriente / Pasivo Corriente</t>
  </si>
  <si>
    <t xml:space="preserve">Apropiación presupuestal de rendimientos financieros  de la vigencia fiscal </t>
  </si>
  <si>
    <t>Presupuesto de ingresos ejecutado mensual</t>
  </si>
  <si>
    <t xml:space="preserve"> Presupuesto ingresos apropiado</t>
  </si>
  <si>
    <t>Total recaudo</t>
  </si>
  <si>
    <t>Total servicios cobrados al cierre del trimestre</t>
  </si>
  <si>
    <t>Total Pasivo</t>
  </si>
  <si>
    <t>Total Activo</t>
  </si>
  <si>
    <t>Activo Corriente</t>
  </si>
  <si>
    <t>Pasivo Corriente</t>
  </si>
  <si>
    <t>Gestión Financiera y Facturación</t>
  </si>
  <si>
    <t>Generación de rentabilidades óptimas de los recursos financieros, que son administrados durante una vigencia fiscal, los cuales son colocadas a tasas de interés competitivas del mercado.</t>
  </si>
  <si>
    <t>Recaudar el 90% del presupuesto de ingresos proyectado para la vigencia fiscal</t>
  </si>
  <si>
    <t>Ejecutar el 90% del presupuesto de gastos aprobado para la vigencia fiscal</t>
  </si>
  <si>
    <t xml:space="preserve">Evaluar la edad de la cartera del canal, con el fin de conocer la probabilidad de obtención de recursos en caja en un periodo determinado. 
Tomar las medidas necesarias para el recaudo oportuno.  </t>
  </si>
  <si>
    <t>Medir la proporción en la cuál participan los acreedores sobre el valor total de la empresa .</t>
  </si>
  <si>
    <t>Medir los recursos que requiere la entidad para desarrollar sus operaciones económicas a corto plazo.</t>
  </si>
  <si>
    <t>Medir la capacidad de la entidad para atender el pago de todas sus deudas y compromisos a corto plazo.</t>
  </si>
  <si>
    <t>Subdirección Financiera - Reporte de tesorería</t>
  </si>
  <si>
    <t>Subdirección Financiera - Reporte ejecución presupuesto de ingresos</t>
  </si>
  <si>
    <t>Subdirección Financiera- Reporte de presupuesto de gastos</t>
  </si>
  <si>
    <t xml:space="preserve">Subdirección Financiera-Reporte Facturación y Cartera - </t>
  </si>
  <si>
    <t>Reporte Contabilidad - Subdirección Financiera</t>
  </si>
  <si>
    <t>Subdirección Financiera</t>
  </si>
  <si>
    <t>Eficiencia</t>
  </si>
  <si>
    <t>Cumplimiento de acciones del Plan de Mejoramiento por procesos.</t>
  </si>
  <si>
    <t>Cumplimiento del Plan Anual de Auditorías.</t>
  </si>
  <si>
    <t xml:space="preserve">Medir el cumplimiento de las acciones propuestas en los planes de mejoramiento por parte de los Responsables </t>
  </si>
  <si>
    <t>Evaluar el cumplimiento del Plan Anual de Auditorías (Incluyendo las actividades adicionales que surjan durante la vigencia).</t>
  </si>
  <si>
    <t>(Número de acciones cumplidas con fecha vencida del Plan de Mejoramiento por procesos a la fecha de corte / Número de acciones vencidas con estado abierto del Plan de Mejoramiento por procesos a la fecha de corte)*100%.</t>
  </si>
  <si>
    <t>(Número de actividades cumplidas del Plan Anual de Auditorías a la fecha de corte / Número de actividades programadas en el Plan Anual de Auditorías a la fecha de corte)*100%.</t>
  </si>
  <si>
    <t>Número de acciones cumplidas con fecha vencida del Plan de Mejoramiento por procesos a la fecha de corte</t>
  </si>
  <si>
    <t>Número de acciones vencidas con estado abierto del Plan de Mejoramiento por procesos a la fecha de corte</t>
  </si>
  <si>
    <t>Número de actividades cumplidas del Plan Anual de Auditorías a la fecha de corte</t>
  </si>
  <si>
    <t>Número de actividades programadas en el Plan Anual de Auditorías a la fecha de corte</t>
  </si>
  <si>
    <t>Cumplir con el 94% de las actividades programadas, incluidas todas la actividades adicionales que puedan surgir durante la vigencia.</t>
  </si>
  <si>
    <t>Informes de Seguimiento al Plan de mejoramiento por procesos y la matriz de seguimiento al Plan de Mejoramiento por procesos</t>
  </si>
  <si>
    <t>Archivo denominado "Seguimiento al Plan Anual de Auditorías", que contiene la calificación de cada una de las actividades, así como las escalas de medición definidas.</t>
  </si>
  <si>
    <t>Cuatrimestral</t>
  </si>
  <si>
    <t>Oficina de Control Interno.</t>
  </si>
  <si>
    <t>Jefe Oficina de Control Interno.</t>
  </si>
  <si>
    <t>Control, Seguimiento y Evaluación</t>
  </si>
  <si>
    <t>Gestión Jurídica y Contractual</t>
  </si>
  <si>
    <t>Planeación Estratégica</t>
  </si>
  <si>
    <t>Recursos - proyectos de inversión</t>
  </si>
  <si>
    <t>Dar cumplimiento a las directrices establecidas por la Secretaría General de la Alcaldía Mayor, Departamento Administrativo de la Función Pública y demás entidades rectoras en la implementación del MIPG para el nivel distrital.</t>
  </si>
  <si>
    <t>Realizar el seguimiento a la ejecución de los recursos asignados a los proyectos de inversión de Canal Capital, de acuerdo con el presupuesto asignado.</t>
  </si>
  <si>
    <t>Recursos ejecutados en proyectos de inversión</t>
  </si>
  <si>
    <t>Registros de seguimiento a la ejecución de proyectos de inversión</t>
  </si>
  <si>
    <t>Ejecutar al 95% los recursos asignados para proyectos de inversión de la entidad</t>
  </si>
  <si>
    <t>Seguimiento a las ejecución presupuestal de los recursos asignados a los proyectos de inversión de Canal Capital</t>
  </si>
  <si>
    <t>Planeación</t>
  </si>
  <si>
    <t>Estratégico.</t>
  </si>
  <si>
    <t>Planeación.</t>
  </si>
  <si>
    <t>Profesional Universitario de Planeación.</t>
  </si>
  <si>
    <t>Publicación de contratos en el Sistema Electrónico de Contratación Pública -SECOP-</t>
  </si>
  <si>
    <t>Capacitaciones sobre manual de contratación</t>
  </si>
  <si>
    <t>Número de procesos de selección publicados en la página web. (convocatoria pública, licitaciones y/o invitaciones).</t>
  </si>
  <si>
    <t>Respuesta a las demandas notificadas a la entidad</t>
  </si>
  <si>
    <t>Publicar los contratos celebrados durante la vigencia, en el Sistema Electrónico de Contratación Pública -SECOP- dentro de los términos establecidos por la Ley</t>
  </si>
  <si>
    <t>Capacitar a los funcionarios, supervisores y contratistas de la entidad en lo relacionado con los procesos contractuales descritos en el manual de contratación vigente.</t>
  </si>
  <si>
    <t>Verificar que todos los procesos de selección que adelanta la entidad, se encuentren publicados en la página web</t>
  </si>
  <si>
    <t>(Capacitaciones realizadas / Capacitaciones programadas) * 100%</t>
  </si>
  <si>
    <t>Demandas notificadas a la entidad / Demandas contestadas por la entidad</t>
  </si>
  <si>
    <t>Capacitaciones realizadas</t>
  </si>
  <si>
    <t>Capacitaciones programadas</t>
  </si>
  <si>
    <t>Demandas notificadas a la entidad</t>
  </si>
  <si>
    <t>Demandas contestadas por la entidad</t>
  </si>
  <si>
    <t>4 capacitaciones</t>
  </si>
  <si>
    <t>Publicar al 100% la información de los procesos de selección convocados, en la página web de la entidad.</t>
  </si>
  <si>
    <t xml:space="preserve">Relación de contratos celebrados por la entidad- Libro numerador de Contratos de la Coordinación Jurídica </t>
  </si>
  <si>
    <t>Coordinación Jurídica</t>
  </si>
  <si>
    <t>Número</t>
  </si>
  <si>
    <t>Gestión de recursos y administración de la información - Servicios Administrativos</t>
  </si>
  <si>
    <t>Realizar la medición y la capacidad de atención de los requerimientos relacionados con infraestructura de información y comunicación.</t>
  </si>
  <si>
    <t>La medición del indicador propuesto se determina, dada la cantidad de incidentes presentados en el trimestre donde se vea afectada la disponibilidad de servicios de comunicaciones y/o infraestructura debido a causas directas o indirectas dentro de su funcionamiento.</t>
  </si>
  <si>
    <t>(Mantenimientos preventivos  realizados / mantenimientos preventivos programados) * 100%</t>
  </si>
  <si>
    <t>Servicios solucionados / (Servicios pendientes mes anterior + servicios requeridos en mes)</t>
  </si>
  <si>
    <t>Servicios solucionados</t>
  </si>
  <si>
    <t>Servicios pendientes mes anterior + servicios requeridos en mes</t>
  </si>
  <si>
    <t>Subdirección Administrativa - Sistemas</t>
  </si>
  <si>
    <t>Reportes del sistema GLPI</t>
  </si>
  <si>
    <t>Informes de actividades entregados por el contratista de mantenimientos realizados</t>
  </si>
  <si>
    <t>Reporte del área de Sistemas</t>
  </si>
  <si>
    <t>Apoyo.</t>
  </si>
  <si>
    <t>Gestión de recursos y administración de la información - Sistemas</t>
  </si>
  <si>
    <t>Atender los requerimientos y necesidades en materia salarial, prestacional, de protección social, seguridad y salud en el trabajo, bienestar social y el desarrollo de competencias, a partir de herramientas de gestión y control que permitan ofrecer una respuesta ágil y oportuna a los servidores de Canal Capital.</t>
  </si>
  <si>
    <t>Ejecutar al menos el 85% de las acciones establecidas en el programa de inducción y reinducción.</t>
  </si>
  <si>
    <t>Subdirección Administrativa - Recursos Humanos</t>
  </si>
  <si>
    <t>Gestión de recursos y administración de la información - Gestión Documental</t>
  </si>
  <si>
    <t>Subdirección Administrativa - Gestión documental</t>
  </si>
  <si>
    <t>Gestión de recursos y administración de la información - Gestión Ambiental (PIGA)</t>
  </si>
  <si>
    <t>Plan Institucional de Gestión Ambiental, PIGA.</t>
  </si>
  <si>
    <t>(Acciones realizadas del Plan Institucional de Gestión Ambiental, PIGA / Acciones programadas del Plan Institucional de Gestión Ambiental, PIGA)*100%.</t>
  </si>
  <si>
    <t xml:space="preserve">Acciones realizadas del Plan Institucional de Gestión Ambiental, PIGA </t>
  </si>
  <si>
    <t>Acciones programadas del Plan Institucional de Gestión Ambiental, PIGA</t>
  </si>
  <si>
    <t>Ejecutar al menos el 95% de las acciones programadas en el Plan Institucional de Gestión Ambiental - PIGA</t>
  </si>
  <si>
    <t>Subdirección Administrativa - Planeación (PIGA)</t>
  </si>
  <si>
    <t>Eficacia en la atención a los PQRS.</t>
  </si>
  <si>
    <t>Cumplir con los tiempos establecidos por la Ley para la atención de las peticiones, quejas, reclamos y/o sugerencias.</t>
  </si>
  <si>
    <t>Número de solicitudes atendidas oportunamente durante el mes</t>
  </si>
  <si>
    <t>Número de solicitudes recibidas durante el mes</t>
  </si>
  <si>
    <t>(Número de solicitudes atendidas durante el mes / Número de solicitudes recibidas durante el mes) * 100%</t>
  </si>
  <si>
    <t>Secretaría General - Atención al Ciudadano</t>
  </si>
  <si>
    <t>Comercialización</t>
  </si>
  <si>
    <t>Producción de televisión</t>
  </si>
  <si>
    <t>Servicio al ciudadano y defensor del televidente</t>
  </si>
  <si>
    <t>Gestión del Talento Humano</t>
  </si>
  <si>
    <t>Cumplimiento de las acciones establecidas para la vigencia en el Plan Institucional de Archivos de la Entidad - PINAR.</t>
  </si>
  <si>
    <t>Cumplimiento de las acciones establecidas para la vigencia en el Plan Anual de Adquisiciones - PAA.</t>
  </si>
  <si>
    <t>Plan Anual de Adquisiciones - PAA.</t>
  </si>
  <si>
    <t>Cumplimiento de las acciones establecidas para la vigencia en el Plan Anticorrupción y de Atención al Ciudadano - PAAC.</t>
  </si>
  <si>
    <t>Avances en el cumplimiento de las acciones programadas en el Plan Anticorrupción y de Atención al Ciudadano - PAAC</t>
  </si>
  <si>
    <t>Total de acciones programadas en el Plan Anticorrupción y de Atención al Ciudadano - PAAC</t>
  </si>
  <si>
    <t>(Avances en el cumplimiento de las acciones programadas en el Plan Anticorrupción y de Atención al Ciudadano - PAAC / Total de acciones programadas en el Plan Anticorrupción y de Atención al Ciudadano - PAAC)*100%.</t>
  </si>
  <si>
    <t>Informes de seguimiento cuatrimestrales del Plan Anticorrupción y de Atención al Ciudadano - PAAC.</t>
  </si>
  <si>
    <t xml:space="preserve">Realizar 4 jornadas de capacitación con los funcionarios, supervisores  y contratistas de la entidad en lo relacionado con los procesos contractuales descritos en el manual de contratación vigente. </t>
  </si>
  <si>
    <t>Publicar en página web de Canal Capital y en el sistema SECOP la información correspondiente a cada uno de los procesos de selección convocados.</t>
  </si>
  <si>
    <t>Cumplir por lo menos con el 90% de las actividades incluidas en el plan de trabajo del área para la implementación del Modelo Integrado de Planeación y Gestión MIPG.</t>
  </si>
  <si>
    <t>Número de seguidores del período</t>
  </si>
  <si>
    <t>Comportamiento del rating.</t>
  </si>
  <si>
    <t>Incremento en las transmisiones especiales.</t>
  </si>
  <si>
    <t>Adelantar las actividades correspondientes a la ejecución del plan de renovación tecnológica, de acuerdo con los recursos disponibles.</t>
  </si>
  <si>
    <t>Coordinación del área Técnica</t>
  </si>
  <si>
    <t>Gestión para el desarrollo de alianzas de posicionamiento</t>
  </si>
  <si>
    <t>Avances en el cumplimiento de las acciones establecidas en el programa de inducción y reinducción</t>
  </si>
  <si>
    <t>(Avances en el cumplimiento de las acciones establecidas en el programa de inducción y reinducción / Total de acciones establecidas en el programa de inducción y reinducción)*100%</t>
  </si>
  <si>
    <t>Servicios atendidos para los sistemas de información (mesa de ayuda y GLPI).</t>
  </si>
  <si>
    <t>Brindar atención oportuna a los requerimientos de servicios para sistemas de información mediante mesa de ayuda y sistema GLPI.</t>
  </si>
  <si>
    <t>Concertar con el proveedor de mantenimientos preventivos a los equipos de cómputo el cronograma de actividades para la realización de los mantenimientos.</t>
  </si>
  <si>
    <t>Brindar atención y respuesta oportuna al 100% de los requerimientos de servicios para sistemas de información mediante mesa de ayuda y sistema GLPI.</t>
  </si>
  <si>
    <t>Servicios atendidos sobre infraestructura de información y comunicación.</t>
  </si>
  <si>
    <t>Brindar atención y respuesta oportuna al 100% de los requerimientos de servicios sobre infraestructura de información y comunicación.</t>
  </si>
  <si>
    <t>Rendimientos financieros  acumulados trimestralmente  sobre los recursos propios manejados en cuentas de ahorro y manejo de portafolio de inversiones</t>
  </si>
  <si>
    <t>Información financiera relacionada con el efectivo, inversiones y/o cuentas por cobrar y saldo de las cuentas por pagar, donde se  determina la capacidad de respaldo de las obligaciones contraídas  y determinar la solvencia económica.</t>
  </si>
  <si>
    <t>Información financiera para evaluar la dirección y control,  de manera que se pueda establecer una tendencia del comportamiento  que garantiza la cobertura de pagos, incluso en situaciones de producirse hechos o circunstancias a largo plazo, indicando el grado de compromiso existente en la entidad para cubrir su capacidad de maniobra en el día a día.</t>
  </si>
  <si>
    <t>Cargar al ciento por ciento los contratos celebrados por la entidad, en el Sistema Electrónico de Contratación Pública -SECOP dentro de los términos previstos por la Ley.</t>
  </si>
  <si>
    <t>Verificar la oportunidad con que se cargan los contratos celebrados en el Sistema Electrónico de Contratación Pública - SECOP trimestralmente durante la vigencia.</t>
  </si>
  <si>
    <t>Número de contratos publicados en el SECOP en el trimestre</t>
  </si>
  <si>
    <t>Número de contratos por publicar en el SECOP en el trimestre</t>
  </si>
  <si>
    <t>(Número de contratos publicados en el SECOP en el trimestre / Número de contratos por publicar en el SECOP en el trimestre) * 100%</t>
  </si>
  <si>
    <t>Ejecutar mínimo 4 capacitaciones programadas a funcionarios y contratistas de la entidad en el manual de contratación.</t>
  </si>
  <si>
    <t>Procesos de selección publicados en el trimestre</t>
  </si>
  <si>
    <t>Total procesos convocados en el trimestre</t>
  </si>
  <si>
    <t>(Procesos de selección publicados en el trimestre/ Total procesos convocados en el trimestre)*100%</t>
  </si>
  <si>
    <t>Hacer seguimiento a las respuestas de las demandas notificadas a la entidad, verificando que se den de manera oportuna.</t>
  </si>
  <si>
    <t>Dar respuesta de manera oportuna al 100% de las demandas notificadas al canal.</t>
  </si>
  <si>
    <t>1. Información suministrada por la Auxiliar de Servicio al Ciudadano
2. Reporte gestión peticiones SDQS - Bogotá te escucha.
3. Sistema Distrital de quejas y soluciones SDQS - Bogotá te escucha.</t>
  </si>
  <si>
    <t>Verificar que las respuestas a la totalidad de las peticiones, quejas, reclamos y/o sugerencias sean atendidas en los términos establecidos por la ley.</t>
  </si>
  <si>
    <t>Buscar que los responsables de las acciones cumplan el 60% de las acciones formuladas en plan de mejoramiento cuya fecha de finalización se encuentre prevista a la fecha de corte de seguimiento.</t>
  </si>
  <si>
    <t>Total de recursos programados en el Plan Anual de Adquisiciones - PAA para la vigencia</t>
  </si>
  <si>
    <t>Reporte de los community managers en relación con el número de seguidores en las redes sociales del Canal.</t>
  </si>
  <si>
    <t xml:space="preserve">1. Información contractual.
2. Información financiera. 
3. Plan anual de adquisiciones. </t>
  </si>
  <si>
    <t>Acciones realizadas del plan de mantenimiento locativo</t>
  </si>
  <si>
    <t>Subdirección Administrativa - Servicios Administrativos</t>
  </si>
  <si>
    <t>Ejecutar el cronograma de inventarios para llevar control sobre los insumos y bienes de propiedad de la entidad y realizar seguimiento.</t>
  </si>
  <si>
    <t>La diversificación del portafolio, se realiza  de acuerdo  a las políticas internas y el procedimiento establecido por la entidad; buscando el cumplimiento de las necesidades de Canal Capital.</t>
  </si>
  <si>
    <t xml:space="preserve">Rendimientos financieros  acumulados trimestralmente sobre los recursos propios manejados en cuentas de ahorro y manejo de portafolio de inversiones / Apropiación presupuestal de rendimientos financieros  de la vigencia fiscal </t>
  </si>
  <si>
    <t>Mostrar periódicamente la ejecución de ingresos de Canal Capital para la toma de decisiones por la Alta Dirección.</t>
  </si>
  <si>
    <t>Mostrar periódicamente la ejecución de gastos de Canal Capital para la toma de decisiones por la Alta Dirección.</t>
  </si>
  <si>
    <t xml:space="preserve">Publicar información en boletines y carteleras de acuerdo con los requerimientos de las áreas. </t>
  </si>
  <si>
    <r>
      <rPr>
        <b/>
        <sz val="8"/>
        <color theme="1"/>
        <rFont val="Arial"/>
        <family val="2"/>
      </rPr>
      <t>(AN-06) -</t>
    </r>
    <r>
      <rPr>
        <sz val="8"/>
        <color theme="1"/>
        <rFont val="Arial"/>
        <family val="2"/>
      </rPr>
      <t xml:space="preserve"> Plan de T.I.</t>
    </r>
  </si>
  <si>
    <t>Para dar respuesta a las demandas notificadas a la entidad, debe verificarse que los apoderados judiciales den respuestas a las demandas notificadas a la entidad dentro de los términos procesales señalados por la ley.</t>
  </si>
  <si>
    <t>Rentabilidad de los recursos financieros de la empresa, a través de tasas competitivas en los productos de acuerdo a las políticas de Canal Capital</t>
  </si>
  <si>
    <t>Información para la toma decisiones de endeudamiento que es importante para asegurarse que la entidad cuente con la flexibilidad que requiere para respaldar las obligaciones a corto plazo.</t>
  </si>
  <si>
    <t xml:space="preserve">
-Tiempos y requisitos para el  pago establecidos en los actos administrativos (ofertas aceptadas, órdenes, contratos y convenios interadministrativos).
-Facturas, Cuentas de Cobro y fechas de radicación de las mismas.</t>
  </si>
  <si>
    <t>Semestral</t>
  </si>
  <si>
    <t>Ventas de productos y/o servicios de la entidad. (clientes sector público y privado).</t>
  </si>
  <si>
    <t>1 - Talento Humano.
3 - Gestión con valores para el resultado.</t>
  </si>
  <si>
    <t>1 - Talento Humano.
4 - Evaluación de resultados.</t>
  </si>
  <si>
    <t>1 - Talento Humano.
4 - Evaluación de resultados.
6 - Gestión del conocimiento.</t>
  </si>
  <si>
    <t>2 - Direccionamiento estratégico y planeación.
4 - Evaluación de resultados.</t>
  </si>
  <si>
    <t>3 - Gestión con valores para el resultado.
4 - Evaluación de resultados.</t>
  </si>
  <si>
    <t>4 - Evaluación de resultados.
5 - Información y comunicación.</t>
  </si>
  <si>
    <t>4 - Evaluación de resultados.
7 - Control interno.</t>
  </si>
  <si>
    <t>5 - Información y comunicación.</t>
  </si>
  <si>
    <t>5 - Información y comunicación.
6 - Gestión del conocimiento.</t>
  </si>
  <si>
    <t>Porcentaje de avances en el cumplimiento de las acciones programadas en el plan de capacitación</t>
  </si>
  <si>
    <t>100% de avance en el total de acciones programadas del plan de capacitación</t>
  </si>
  <si>
    <t>(Porcentaje de avances en el cumplimiento de las acciones programadas en el plan de capacitación / 100% de avance en el total de acciones programadas del plan de capacitación)*100%.</t>
  </si>
  <si>
    <t xml:space="preserve">Porcentaje de avances  en el cumplimiento de las acciones programadas en el plan de bienestar  e incentivos </t>
  </si>
  <si>
    <t>100% de avance en el total de acciones programadas del plan de bienestar  e incentivos</t>
  </si>
  <si>
    <t>(Porcentaje de avances  en el cumplimiento de las acciones programadas en el plan de bienestar  e incentivos  / 100% de avance en el total de acciones programadas del plan de bienestar  e incentivos)*100%.</t>
  </si>
  <si>
    <t xml:space="preserve">Porcentaje de avances en el cumplimiento de las acciones programadas en el plan del Subsistema de Gestión de Seguridad y Salud en el Trabajo, SG-SST </t>
  </si>
  <si>
    <t>100% de avance en el total de acciones programadas del plan del Subsistema de Gestión de Seguridad y Salud en el Trabajo, SG-SST</t>
  </si>
  <si>
    <t>(Porcentaje de avances en el cumplimiento de las acciones programadas en el plan del Subsistema de Gestión de Seguridad y Salud en el Trabajo, SG-SST  / 100% de avance en el total de acciones programadas del plan del Subsistema de Gestión de Seguridad y Salud en el Trabajo, SG-SST)*100%.</t>
  </si>
  <si>
    <t>Porcentaje de avances en el cumplimiento de las acciones programadas en el Plan Estratégico de Recursos Humanos</t>
  </si>
  <si>
    <t>100% de avance en el total de acciones programadas del Plan Estratégico de Recursos Humanos</t>
  </si>
  <si>
    <t>(Porcentaje de avances en el cumplimiento de las acciones programadas en el Plan Estratégico de Recursos Humanos / 100% de avance en el total de acciones programadas del Plan Estratégico de Recursos Humanos)*100%.</t>
  </si>
  <si>
    <t>Porcentaje de avances en el cumplimiento de las acciones programadas en el plan de T.I.</t>
  </si>
  <si>
    <t>100% de avance en el total de acciones programadas en el plan de T.I.</t>
  </si>
  <si>
    <t>(Porcentaje de avances en el cumplimiento de las acciones programadas en el plan de T.I. / 100% de avance en el total de acciones programadas en el plan de T.I.)*100%.</t>
  </si>
  <si>
    <t>Porcentaje de avances  en el cumplimiento de las acciones generadas en el informe de Archivo Distrital</t>
  </si>
  <si>
    <t>100% de avance en el total de acciones programadas en el plan de mejoramiento del archivo.</t>
  </si>
  <si>
    <t>(Porcentaje de avances  en el cumplimiento de las acciones generadas en el informe de Archivo Distrital / 100% de avance en el total de acciones programadas en el plan de mejoramiento del archivo.)*100%.</t>
  </si>
  <si>
    <t>Porcentaje de avances   en el cumplimiento de las acciones programadas en el Plan Institucional de Archivos de la Entidad - PINAR</t>
  </si>
  <si>
    <t>100% de avance en el total de acciones programadas en el Plan Institucional de Archivos de la Entidad - PINAR</t>
  </si>
  <si>
    <t>(Porcentaje de avances en el cumplimiento de las acciones programadas en el Plan Institucional de Archivos de la Entidad - PINAR / 100% de avance en el total de acciones programadas en el Plan Institucional de Archivos de la Entidad - PINAR)*100%.</t>
  </si>
  <si>
    <t>Presupuesto de gastos ejecutado</t>
  </si>
  <si>
    <t xml:space="preserve"> Presupuesto de gastos apropiado</t>
  </si>
  <si>
    <t>PLAN INSTITUCIONAL DE ARCHIVOS - PINAR</t>
  </si>
  <si>
    <t xml:space="preserve">Objetivo:    </t>
  </si>
  <si>
    <t>Elaborar, socializar e implementar el Plan Institucional de Archivos (PINAR) con el propósito de facilitar la planeación estratégica de la función archivística y articularla con los demás planes y proyectos estratégicos del Sistema Integrado de Gestión (SIG) previstos por Canal Capital.</t>
  </si>
  <si>
    <t>Versión del plan:</t>
  </si>
  <si>
    <t>Fecha de Aprobación</t>
  </si>
  <si>
    <t>Seguimiento</t>
  </si>
  <si>
    <t>Actividad a desarrollar</t>
  </si>
  <si>
    <t>Responsable</t>
  </si>
  <si>
    <t>Indicador y/o producto esperado</t>
  </si>
  <si>
    <t>Meta programada</t>
  </si>
  <si>
    <t>Cronograma</t>
  </si>
  <si>
    <t>Ponderación</t>
  </si>
  <si>
    <t>Avance</t>
  </si>
  <si>
    <t>Observaciones</t>
  </si>
  <si>
    <t>INICIO</t>
  </si>
  <si>
    <t>FIN</t>
  </si>
  <si>
    <t>Gestión Documental</t>
  </si>
  <si>
    <t>Reporte de actividades y avances de acuerdo con lo definido en el Plan Institucional de Archivos - PINAR</t>
  </si>
  <si>
    <t>Actualización de las TRD</t>
  </si>
  <si>
    <r>
      <rPr>
        <b/>
        <sz val="10"/>
        <rFont val="Arial"/>
        <family val="2"/>
      </rPr>
      <t xml:space="preserve">Nota: </t>
    </r>
    <r>
      <rPr>
        <sz val="10"/>
        <rFont val="Arial"/>
        <family val="2"/>
      </rPr>
      <t>Tanto las actividades como las fechas de este plan pueden variar en cualquier momento debido a necesidades, costos y/o presupuesto. El seguimiento se realizará de acuerdo al cronograma del presente plan.</t>
    </r>
  </si>
  <si>
    <t>Control de Modificaciones realizadas al Plan</t>
  </si>
  <si>
    <t>Versión</t>
  </si>
  <si>
    <t>Descripción del ajuste realizado</t>
  </si>
  <si>
    <t>Fecha</t>
  </si>
  <si>
    <t>Creación del plan, con las actividades definidas para la presente vigencia.</t>
  </si>
  <si>
    <t>PLAN ESTRATÉGICO DE RECURSOS HUMANOS</t>
  </si>
  <si>
    <t>Fortalecer las actuaciones de la Entidad a través de la formulación y desarrollo de procesos y programas que fomenten un ambiente de trabajo positivo, generando labores eficientes y productivas dentro de la Entidad.</t>
  </si>
  <si>
    <t>Plan de actividades</t>
  </si>
  <si>
    <t>Implementar un proceso de selección de personal para el personal de planta del canal.</t>
  </si>
  <si>
    <t>Recursos Humanos</t>
  </si>
  <si>
    <t>% de implementación de proceso</t>
  </si>
  <si>
    <t>Reporte de actividades y avances de acuerdo con lo definido en el Plan Estratégico de Recursos Humanos.</t>
  </si>
  <si>
    <t>Incrementar la participación de los funcionarios dentro de las capacitaciones y actividades del programa de bienestar e incentivos.</t>
  </si>
  <si>
    <t xml:space="preserve">Personas que asisten a las capacitaciones programadas
/
Personas citadas a las capacitaciones programadas
</t>
  </si>
  <si>
    <t>Definición y actualización de la estructuración organizacional del Canal</t>
  </si>
  <si>
    <t xml:space="preserve">Diagnostico de la estructura organizacional del Canal </t>
  </si>
  <si>
    <t>PLAN DE CAPACITACIONES</t>
  </si>
  <si>
    <t>Atender las necesidades de capacitación para el fortalecimiento de las competencias del personal de Canal Capital, con el propósito de afrontar los retos que conllevan a la mejora individual e institucional.</t>
  </si>
  <si>
    <t>Capacitaciones en temas técnicos (áreas específicas del canal)</t>
  </si>
  <si>
    <t>Capacitaciones realizadas / Capacitaciones planeadas</t>
  </si>
  <si>
    <t>Reporte de actividades y avances de acuerdo con lo definido en el cronograma del Plan Institucional de Capacitaciones</t>
  </si>
  <si>
    <t>Capacitaciones en conocimientos generales (aplica para todas las áreas del canal).</t>
  </si>
  <si>
    <t>PLAN DE BIENESTAR E INCENTIVOS</t>
  </si>
  <si>
    <t>ACTIVIDADES DE CLIMA Y CULTURA ORGANIZACIONAL</t>
  </si>
  <si>
    <t>Actividades realizadas/ actividades programadas</t>
  </si>
  <si>
    <t>Reporte de actividades y avances de acuerdo con lo definido en el Plan de Bienestar e Incentivos.</t>
  </si>
  <si>
    <t>ACTIVIDADES DEPORTIVAS</t>
  </si>
  <si>
    <t>ACTIVIDADES RECREATIVAS</t>
  </si>
  <si>
    <t>ACTIVIDADES CULTURALES</t>
  </si>
  <si>
    <t>ACTIVIDADES PREVENCIÓN EN SALUD</t>
  </si>
  <si>
    <t>PLAN DE SEGURIDAD Y SALUD EN EL TRABAJO</t>
  </si>
  <si>
    <t>Cumplir  la normatividad aplicable a seguridad y salud en el trabajo y atender las observaciones provenientes de auditorias y planes de mejoramiento.</t>
  </si>
  <si>
    <t>Cumplimiento de requisitos legales referente a SST - Resolución 1111 -2017</t>
  </si>
  <si>
    <t>Profesional SST</t>
  </si>
  <si>
    <t>Numero de requisitos cumplidos / Numero de requisitos establecidos en la Resolución</t>
  </si>
  <si>
    <t>Reporte de actividades y avances de acuerdo con lo definido en el Plan de trabajo del Subsistema de Seguridad y Salud en el Trabajo - SG-SST.</t>
  </si>
  <si>
    <t>Cumplimiento en el cronograma de Capacitación de seguridad y salud en el trabajo</t>
  </si>
  <si>
    <t>Numero de capacitaciones ejecutadas/ Numero de capacitaciones planeadas</t>
  </si>
  <si>
    <t>Ejecución de las actividades de reinversión de la ARL</t>
  </si>
  <si>
    <t>Numero de horas ejecutadas/ Numero de horas asignadas</t>
  </si>
  <si>
    <t>PLAN DE T.I.</t>
  </si>
  <si>
    <t>Fecha de Aprobación:</t>
  </si>
  <si>
    <t>Migración y actualización de infraestructura de servidores</t>
  </si>
  <si>
    <t>Sistemas</t>
  </si>
  <si>
    <t xml:space="preserve">Servidores virtual izados en Windows server 2016 </t>
  </si>
  <si>
    <t>Reporte de actividades y avances de acuerdo con lo definido en el Plan Estratégico de Tecnologías de la Información y las Comunicaciones - PETI.</t>
  </si>
  <si>
    <t>Evaluación y caracterización de servicios de protocolo IPV6</t>
  </si>
  <si>
    <t>Pruebas de implementación de protocolo de conectividad IPV6</t>
  </si>
  <si>
    <t>Reporte de actividades y avances de acuerdo con lo definido en el  Plan Estratégico de Tecnologías de la Información y las Comunicaciones - PETI.</t>
  </si>
  <si>
    <t>Soporte, actualización y ampliación del sistema de almacenamiento SAN</t>
  </si>
  <si>
    <t>Informe técnico de implementación e informe contractual</t>
  </si>
  <si>
    <t>Implementación de controles y políticas orientadas a la seguridad de la información.</t>
  </si>
  <si>
    <t>Número de controles establecidos / Número de controles implementados</t>
  </si>
  <si>
    <t>Reporte de actividades y avances de acuerdo con lo definido en el  Plan de Tratamiento de Riesgos de Seguridad y Privacidad de la Información.</t>
  </si>
  <si>
    <t>Análisis de vulnerabilidades (Pent test)</t>
  </si>
  <si>
    <t>Informe de vulnerabilidades y acciones correctivas</t>
  </si>
  <si>
    <t>Reporte de actividades y avances de acuerdo con lo definido en el  Plan de Seguridad y Privacidad de la Información.</t>
  </si>
  <si>
    <t>Actualización de intranet para cuatro módulos (Recursos Humanos, radicación, repositorio documental y comunicaciones internas). 
Repositorios de almacenamiento en la nube y software de backup.</t>
  </si>
  <si>
    <t>Despliegue y puesta en marcha de servicios de intranet</t>
  </si>
  <si>
    <t>Elaborado por:</t>
  </si>
  <si>
    <t>Revisado por:</t>
  </si>
  <si>
    <t>Aprobado por:</t>
  </si>
  <si>
    <t>1. Indisponibilidad presupuestal para la ejecución de los mantenimientos preventivos. 
2. Incumplimiento o falta de efectividad en la labor adelantada por el contratista.</t>
  </si>
  <si>
    <t>1. Participación reducida de funcionarios y contratistas en las acciones establecidas en el programa de inducción y reinducción
2. Falta de participación de los líderes del proceso.</t>
  </si>
  <si>
    <t>1. Participación reducida de funcionarios y contratistas en las acciones programadas en el plan de capacitaciones
2. Incumplimiento de las acciones programadas por parte del proveedor
3. Incumplimiento de las acciones programadas por falta de disponibilidad presupuestal</t>
  </si>
  <si>
    <t>1. Participación reducida de funcionarios y contratistas en las acciones programadas en el plan de bienestar  e incentivos.
2. Incumplimiento de las acciones programadas por parte del proveedor
3. Incumplimiento de las acciones programadas por falta de disponibilidad presupuestal.</t>
  </si>
  <si>
    <t>1. Participación reducida de funcionarios y contratistas en las acciones programadas en plan del Subsistema de Gestión de Seguridad y Salud en el Trabajo - SGSST-
2. Incumplimiento de las acciones programadas por falta de compromiso de la alta dirección.
3. Incumplimiento de las acciones programadas por falta de disponibilidad presupuestal</t>
  </si>
  <si>
    <t>1. Participación reducida de funcionarios y contratistas en las acciones programadas en el Plan Estratégico de Recursos Humanos.
2. Incumplimiento de las acciones programadas por falta de compromiso de la alta dirección.
3. Incumplimiento de las acciones programadas por falta de disponibilidad presupuestal.</t>
  </si>
  <si>
    <t>1. Incumplimiento de las acciones programadas por falta de disponibilidad presupuestal
2. Incumplimiento o retrasos por parte de los proveedores.</t>
  </si>
  <si>
    <t>1. Traslado de elementos sin reportar al área de Servicios Administrativos
2. Siniestros de equipos que no se reporten al área de Servicios Administrativos.</t>
  </si>
  <si>
    <t>1. indisponibilidad de materiales, equipos y piezas para dar atención oportuna a los usuarios.
2. Incidencias reiteradas a causa de obsolescencia de equipos, cableado o determinados componentes tecnológico.
3. Indisponibilidad de cuentas de correo electrónico e indisponibilidad de material para la generación de tarjetas de proximidad y carnets.
4. Incumplimiento de las acciones programadas por falta de disponibilidad presupuesta
5. Participación reducida de funcionarios y contratistas en las acciones programadas en el Plan Estratégico de Tecnología de la Información y las Comunicaciones -PETIC-
6. No contar con el recurso humano "Contratista", para realizar la ejecución del documento PETIC.
6. Falta de coordinación y comunicación entre las áreas encargadas en realizar el PETIC.</t>
  </si>
  <si>
    <t>1. Falta de respaldo de sus comunicaciones y replicación de infraestructura que garantice una operación de alta disponibilidad "Activo-Pasivo" de todos los servicios ofrecidos.
2. Fallas en el suministro de energía de respaldo causadas por la ausencia de UPS de respaldo que pueda garantizar un apagado controlado de los equipos ante cualquier eventualidad.</t>
  </si>
  <si>
    <t>1. Incumplimiento por parte del contratista en la ejecución de la actividad.
2. En el momento de realizar el procedimiento de mantenimiento existe el riesgo que partes tecnológicas de los equipos presenten un deterioro por usabilidad lo cual lleve a requerir un reemplazo para su operación.
3. Incumplimiento de las acciones programadas por falta de disponibilidad presupuestal.</t>
  </si>
  <si>
    <t>1. Participación reducida de funcionarios y contratistas en las acciones programadas en el plan de T.I.
2. Incumplimiento de las acciones programadas por falta de disponibilidad presupuestal.
3. Retrasos en la ejecución del plan de T.I. por falta de personal.</t>
  </si>
  <si>
    <t>1. Participación reducida de funcionarios y contratistas en las acciones programadas en el plan de mejoramiento archivístico.
2. Incumplimiento de las acciones programadas por falta de disponibilidad presupuestal.
3. Retrasos en la ejecución del plan de mejoramiento archivístico por falta de personal.</t>
  </si>
  <si>
    <t>1. Participación reducida de funcionarios y contratistas en las acciones programadas en el Plan Institucional de Archivos de la Entidad - PINAR.
2. Incumplimiento de las acciones programadas por falta de disponibilidad presupuestal.
3. Retrasos en la ejecución del plan de mejoramiento archivístico por falta de personal.</t>
  </si>
  <si>
    <t>1. Participación reducida de funcionarios y contratistas en las acciones programadas en Plan Institucional de Gestión Ambiental - PIGA
2. Incumplimiento de las acciones programadas por falta de disponibilidad presupuestal.</t>
  </si>
  <si>
    <r>
      <t>1. Realizar diversificación del portafolio de inversiones sin  cumplir con el procedimiento establecido por Canal Capital.</t>
    </r>
    <r>
      <rPr>
        <b/>
        <sz val="8"/>
        <color theme="1"/>
        <rFont val="Arial"/>
        <family val="2"/>
      </rPr>
      <t/>
    </r>
  </si>
  <si>
    <t>1. Ejecutar el presupuesto de ingresos en un porcentaje menor al porcentaje del presupuesto de gastos adquiridos.
2. Ejecutar porcentajes inferiores por la línea de ingresos corrientes  que permitan asumir los gastos con esta fuente de recurso.</t>
  </si>
  <si>
    <r>
      <t>1. Ejecutar  presupuesto de gastos de la entidad, superior al presupuesto de ingresos.</t>
    </r>
    <r>
      <rPr>
        <b/>
        <sz val="8"/>
        <color theme="1"/>
        <rFont val="Arial"/>
        <family val="2"/>
      </rPr>
      <t/>
    </r>
  </si>
  <si>
    <r>
      <t>1. Que el cliente no cuente con la liquidez para el pago oportuno de la obligación.
2. Que no se cuente con una obligación clara, expresa y exigible que respalde el cobro efectivo de la obligación.</t>
    </r>
    <r>
      <rPr>
        <b/>
        <sz val="8"/>
        <color theme="1"/>
        <rFont val="Arial"/>
        <family val="2"/>
      </rPr>
      <t/>
    </r>
  </si>
  <si>
    <r>
      <t>1.No contar con las fuentes de recursos adecuados, que permitan mantener niveles de liquidez necesarios.</t>
    </r>
    <r>
      <rPr>
        <b/>
        <sz val="8"/>
        <color theme="1"/>
        <rFont val="Arial"/>
        <family val="2"/>
      </rPr>
      <t/>
    </r>
  </si>
  <si>
    <r>
      <t>1. No tener los fondos suficientes para cumplir con el pago de las obligaciones,  caer en un estado de insolvencia y la entidad puede verse obligada a declararse en quiebra.</t>
    </r>
    <r>
      <rPr>
        <b/>
        <sz val="8"/>
        <color theme="1"/>
        <rFont val="Arial"/>
        <family val="2"/>
      </rPr>
      <t/>
    </r>
  </si>
  <si>
    <r>
      <t>1.Incertidumbre sobre la capacidad de pago en las deudas a corto plazo.</t>
    </r>
    <r>
      <rPr>
        <b/>
        <sz val="8"/>
        <color theme="1"/>
        <rFont val="Arial"/>
        <family val="2"/>
      </rPr>
      <t/>
    </r>
  </si>
  <si>
    <t>1. No entrega de la información por parte de las áreas responsables de las respuestas.
2. Entrega de la información por fuera de los tiempos indicados por la Secretaría General.
3. Reprocesos al momento de validar la información recibida, que impliquen la devolución a las áreas responsables para hacer los ajustes requeridos.
4. Peticiones y proposiciones extensas y con grado de complejidad considerable, que no permitan dar respuesta en los plazos establecidos.</t>
  </si>
  <si>
    <t xml:space="preserve">1. Inconvenientes en el Sistema Electrónico de Contratación Pública -SECOP- para el cargue de la información
2. Fallas en el servicio de Internet de la entidad para el cargue oportuno de los contratos celebrados en el sistema SECOP. 
3. Error Humano al cargar la información en la plataforma de SECOP. </t>
  </si>
  <si>
    <t>Participación reducida de funcionarios, supervisores y contratistas en las capacitaciones programadas</t>
  </si>
  <si>
    <t>1. No presentación de los oferentes en los procesos de convocatoria
2. No  adjudicación de los procesos o declaratoria desierta de los mismos.
3. Fallas en el sistema SECOP o en la página web de la entidad.</t>
  </si>
  <si>
    <t>1. Falta de oportunidad en la respuesta a las demanda por parte de los apoderados del canal.
2. Fallas en el proceso de asignación de apoderados para que adelanten la defensa de la entidad dentro de las demandas notificadas.</t>
  </si>
  <si>
    <t>1. Trámite extemporáneo de respuestas a peticiones, quejas, reclamos y/o sugerencias recibidas en la entidad.
2. Omisión de las respuestas por parte de las áreas competentes a la PQRS recibidas.
3. Fallas en el sistema SDQS que impidan el registro, reporte y respuesta de las PQRS recibidas.
4. Inconsistencias en la información arrojada por la plataforma SDQS - Bogotá te escucha, sobre las PQRS recibidas y tramitadas durante el periodo.</t>
  </si>
  <si>
    <t>1. Cambios en el recurso humano disponible para ejecutar las acciones formuladas en el Plan de Mejoramiento, ya sea por retiro por ingreso de personal nuevo que desconoce las acciones a su cargo en el plan de Mejoramiento de la entidad.
2. Actividades adicionales no programadas y que requieren asignar a profesionales para su desarrollo.
3 Las áreas no adelanten las acciones formuladas en los planes de mejoramiento.</t>
  </si>
  <si>
    <t>1. Cambios y/o falta de recurso humano disponible en la OCI.
2. Actividades adicionales no programadas y que requieren de asignación a profesionales para su desarrollo.
3. Demoras en la realización de las auditorías y/o informes periódicos, retrasando su respectivo informe final.</t>
  </si>
  <si>
    <t>1. Participación reducida de funcionarios y contratistas en las acciones programadas en el Plan Anticorrupción y de Atención al Ciudadano - PAAC.
2. Incumplimiento de las acciones programadas por falta de disponibilidad presupuestal.
3. Retrasos en la ejecución del plan de mejoramiento archivístico por falta de personal.</t>
  </si>
  <si>
    <t>Meta 2020</t>
  </si>
  <si>
    <t>Ejecutar y desarrollar las actividades necesarias para dar cumplimiento a la ejecución de recursos del Plan Anual de Adquisiciones - PAA, para la vigencia 2020.</t>
  </si>
  <si>
    <t>Se hará medición al cumplimiento del indicador con base en la ejecución de recursos definidos en el Plan Anual de Adquisiciones - PAA para la vigencia 2020.</t>
  </si>
  <si>
    <t>Recursos ejecutados del Plan Anual de Adquisiciones - PAA de la vigencia 2020</t>
  </si>
  <si>
    <t>(Recursos ejecutados del Plan Anual de Adquisiciones - PAA de la vigencia 2020 / Total de recursos programados en el Plan Anual de Adquisiciones - PAA para la vigencia)*100%.</t>
  </si>
  <si>
    <t>Dar cumplimiento al 100% de las actividades formuladas en el Plan Anual de Adquisiciones - PAA para la vigencia 2020</t>
  </si>
  <si>
    <t>Meta propuesta para 2020.</t>
  </si>
  <si>
    <t>Número de seguidores del período / Meta propuesta para 2020.</t>
  </si>
  <si>
    <t>CAN: Crecimiento del Alcance neto de audiencia - Contenidos plan de inversión 2020</t>
  </si>
  <si>
    <t>CAN: Crecimiento del Alcance neto de audiencia  - Contenidos proyectos especiales 2020</t>
  </si>
  <si>
    <t>Programa de inducción y reinducción 2020.</t>
  </si>
  <si>
    <t>Realizar seguimiento al cumplimiento de las acciones definidas en el programa de inducción y reinducción  de la vigencia 2020.</t>
  </si>
  <si>
    <t>Se hará medición al cumplimiento del indicador con base en las actividades propuestas en el programa de inducción y reinducción de la vigencia 2020.</t>
  </si>
  <si>
    <t>Programa de inducción y reinducción vigencia 2020</t>
  </si>
  <si>
    <t>Cumplimiento de las acciones establecidas para la vigencia en el Plan de capacitación 2020.</t>
  </si>
  <si>
    <t>Realizar seguimiento al cumplimiento de las acciones definidas en el plan de capacitación de la vigencia 2020.</t>
  </si>
  <si>
    <t>Se hará medición al cumplimiento del indicador con base en las actividades propuestas en el plan de capacitación de la vigencia 2020.</t>
  </si>
  <si>
    <t>Ejecutar al menos el 91% de las acciones programadas en el plan de capacitaciones para la vigencia 2020.</t>
  </si>
  <si>
    <t>Cumplimiento de las acciones establecidas para la vigencia en el plan de bienestar e incentivos 2020.</t>
  </si>
  <si>
    <t>Realizar seguimiento al cumplimiento de las acciones definidas en el plan de bienestar e incentivos  de la vigencia 2020.</t>
  </si>
  <si>
    <t>Se hará medición al cumplimiento del indicador con base en las actividades propuestas en el plan de bienestar e incentivos de la vigencia 2020.</t>
  </si>
  <si>
    <t>Ejecutar al menos el 91% de las acciones programadas en el plan de bienestar e incentivos para la vigencia 2020.</t>
  </si>
  <si>
    <t>Cumplimiento de las acciones establecidas para la vigencia en el Plan del Subsistema de Gestión de Seguridad y Salud en el Trabajo, SG-SST vigencia 2020.</t>
  </si>
  <si>
    <t>Realizar seguimiento al cumplimiento de las acciones definidas en el Plan del trabajo del Subsistema de Gestión de Seguridad y Salud en el Trabajo - SG-SST  de la vigencia 2020.</t>
  </si>
  <si>
    <t>Se hará medición al cumplimiento del indicador con base en las actividades propuestas en el Plan del Subsistema de Gestión de Seguridad y Salud en el Trabajo SG-SST de la vigencia 2020.</t>
  </si>
  <si>
    <t>Ejecutar al menos el 80% de las acciones programadas en el plan del Subsistema de Gestión de Seguridad y Salud en el Trabajo -SG-SST para la vigencia 2020.</t>
  </si>
  <si>
    <t>Cumplimiento de las acciones establecidas para la vigencia en el Plan Estratégico de Recursos Humanos, vigencia 2020.</t>
  </si>
  <si>
    <t>Realizar seguimiento al cumplimiento de las acciones definidas en el Plan Estratégico de Recursos Humanos de la vigencia 2020.</t>
  </si>
  <si>
    <t>Se hará medición al cumplimiento del indicador con base en las actividades propuestas en el Plan Estratégico de Recursos Humanos, de la vigencia 2020.</t>
  </si>
  <si>
    <t>Ejecutar al 90% las acciones programadas en el Plan Estratégico de Recursos Humanos para la vigencia 2020.</t>
  </si>
  <si>
    <t>Implementación efectiva del Plan de Mantenimiento Locativo 2020.</t>
  </si>
  <si>
    <t>Medir el cumplimiento de actividades establecidas en el plan de mantenimiento locativo para la vigencia 2020.</t>
  </si>
  <si>
    <t>Plan de mantenimiento locativo para la vigencia 2020</t>
  </si>
  <si>
    <t>Ejecutar al menos el 92% de las acciones programadas en el plan de mantenimiento locativo para la vigencia 2020</t>
  </si>
  <si>
    <t>Ejecución del control de inventarios 2020.</t>
  </si>
  <si>
    <t>Realizar el 92% de las tomas físicas de inventarios programadas para la vigencia 2020.</t>
  </si>
  <si>
    <t>Cumplimiento del cronograma de mantenimiento preventivo de equipos de cómputo - 2020</t>
  </si>
  <si>
    <t>Medir el cumplimiento de actividades establecidas en el cronograma de mantenimiento preventivo de equipos de cómputo para la vigencia 2020.</t>
  </si>
  <si>
    <t>Ejecutar al 100% de las acciones programadas en el plan de mantenimiento locativo para la vigencia 2020.</t>
  </si>
  <si>
    <t>Cumplimiento de las acciones definidas en el plan de T.I., de la vigencia 2020.</t>
  </si>
  <si>
    <t>Ejecutar y desarrollar las actividades necesarias para dar cumplimiento del plan de T.I., para la vigencia 2020.</t>
  </si>
  <si>
    <t>Se hará medición al cumplimiento del indicador con base en las actividades propuestas en el plan de T.I. formulado para la vigencia 2020.
Nota: Este plan articula las actividades requeridas en cumplimiento de las metas de la vigencia 2020 para el Plan Estratégico de Tecnologías de la Información y las Comunicaciones - PETI, Plan de Tratamiento de Riesgos de Seguridad y Privacidad de la Información y el Plan de Seguridad y Privacidad de la Información.</t>
  </si>
  <si>
    <t>Dar cumplimiento al 90% de las actividades formuladas en el plan de T.I. para la vigencia 2020.</t>
  </si>
  <si>
    <t>Plan de Mejoramiento Archivístico (PMA) 2020.</t>
  </si>
  <si>
    <t xml:space="preserve">Ejecutar y desarrollar las actividades necesarias para el cumplimiento del Plan de Mejoramiento Archivístico, teniendo en cuenta el informe del Archivo Distrital para la Vigencia 2020 </t>
  </si>
  <si>
    <t>Se hará medición al cumplimiento del indicador con base en las actividades propuestas en el plan de mejoramiento archivístico formulado para la vigencia 2020.</t>
  </si>
  <si>
    <t>Plan de Mejoramiento Archivístico 2020</t>
  </si>
  <si>
    <t>Dar cumplimiento al 90% de las actividades formuladas en el plan de mejoramiento archivístico para la vigencia 2020</t>
  </si>
  <si>
    <t>Ejecutar y desarrollar las actividades necesarias para dar cumplimiento del Plan Institucional de Archivos de la Entidad - PINAR, para la vigencia 2020.</t>
  </si>
  <si>
    <t>Se hará medición al cumplimiento del indicador con base en las actividades propuestas en el Plan Institucional de Archivos de la Entidad - PINAR formulado para la vigencia 2020.</t>
  </si>
  <si>
    <t>Dar cumplimiento al 90% de las actividades formuladas en el Plan Institucional de Archivos de la Entidad - PINAR para la vigencia 2020</t>
  </si>
  <si>
    <t>Realizar medición al cumplimiento de actividades establecidas en el Plan Institucional de Gestión Ambiental, PIGA para la vigencia 2020.</t>
  </si>
  <si>
    <t>Se hará la medición el cumplimiento de las actividades establecidas en el Plan Institucional de Gestión Ambiental, PIGA para la vigencia 2020.</t>
  </si>
  <si>
    <t>Plan Institucional de Gestión Ambiental - PIGA vigencia 2020</t>
  </si>
  <si>
    <t>Hacer seguimiento sobre las actividades desarrolladas por la entidad en  cumplimiento al Plan Anticorrupción y de Atención al Ciudadano - PAAC, para la vigencia 2020.</t>
  </si>
  <si>
    <t>Se hará medición al cumplimiento del indicador con base en las actividades propuestas en el Plan Anticorrupción y de Atención al Ciudadano - PAAC formulado para la vigencia 2020 y desarrolladas por las diferentes áreas.
Nota: De acuerdo con la periodicidad de los seguimientos definida para el PAAC, se consolidará la información de los avances de manera cuatrimestral.</t>
  </si>
  <si>
    <t>Dar cumplimiento al 90% de las actividades formuladas en el Plan Anticorrupción y de Atención al Ciudadano - PAAC para la vigencia 2020.</t>
  </si>
  <si>
    <t>2 - Direccionamiento estratégico y Planeación.</t>
  </si>
  <si>
    <t>Implementación del Modelo Integrado de Planeación y Gestión - MIPG</t>
  </si>
  <si>
    <t>Ejecución de Recursos - Fondo Único de Tecnologías de la información y las Comunicaciones - FUTIC</t>
  </si>
  <si>
    <t>Recursos ejecutados provenientes del Fondo Único de Tecnologías de la información y las Comunicaciones - FUTIC</t>
  </si>
  <si>
    <t>Recursos aprobados por el Fondo Único de Tecnologías de la información y las Comunicaciones - FUTIC para la vigencia.</t>
  </si>
  <si>
    <t>(Recursos ejecutados provenientes del Fondo Único de Tecnologías de la información y las Comunicaciones - FUTIC/ Recursos aprobados por el Fondo Único de Tecnologías de la información y las Comunicaciones - FUTIC para la vigencia) * 100%</t>
  </si>
  <si>
    <t>1. Informes trimestrales reportados al Fondo Único de Tecnologías de la información y las Comunicaciones - FUTIC para la vigencia
2. Plan de inversión formulado por Canal Capital para la ejecución de recursos asignados.</t>
  </si>
  <si>
    <t>Ejecutar al ciento por ciento, los recursos provenientes del Fondo Único de Tecnologías de la información y las Comunicaciones - FUTIC, de acuerdo con el plan de inversión aprobado.</t>
  </si>
  <si>
    <t>5 - Información y
comunicación</t>
  </si>
  <si>
    <t>Incremento de seguidores en redes sociales</t>
  </si>
  <si>
    <t>1. Reducción del número de usuarios que interactúan con Canal Capital en las redes sociales.
2. Falta de recursos para inversión en publicidad en redes sociales.</t>
  </si>
  <si>
    <t>1. Ausencia del personal encargado
2. Fallas en los medios de comunicación empleados</t>
  </si>
  <si>
    <t>Cumplimiento de las horas de emisión de programación infantil.</t>
  </si>
  <si>
    <t>Cumplimiento de las horas de emisión de programación adolescente.</t>
  </si>
  <si>
    <t>Cumplimiento de la cuota de pantalla para la población con discapacidad auditiva. (Lengua de señas colombiana)</t>
  </si>
  <si>
    <t>Cumplimiento de la cuota de pantalla para la población con discapacidad auditiva (Closed Caption).</t>
  </si>
  <si>
    <t>Coordinador(a) de Prensa y Comunicaciones</t>
  </si>
  <si>
    <t>Coordinador(a) de programación</t>
  </si>
  <si>
    <t>Coordinador(a) Técnica</t>
  </si>
  <si>
    <t>Profesional Universitario de Recursos Humanos.</t>
  </si>
  <si>
    <t>Profesional Universitario de Recursos Humanos - Profesional SST.</t>
  </si>
  <si>
    <t>Subdirector(a) Administrativo (a) - Técnico de Servicios Administrativos.</t>
  </si>
  <si>
    <t>Subdirector(a) Administrativo(a) - Profesional Universitario de Sistemas.</t>
  </si>
  <si>
    <t>Subdirector(a) Administrativo(a) - Contratista líder de Gestión Documental</t>
  </si>
  <si>
    <t>Subdirector(a) Administrativo(a) - Referente PIGA.</t>
  </si>
  <si>
    <t>Subdirector(a) Financiero(a) - Profesional Universitario de Tesorería.</t>
  </si>
  <si>
    <t>Subdirector(a) Financiero(a) - Profesional Universitario de Presupuesto</t>
  </si>
  <si>
    <t>Subdirector(a) Financiero(a) - Profesional Universitario de facturación y cartera</t>
  </si>
  <si>
    <t>Subdirector(a) Financiero(a) - Profesional Universitario de Contabilidad</t>
  </si>
  <si>
    <t>Asesor(a) de la Secretaría General</t>
  </si>
  <si>
    <t>Coordinador(a) Jurídica</t>
  </si>
  <si>
    <t>Auxiliar de Atención al Ciudadano.</t>
  </si>
  <si>
    <t>1. Las acciones se darán por cumplidas, una vez se determine así en los seguimientos realizados.
2. El numerador hace referencia a todas aquellas acciones que se cumplieron al 100%. 
3. El denominador hace referencia a las acciones que debieron haber finalizado hasta la fecha de corte de la periodicidad de seguimiento.
4. Se tomará el último informe de seguimiento realizado al Plan de Mejoramiento de la entidad y que coincida con el periodo evaluado.
5. El numerador y el denominador son variables según cada fecha de corte de seguimiento.
6. Se tendrá en cuenta la información que reporte cada una de las áreas responsables.</t>
  </si>
  <si>
    <t>1. Se requiere la calificación cuantitativa de cada una de las actividades indicando su grado de avance de acuerdo con las escalas definidas para ello.
2. Se entiende como cumplida una actividad cuando el resultado (informe, memorando, entre otros) sea entregado a las partes interesadas por memorando, oficio, correo electrónico, actas de reunión o publicación en la página web o intranet del Canal.
3. El indicador es acumulado a cada fecha de corte.
4. Se tienen en cuenta todas aquellas actividades programadas que debían iniciar a la fecha de corte.
5. Se compara además el resultado obtenido con el valor mensual porcentual que se debería llevar a cada fecha de corte.</t>
  </si>
  <si>
    <t>Realizar el seguimiento a la ejecución de los recursos provenientes del Fondo Único de Tecnologías de la información y las Comunicaciones - FUTIC de acuerdo con el plan de inversión 2020 aprobado.</t>
  </si>
  <si>
    <t>Control.</t>
  </si>
  <si>
    <t>Orientar estratégicamente al Canal a través de la formulación y seguimiento de políticas, planes, programas, proyectos, procesos y procedimientos, con el propósito de lograr el cumplimiento de la misión y de los objetivos estratégicos de la entidad.</t>
  </si>
  <si>
    <t>Agregar valor a la gestión del Canal a través de la evaluación en forma independiente y objetiva la eficiencia, eficacia y economía de los procesos, planes, proyectos y metas institucionales, ayudando al Canal con el cumplimiento de sus objetivos a través de la mejora continua de los procesos.</t>
  </si>
  <si>
    <t>Ofrecer a los televidentes y usuarios una parrilla de programación de calidad, que promueva la construcción de ciudadanía a partir de la defensa y promoción de los derechos humanos y una cultura de paz.</t>
  </si>
  <si>
    <t>Gestionar, administrar y garantizar oportunidad y eficiencia en el suministro de los recursos físicos, tecnológicos y documentales mediante la entrega y control de los insumos, bienes y soporte para el cumplimiento de los objetivos misionales y el normal funcionamiento de los procesos de Canal Capital.</t>
  </si>
  <si>
    <t>Administrar, registrar, controlar y ejecutar los recursos financieros del Canal, por medio de las actividades relacionadas con los procesos financieros en todos sus aspectos (gestión presupuestal, de tesorería, facturación, cartera y contabilidad), los cuales deben estar soportados en los registros que se deriven de cada operación, con el propósito de garantizar la calidad, razonabilidad y oportunidad de la información financiera, conforme a las normas legales vigentes.</t>
  </si>
  <si>
    <t>Brindar apoyo a las unidades funcionales del canal, para que los procesos de contratación cumplan con la normatividad vigente, mediante la asesoría y acompañamiento en las diferentes etapas de cada uno de los procedimientos establecidos en el manual de contratación vigente, así como la atención y oportuna respuesta en materia jurídica de temas que se susciten para prevenir el daño antijurídico.</t>
  </si>
  <si>
    <t>Atender los diferentes requerimientos de los ciudadanos con el apoyo del área competente para satisfacer sus necesidades.</t>
  </si>
  <si>
    <t>Ejecutar al menos el 85% de las actividades definidas en el cronograma de mantenimientos preventivos programados</t>
  </si>
  <si>
    <t>1.  Indisponibilidad presupuestal para la ejecución del plan de renovación tecnológica. 
2.  Asignación de recursos sin el tiempo suficiente para el desarrollo y cumplimiento de los proyectos.</t>
  </si>
  <si>
    <t>100% de avance en el total de acciones establecidas en el programa de inducción y reinducción</t>
  </si>
  <si>
    <t>Insumos: Humanos, físicos, económicos.
Actividades: 
1. Definir el plan de mantenimiento locativo para la vigencia de 2020,
2. Validar el plan de mantenimiento locativo con el líder del proceso.
3. Implementar  y hacer seguimiento al cumplimiento del plan de mantenimiento locativo.
Consideraciones:
1. La mayoría de las actividades para la ejecución del plan de mantenimiento locativo, depende de los recursos económicos con los cuales cuenta la entidad para tal fin.
2. El reporte de avances de ejecución del plan de mantenimiento locativo es trimestral.</t>
  </si>
  <si>
    <t>Insumos: Humanos, físicos, económicos, tecnológicos.
Actividades: 
1.  Realizar el cronograma de inventarios periódicos para la vigencia 2020.
2.  Aprobar por parte del líder del proceso, el cronograma de inventarios periódicos para la vigencia 2020.
3. Ejecutar el cronograma de inventarios y realizar seguimiento.
Consideraciones:
1. Para el levantamiento de información de las tomas físicas de inventario, tanto periódicos como anual, se debe tener en cuenta la disponibilidad de algunas de las ubicaciones, ya que en algunas de las mismas se cuenta con un tiempo específico libre para desarrollar esta actividad, por lo que se debe informar con anterioridad al responsable de cada ubicación con el fin de que sea establecido un horario para desarrollar esta acción.
2. Se debe tener en cuenta los traslados, novedades, siniestros y demás reportes que las áreas realicen a Servicios Administrativos.
3. El reporte  de avance de ejecución del cronograma de inventarios es trimestral.</t>
  </si>
  <si>
    <t>Dar solución a los requerimientos de atención de mesa de ayuda y su seguimiento mediante los reportes del sistema GLPI y por los diferentes medios a través de los que se solicita la atención:
* solicitudes, incidencias y requerimientos allegados a través del correo electrónico dispuesto para tal fin "mesadeayuda@canalcapital.gov.co".
* Formatos de Solicitud de Servicios TIC "AGRI-SI-FT-029" donde se expresan detalladamente los requerimientos tecnológicos a aprovisionar para los nuevos usuarios.
Nota: Se contemplará el reporte de gestión de tiempos arrojado por GLPI en contraste a la política para la gestión de incidentes.</t>
  </si>
  <si>
    <t>Para la medición del indicador se tiene como base los compromisos acumulados adquiridos por Canal Capital en el desarrollo de las actividades programadas para la vigencia fiscal.</t>
  </si>
  <si>
    <t>Se tiene como base el recaudo acumulado por cada partida presupuestal apropiada (venta de servicios, ingresos de transferencias del orden Nacional y Distrital y otros ingresos)</t>
  </si>
  <si>
    <t>01/02/20120</t>
  </si>
  <si>
    <t>Presentar la planificación estratégica de las tecnologías de información y las comunicaciones de Canal  Capital, para el período comprendido entre los años 2016 al 2020, mediante la integración de las iniciativas de TI que deberán adelantarse para asegurar un modelo de TIC que soporte adecuadamente los procesos misionales, apoyando todas las actividades y proyectos del Canal Capital mediante la apropiación y uso de la tecnología con los más altos estándares de gestión y recursos que se puedan destinar para los mismos. Este plan articula las actividades requeridas en cumplimiento de las metas de la vigencia 2020 para el Plan Estratégico de Tecnologías de la Información y las Comunicaciones - PETI, Plan de Tratamiento de Riesgos de Seguridad y Privacidad de la Información y el Plan de Seguridad y Privacidad de la Información.</t>
  </si>
  <si>
    <r>
      <rPr>
        <b/>
        <sz val="8"/>
        <rFont val="Arial"/>
        <family val="2"/>
      </rPr>
      <t>(AN-02)</t>
    </r>
    <r>
      <rPr>
        <sz val="8"/>
        <rFont val="Arial"/>
        <family val="2"/>
      </rPr>
      <t xml:space="preserve"> - Plan de capacitación vigencia 2020</t>
    </r>
  </si>
  <si>
    <r>
      <rPr>
        <b/>
        <sz val="8"/>
        <rFont val="Arial"/>
        <family val="2"/>
      </rPr>
      <t>(AN-03)</t>
    </r>
    <r>
      <rPr>
        <sz val="8"/>
        <rFont val="Arial"/>
        <family val="2"/>
      </rPr>
      <t xml:space="preserve"> - Plan de bienestar  e incentivos vigencia 2020.</t>
    </r>
  </si>
  <si>
    <r>
      <rPr>
        <b/>
        <sz val="8"/>
        <rFont val="Arial"/>
        <family val="2"/>
      </rPr>
      <t>(AN-04)</t>
    </r>
    <r>
      <rPr>
        <sz val="8"/>
        <rFont val="Arial"/>
        <family val="2"/>
      </rPr>
      <t xml:space="preserve"> - Plan del Subsistema de Gestión de Seguridad y Salud en el Trabajo - SG-SST, vigencia 2020.</t>
    </r>
  </si>
  <si>
    <r>
      <rPr>
        <b/>
        <sz val="8"/>
        <rFont val="Arial"/>
        <family val="2"/>
      </rPr>
      <t>(AN-05)</t>
    </r>
    <r>
      <rPr>
        <sz val="8"/>
        <rFont val="Arial"/>
        <family val="2"/>
      </rPr>
      <t xml:space="preserve"> - Plan Estratégico de Recursos Humanos, vigencia 2020.</t>
    </r>
  </si>
  <si>
    <r>
      <rPr>
        <b/>
        <sz val="8"/>
        <color rgb="FF000000"/>
        <rFont val="Arial"/>
        <family val="2"/>
      </rPr>
      <t>(AN-07)</t>
    </r>
    <r>
      <rPr>
        <sz val="8"/>
        <color rgb="FF000000"/>
        <rFont val="Arial"/>
        <family val="2"/>
      </rPr>
      <t xml:space="preserve"> - Plan Institucional de Archivos de la Entidad - PINAR, para la vigencia 2020.</t>
    </r>
  </si>
  <si>
    <r>
      <rPr>
        <b/>
        <sz val="8"/>
        <color theme="1"/>
        <rFont val="Arial"/>
        <family val="2"/>
      </rPr>
      <t xml:space="preserve">Notas sobre el Plan de Acción: </t>
    </r>
    <r>
      <rPr>
        <sz val="8"/>
        <color theme="1"/>
        <rFont val="Arial"/>
        <family val="2"/>
      </rPr>
      <t xml:space="preserve">
1. La primera versión </t>
    </r>
    <r>
      <rPr>
        <b/>
        <sz val="8"/>
        <color theme="1"/>
        <rFont val="Arial"/>
        <family val="2"/>
      </rPr>
      <t xml:space="preserve">(31/01/2020) </t>
    </r>
    <r>
      <rPr>
        <sz val="8"/>
        <color theme="1"/>
        <rFont val="Arial"/>
        <family val="2"/>
      </rPr>
      <t>corresponde a la formulación del plan de la vigencia con base en los antecedentes históricos del plan de acción institucional y las acciones propuestas por los líderes y responsables de los procesos en el marco de su construcción. Esta versión se encuentra sujeta a revisión permanente por parte de la Alta Dirección y de los líderes y responsables de los procesos de la entidad en atención a las posibles modificaciones que puedan presentarse o en los objetivos propuestos por las áreas. Así mismo, en cumplimiento de lo establecido mediante Decreto número 612 de 2018 "Por el cual se fijan las directrices para la integración de los planes institucionales y estratégicos al plan de acción por parte de las entidades del estado", se incorporan acciones de medición y seguimiento de los planes allí definidos, exceptuando los siguientes planes que no son aplicables para esta entidad: Plan Anual de Vacantes y Plan de Previsión de Recursos Humanos.</t>
    </r>
  </si>
  <si>
    <t xml:space="preserve">Transferencias primarias </t>
  </si>
  <si>
    <t>Recepción de transferencias primarias segun lo establecido en el cronograma.</t>
  </si>
  <si>
    <t xml:space="preserve">Aprobación e implemementación de TRD </t>
  </si>
  <si>
    <t>Plan de Capacitaciones GD</t>
  </si>
  <si>
    <t xml:space="preserve">Cumplimiento de las capcitaciones programadas a todas las areas de Canal Capital. </t>
  </si>
  <si>
    <t>1. Ejecución incompleta del plan de inversión 2020 aprobado por el Fondo Único de Tecnologías de la información y las Comunicaciones - FUTIC.
2. Incumplimiento a las disposiciones reglamentadas por el Fondo Único de Tecnologías de la información y las Comunicaciones - FUTIC, en la asignación o ejecución de los recursos.</t>
  </si>
  <si>
    <t>Porcentaje de avance en la implementación de actividades asociadas a la política.</t>
  </si>
  <si>
    <t>Planeación - Líder de política (según circular 06 de 2019)</t>
  </si>
  <si>
    <t>Definir e implementar las actividades asociadas a la dimensión 04 - "Evaluación de resultados" y sus políticas operativas</t>
  </si>
  <si>
    <t>Definir e implementar las actividades asociadas a la dimensión 05 - "Información y comunicación" y sus políticas operativas</t>
  </si>
  <si>
    <t>Planeación - Líderes de procesos</t>
  </si>
  <si>
    <t>Realizar los ejercicios de reporte de avances en el FURAG, de acuerdo con los lineamientos que se definan para ello.</t>
  </si>
  <si>
    <t>Realizar un ejercicio de autoevaluación sobre los procesos de la entidad y consolidar sus resultados.</t>
  </si>
  <si>
    <t>Realizar la revisión y actualización de los riesgos asociados a los procesos de la entidad, de acuerdo con la metodología vigente.</t>
  </si>
  <si>
    <t>Plan de Fortalecimiento Institucional - Modelo Integrado de Planeación y Gestión - MIPG</t>
  </si>
  <si>
    <t>Gestionar el 100% de las acciones definidas por la entidad para la armonización de productos y requisitos del SIG con las dimensiones y políticas del MIPG para Capital.</t>
  </si>
  <si>
    <t>FURAG reportado
Línea base a partir del reporte de la vigencia 2019.</t>
  </si>
  <si>
    <t>Consolidar el plan de fortalecimiento y realizar seguimientos trimestrales.</t>
  </si>
  <si>
    <t>Un plan de fortalecimiento consolidado
Seguimientos trimestrales realizados.</t>
  </si>
  <si>
    <t>Definir e implementar las actividades asociadas a la dimensión 01 - "Talento Humano" y sus políticas operativas</t>
  </si>
  <si>
    <t>3.1</t>
  </si>
  <si>
    <t>Elaborar la política y acciones para la Gestión Estratégica del Talento Humano GETH y su evaluación.</t>
  </si>
  <si>
    <t>Talento humano</t>
  </si>
  <si>
    <t>Documento de política y acciones para la Gestión Estratégica del Talento Humano GETH</t>
  </si>
  <si>
    <t>3.2</t>
  </si>
  <si>
    <t>Realizar seguimiento a la adopción de la política de integridad, del código de integridad y sobre los lineamientos para la gestión de conflictos de interés.</t>
  </si>
  <si>
    <t>Documento - Política de integridad.
Documento - Código de integridad
Documento - lineamientos para la gestión de conflictos de interés.</t>
  </si>
  <si>
    <t>Definir e implementar las actividades asociadas a la dimensión 02 - "Direccionamiento estratégico y planeación "y sus políticas operativas</t>
  </si>
  <si>
    <t>4.1</t>
  </si>
  <si>
    <t>Elaborar la política de planeación institucional.</t>
  </si>
  <si>
    <t>4.2</t>
  </si>
  <si>
    <t>Realizar formulación y seguimientos a los planes institucionales.</t>
  </si>
  <si>
    <t>Plan de acción y planes integrados según decreto 612 de 2018.
Indicadores (formulación y seguimiento)</t>
  </si>
  <si>
    <t>4.3</t>
  </si>
  <si>
    <t>4.4</t>
  </si>
  <si>
    <t xml:space="preserve">Elaborar la Política de Gestión Presupuestal y Eficiencia del Gasto Público </t>
  </si>
  <si>
    <t>Subdirección financiera - planeación</t>
  </si>
  <si>
    <t xml:space="preserve">Documento - Política de Gestión Presupuestal y Eficiencia del Gasto Público </t>
  </si>
  <si>
    <t>5.1</t>
  </si>
  <si>
    <t>Desarrollar las actividades requeridas para el mejoramiento de los procesos institucionales y la simplificación de los trámites internos.</t>
  </si>
  <si>
    <t>5.2</t>
  </si>
  <si>
    <t>5.3</t>
  </si>
  <si>
    <t>Elaborar y/o actualizar la política de defensa jurídica y de daño antijurídico.</t>
  </si>
  <si>
    <t>Secretaría General - Coordinación Jurídica.</t>
  </si>
  <si>
    <t>Política de defensa jurídica revisada y/o actualizada.
Políticas de prevención del daño antijurídico formuladas.</t>
  </si>
  <si>
    <t>5.5</t>
  </si>
  <si>
    <t>Revisar y actualizar el normograma institucional.</t>
  </si>
  <si>
    <t>Normograma institucional revisado y actualizado.</t>
  </si>
  <si>
    <t>5.6</t>
  </si>
  <si>
    <t>Servicio a la ciudadanía.</t>
  </si>
  <si>
    <t>Documento - Política de servicio a la ciudadanía.
Trámites y/u OPA's de cara a la ciudadanía, con estrategias de racionalización (si se requiere).</t>
  </si>
  <si>
    <t>5.7</t>
  </si>
  <si>
    <t xml:space="preserve">Revisar y/o actualizar la política de Participación Ciudadana en la Gestión Pública </t>
  </si>
  <si>
    <t>Documento - Política de participación ciudadana (revisada y/o actualizada)</t>
  </si>
  <si>
    <t>6.1</t>
  </si>
  <si>
    <t>7.1</t>
  </si>
  <si>
    <t>Revisar y/o actualizar la Política Gestión Documental (Política de Archivos y Gestión Documental)</t>
  </si>
  <si>
    <t>Gestión documental</t>
  </si>
  <si>
    <t>Documento - Política Gestión Documental (Política de Archivos y Gestión Documental) e instrumentos revisados y/o actualizados.</t>
  </si>
  <si>
    <t>7.2</t>
  </si>
  <si>
    <t>Revisar y/o actualizar la Política de Transparencia, acceso a la información pública y lucha contra la corrupción.</t>
  </si>
  <si>
    <t>Documento - Política de Transparencia, acceso a la información pública y lucha contra la corrupción e instrumentos revisados y/o actualizados.</t>
  </si>
  <si>
    <t>7.3</t>
  </si>
  <si>
    <t xml:space="preserve">Revisar y documentar la Política de  Gestión de la Información Estadística </t>
  </si>
  <si>
    <t>Documento - Política de  Gestión de la Información Estadística.</t>
  </si>
  <si>
    <t>Definir e implementar las actividades asociadas a la dimensión 06 - "Gestión del conocimiento y la innovación "y sus políticas operativas</t>
  </si>
  <si>
    <t>8.1</t>
  </si>
  <si>
    <t>Revisar y documentar la Política de  Gestión del conocimiento y la innovación.</t>
  </si>
  <si>
    <t>Documento - Política de Gestión del conocimiento y la innovación.</t>
  </si>
  <si>
    <t>8.2</t>
  </si>
  <si>
    <t>Implementar y analizar resultados de la herramienta de lecciones aprendidas en proyectos y procesos institucionales.</t>
  </si>
  <si>
    <t>Planeación - lideres de proyectos y/o procesos definidos.</t>
  </si>
  <si>
    <t>Definir e implementar las actividades asociadas a la dimensión 07 - "Control Interno "y sus políticas operativas</t>
  </si>
  <si>
    <t>9.1</t>
  </si>
  <si>
    <t>9.2</t>
  </si>
  <si>
    <r>
      <rPr>
        <b/>
        <sz val="8"/>
        <rFont val="Arial"/>
        <family val="2"/>
      </rPr>
      <t xml:space="preserve">(AN-01) </t>
    </r>
    <r>
      <rPr>
        <sz val="8"/>
        <rFont val="Arial"/>
        <family val="2"/>
      </rPr>
      <t>- Plan de fortalecimiento institucional
Manual del MIPG
Direccionamientos de la Secretaría General de la Alcaldía Mayor, Departamento Administrativo de la Función Pública y demás entidades rectoras en la implementación del MIPG para el nivel distrital.</t>
    </r>
  </si>
  <si>
    <t>7.4</t>
  </si>
  <si>
    <t xml:space="preserve">Documento- Política Cero Papel revisada y/o actualizada </t>
  </si>
  <si>
    <t>Revisar y actualizar en lo pertinente la política de cero papel alineando las directrices con las políticas de Gestión Documental y Gobierno Digital</t>
  </si>
  <si>
    <t>* Análisis e identificación de rupturas estratégicas en Ti  en el marco de la arquitectura empresarial y gobierno digital.  
* Política de seguridad de la información revisada y/o actualizada.</t>
  </si>
  <si>
    <t>Revisar y/o actualizar el plan estratégico de tecnologías de la información PETI y la política de seguridad de la información de la entidad.</t>
  </si>
  <si>
    <t>Definir e implementar las actividades asociadas a la dimensión 03 - "Gestión con valores para el resultado" y sus políticas operativas.</t>
  </si>
  <si>
    <t>Fecha de publicación</t>
  </si>
  <si>
    <t>Objetivo</t>
  </si>
  <si>
    <t>Comunicaciones</t>
  </si>
  <si>
    <t>Producción</t>
  </si>
  <si>
    <t>Técnica</t>
  </si>
  <si>
    <t>Comercial</t>
  </si>
  <si>
    <t>T_Humano</t>
  </si>
  <si>
    <t>S_Administrativos</t>
  </si>
  <si>
    <t>G_Documental</t>
  </si>
  <si>
    <t>G_Ambiental</t>
  </si>
  <si>
    <t>Financiera</t>
  </si>
  <si>
    <t>Jurídica</t>
  </si>
  <si>
    <t>S_Ciudadano</t>
  </si>
  <si>
    <t>C_Interno</t>
  </si>
  <si>
    <t>Área</t>
  </si>
  <si>
    <t>Programación</t>
  </si>
  <si>
    <t>T1</t>
  </si>
  <si>
    <t>T2</t>
  </si>
  <si>
    <t>T3</t>
  </si>
  <si>
    <t>T4</t>
  </si>
  <si>
    <t>3 - Gestión con valores para el resultado</t>
  </si>
  <si>
    <t>3 - Gestión con valores para el resultado
4 - Evaluación de resultados.</t>
  </si>
  <si>
    <t>1. Incumplimiento a la implementación de requisitos del MIPG, de acuerdo con el Manual de Implementación y el decreto 1499.
2. Baja participación del personal de la entidad en las actividades requeridas para la implementación del modelo
3. Retrasos en la implementación del modelo por demora en la generación de lineamientos.</t>
  </si>
  <si>
    <t>Para la adecuada implementación del Modelo Integrado de Planeación y Gestión se tendrán en cuenta los lineamientos que se generen por parte de Secretaría General de la Alcaldía Mayor, Departamento Administrativo de la Función Pública y demás entidades rectoras para el nivel distrital. La información que se reporte en los seguimientos del presente plan corresponden a las actividades que se describan en el plan de trabajo del área, el cual se encuentra sujeto a ajustes y actualizaciones de acuerdo con los plazos que se definan para los productos.</t>
  </si>
  <si>
    <t>Seguimiento a las actividades descritas en el plan de inversión formulado por Canal Capital para la ejecución de recursos asignados por el Fondo Único de Tecnologías de la información y las Comunicaciones - FUTIC.
La responsabilidad en la ejecución de los recursos asignados por el FUTIC corresponde a la Dirección Operativa y el seguimiento lo lidera Planeación.</t>
  </si>
  <si>
    <t>Recursos programados para proyectos de inversión</t>
  </si>
  <si>
    <t>(Recursos ejecutados en proyectos de inversión / Recursos programados para proyectos de inversión) * 100%</t>
  </si>
  <si>
    <t>1. Recaudo insuficiente de recursos propios para la ejecución planeada en los proyectos de inversión.</t>
  </si>
  <si>
    <t>(Porcentaje de avance en las actividades ejecutadas en el periodo para la implementación del MIPG / Porcentaje de avance en las actividades planeadas en el periodo para la implementación del MIPG) * 100%</t>
  </si>
  <si>
    <r>
      <rPr>
        <sz val="8"/>
        <rFont val="Arial"/>
        <family val="2"/>
      </rPr>
      <t>1. Incumplimiento en la ejecución de las adquisiciones programadas en el PAA.</t>
    </r>
    <r>
      <rPr>
        <sz val="8"/>
        <color theme="1"/>
        <rFont val="Arial"/>
        <family val="2"/>
      </rPr>
      <t xml:space="preserve">
2. Incumplimiento de las acciones programadas por falta de disponibilidad presupuestal.</t>
    </r>
  </si>
  <si>
    <t>01: Posicionar a Capital Sistema de Comunicación pública de Bogotá región como motor de la innovación audiovisual.</t>
  </si>
  <si>
    <t>02: Consolidar una oferta de contenidos informativos, educativos y culturales, que promuevan la participación y la inclusión de la ciudadanía.</t>
  </si>
  <si>
    <t>03: Optimizar los servicios de capital a través de la implementación de la estrategia de transformación digital.</t>
  </si>
  <si>
    <t>04: Fortalecer la capacidad institucional de Capital para ser una empresa eficiente, sostenible y transparente.</t>
  </si>
  <si>
    <t>05:Generar un modelo de operación que garantice que la ciudadanía reconozca a capital como un espacio de participación, pluralidad, libre acceso a la información y generación de conocimiento en la ciudad.</t>
  </si>
  <si>
    <t xml:space="preserve">06: Consolidar a Capital como la empresa líder en el desarrollo de estrategias de comunicación pública de Bogotá región. </t>
  </si>
  <si>
    <t>Porcentaje de avance en las actividades ejecutadas en el periodo para la implementación del MIPG.</t>
  </si>
  <si>
    <t xml:space="preserve">Porcentaje de avance en las actividades planeadas en el periodo para la implementación del MIPG. </t>
  </si>
  <si>
    <t>Tramitar los PQRS en los tiempos establecidos por la Ley y hacer seguimiento mensual sobre el cumplimiento de las mismas. 
(Nota: El reporte de información de las PQRS en el presente indicador se tomará con los datos a partir del 1 de enero de 2020.)</t>
  </si>
  <si>
    <t>Ventas de productos y/o servicios de la entidad. (Unidad de Negocios estratégicos).</t>
  </si>
  <si>
    <t>Medir los ingresos obtenidos por ventas de productos y/o servicios de la entidad en la vigencia 2020, por la unidad de negocios estratégicos de la entidad.</t>
  </si>
  <si>
    <t>Valor en pesos de los contratos suscritos en el semestre con capital (BTL, ATL, Digital, pauta canal y proyecto audiovisual)</t>
  </si>
  <si>
    <t>Valor de contratos suscritos por un valor total $6.139 millones, incluido IVA</t>
  </si>
  <si>
    <t>Líder de la Unidad de Negocios Estratégicos.</t>
  </si>
  <si>
    <t>Unidad de negocios estratégicos.</t>
  </si>
  <si>
    <t>Valor en pesos de los contratos que capital ha proyectado por la venta de servicios (BTL, ATL, Digital, pauta canal y proyecto audiovisual) en el semestre</t>
  </si>
  <si>
    <t>Valor en pesos de los contratos suscritos en el semestre con capital (BTL, ATL, Digital, pauta canal y proyecto audiovisual 
/
(Valor en pesos de los contratos que capital ha proyectado por la venta de servicios (BTL, ATL, Digital, pauta canal y proyecto audiovisual) en el semestre) * 100%.</t>
  </si>
  <si>
    <t>Coordinación de prensa y comunicaciones</t>
  </si>
  <si>
    <t>2 - Actualización a la versión 1 publicada el 03-04-2020. Publicación del documento con la inclusión de observaciones por parte de los líderes y responsables de las políticas asociadas al Modelo, a partir de los resultados en el índice de desarrollo institucional, sobre los avances registrados en el FURAG. Se ajustan las acciones de las dimensiones: direccionamiento estratégico y planeación, control interno y gestión con valores para el resultado (políticas de defensa jurídica y servicio al ciudadano).</t>
  </si>
  <si>
    <t>Planeación estratégica (70%)
Diagnóstico de capacidades y entornos. (30%)</t>
  </si>
  <si>
    <t xml:space="preserve">Actualizar el documento de caracterización de usuarios </t>
  </si>
  <si>
    <t xml:space="preserve">Planeación 
Atención al ciudadano 
Prensa y comunicaciones </t>
  </si>
  <si>
    <t>Caracterización de usuarios</t>
  </si>
  <si>
    <t>Metodología de administración de riesgos actualizada (20%).
Riesgos de gestión revisados y actualizados (40%).
Riesgos de Corrupción revisados y actualizados (20%)
Riesgos ambientales revisados y actualizados (20%).</t>
  </si>
  <si>
    <t>4.5</t>
  </si>
  <si>
    <t>* Revisión de procesos misionales (70%).
* Simplificación y mejoramiento de trámites internos (30%).</t>
  </si>
  <si>
    <t>Revisar y actualizar la política institucional de servicio a la ciudadanía y las estrategias para racionalización de trámites de cara a la ciudadanía</t>
  </si>
  <si>
    <t>Actualizar e implementar el plan de acción de la política institucional de servicio a la ciudadanía a partir de los lineamientos establecidos por la Alcaldía Mayor de Bogotá.</t>
  </si>
  <si>
    <t>Plan de acción de la política institucional de servicio a la ciudadanía actualizado 
Seguimiento a la implementación del plan de acción.</t>
  </si>
  <si>
    <t>5.8</t>
  </si>
  <si>
    <t>Herramienta de autoevaluación aplicada (70%)
Informe de resultados socializado (30%)</t>
  </si>
  <si>
    <t>Formular e implementar una herramienta de lecciones aprendidas en los procesos y proyectos definidos.</t>
  </si>
  <si>
    <t>Control Interno - Líder de política (según circular 06 de 2019)</t>
  </si>
  <si>
    <t>Evaluar el Sistema de Control Interno con la herramienta dispuesta por el DAFP y de acuerdo a la periodicidad definida en la normatividad vigente</t>
  </si>
  <si>
    <t>Control Interno</t>
  </si>
  <si>
    <t xml:space="preserve">Estado del Sistema de Control Interno </t>
  </si>
  <si>
    <t>Seguimiento al Plan de Mejoramiento producto del Estado del Sistema de Control Interno</t>
  </si>
  <si>
    <t>Dos seguimientos</t>
  </si>
  <si>
    <r>
      <t xml:space="preserve">Julio Alberto Novoa Campos </t>
    </r>
    <r>
      <rPr>
        <b/>
        <sz val="10"/>
        <rFont val="Arial"/>
        <family val="2"/>
      </rPr>
      <t>- Profesional de Planeación.</t>
    </r>
    <r>
      <rPr>
        <sz val="10"/>
        <color theme="1"/>
        <rFont val="Arial"/>
        <family val="2"/>
      </rPr>
      <t xml:space="preserve">
John Fredy García López </t>
    </r>
    <r>
      <rPr>
        <b/>
        <sz val="10"/>
        <rFont val="Arial"/>
        <family val="2"/>
      </rPr>
      <t xml:space="preserve">- Profesional de Planeación.
</t>
    </r>
    <r>
      <rPr>
        <sz val="10"/>
        <rFont val="Arial"/>
        <family val="2"/>
      </rPr>
      <t xml:space="preserve">Camilo Andrés Izquierdo Rojas </t>
    </r>
    <r>
      <rPr>
        <b/>
        <sz val="10"/>
        <rFont val="Arial"/>
        <family val="2"/>
      </rPr>
      <t xml:space="preserve">- Profesional de Planeación.
</t>
    </r>
    <r>
      <rPr>
        <sz val="10"/>
        <rFont val="Arial"/>
        <family val="2"/>
      </rPr>
      <t>Rene Alejandro Bastidas Plazas</t>
    </r>
    <r>
      <rPr>
        <b/>
        <sz val="10"/>
        <rFont val="Arial"/>
        <family val="2"/>
      </rPr>
      <t xml:space="preserve"> - Profesional de Planeación.</t>
    </r>
  </si>
  <si>
    <r>
      <t xml:space="preserve">Ana María Ochoa Villegas - </t>
    </r>
    <r>
      <rPr>
        <b/>
        <sz val="10"/>
        <rFont val="Arial"/>
        <family val="2"/>
      </rPr>
      <t>Asesora de Planeación.</t>
    </r>
    <r>
      <rPr>
        <sz val="10"/>
        <rFont val="Arial"/>
        <family val="2"/>
      </rPr>
      <t xml:space="preserve">
Hernán Guillermo Roncancio Herrera - </t>
    </r>
    <r>
      <rPr>
        <b/>
        <sz val="10"/>
        <rFont val="Arial"/>
        <family val="2"/>
      </rPr>
      <t xml:space="preserve">Profesional Universitario de Planeación.
</t>
    </r>
    <r>
      <rPr>
        <i/>
        <sz val="10"/>
        <rFont val="Arial"/>
        <family val="2"/>
      </rPr>
      <t>Documento revisado por el equipo de trabajo transversal para la implementación del MIPG.</t>
    </r>
  </si>
  <si>
    <t>Documento aprobado en sesión del Comité Institucional de Gestión y Desempeño del 01 de Julio de 2020.</t>
  </si>
  <si>
    <t>OE4.1</t>
  </si>
  <si>
    <t>OE2.1</t>
  </si>
  <si>
    <t>OE4.2</t>
  </si>
  <si>
    <t>OE4.3</t>
  </si>
  <si>
    <t>OE5.1</t>
  </si>
  <si>
    <t>OE2.2</t>
  </si>
  <si>
    <t>OE3.1</t>
  </si>
  <si>
    <t>OE3.2</t>
  </si>
  <si>
    <t>Porcentaje de producción de contenidos para otras plataformas</t>
  </si>
  <si>
    <t>Consolidar una oferta de contenidos que 
sea coherente con el crecimiento de la industria audiovisual en otras plataformas y las formas de consumo de las audiencias en Bogotá y en el mundo.</t>
  </si>
  <si>
    <t xml:space="preserve">
1. Diseño de proyectos que promuevan creación y producción de contenidos en diferentes plataformas de acuerdo al publico objetivo de los proyectos.
2. La conformación de un equipo de producción de contenidos encargado de diseñar la estructura de los proyectos en diferentes plataformas.</t>
  </si>
  <si>
    <t>1. Diseño de actividades que promuevan la co-creación de contenidos con o por la audiencia
2. La conformación de un equipo de producción de contenidos encargado de diseñar las herramientas o proyectos de co-creación con la audiencia</t>
  </si>
  <si>
    <t>Se refiere al número de contenidos audiovisuales diseñados, producidos y circulados en el marco  de los proyectos de la dirección operativa para la vigencia con contenidos para otras plataformas</t>
  </si>
  <si>
    <t>1. Cambio de línea editorial o de producción del canal.
2. Cambios en las prioridades presupuestales de la dirección operativa
3. Inexistencia del recursos humano, técnico y recursos presupuestales  necesarios para el diseño y desarrollo de contenidos audiovisuales y/o digitales
4. Situaciones de tipo estructural, presupuestal o legal extraordinarios que eviten la realización de este tipo de contenidos.</t>
  </si>
  <si>
    <t>1. Cambio de línea editorial o de producción del canal.
2. Cambios en las prioridades presupuestales de la dirección operativa
3. Inexistencia del recursos humano, técnico y recursos presupuestales  necesarios para el diseño y desarrollo de contenidos audiovisuales y/o digitales
4. Situaciones de tipo estructural, presupuestal o legal extraordinarios que eviten la realización de este tipo de contenidos.
5. Efectos colaterales por las medidas implementadas en el marco de la pandemia COVID 19</t>
  </si>
  <si>
    <t>1.635.000 seguidores</t>
  </si>
  <si>
    <t>Lograr la interacción de Canal Capital con 1.635.000 seguidores en las diferentes redes sociales.</t>
  </si>
  <si>
    <t xml:space="preserve">Acciones de comunicación realizadas </t>
  </si>
  <si>
    <t>Acciones de comunicación gestionadas</t>
  </si>
  <si>
    <t>(Acciones de comunicación realizadas / Acciones de comunicación gestionadas)*100%</t>
  </si>
  <si>
    <t>Gestión para el desarrollo de acciones de comunicación para el posicionamiento</t>
  </si>
  <si>
    <t>Lograr el 100% de cumplimiento en la gestión de acciones de comunicación para el posicionamiento con las diferentes entidades.</t>
  </si>
  <si>
    <t>Generar contenidos audiovisuales que permitan construir ciudadanía a partir de la defensa y promoción de los Derechos Humanos y una cultura de paz.</t>
  </si>
  <si>
    <t>3 - Gestión con valores para el resultado.</t>
  </si>
  <si>
    <t>Porcentaje de proyectos en los que la industria audiovisual participa mediante las diferentes herramientas contempladas en el manual de contratación y/o diseñadas por la dirección operativa</t>
  </si>
  <si>
    <t xml:space="preserve">Incentivar la participación del sector audiovisual local en la co-creación de contenidos que hacen parte de la oferta de contenidos de Capital </t>
  </si>
  <si>
    <t xml:space="preserve">
1. Diseño de convocatorias, invitaciones o actividades que promuevan la co-creación de contenidos con la industria audiovisual local.
2. La conformación de un equipo de producción de contenidos encargado de diseñar los detonantes creativos y herramientas de co-creación con la industria audiovisual .</t>
  </si>
  <si>
    <t>1. Cambio de línea editorial o de producción del canal.
2. Cambios en las prioridades presupuestales de la dirección operativa
3. Baja participación de la industria audiovisual
4. Inexistencia del recursos humano, técnico y recursos presupuestales  necesarios para el diseño y desarrollo de las diferentes etapas de producción de contenidos en cocreación con la industria
5. Efectos colaterales por las medidas implementadas en el marco de la pandemia COVID 19
6. Situaciones de tipo estructural, presupuestal o legal extraordinarios que eviten la realización de este tipo de contenidos.</t>
  </si>
  <si>
    <r>
      <t xml:space="preserve">(Número de proyectos diseñados + número de proyectos producidos </t>
    </r>
    <r>
      <rPr>
        <b/>
        <sz val="8"/>
        <rFont val="Arial"/>
        <family val="2"/>
      </rPr>
      <t>en cocreación con la industria)/2</t>
    </r>
  </si>
  <si>
    <t>((Número de proyectos diseñados, producidos y circulados con contenidos para otras plataformas)/3)
/
(Número total de proyectos diseñados, producidos y circulados por capital) * 100%.</t>
  </si>
  <si>
    <t>Número total de proyectos diseñados y producidos  por la línea de ciudadanía, cultura y educación</t>
  </si>
  <si>
    <t>((Número de proyectos diseñados + número de proyectos producidos en cocreación con la industrial)/2)
/
(Número total de proyectos diseñados y producidos por la línea de ciudadanía, cultura y educación)* 100%.</t>
  </si>
  <si>
    <t>Inventario de proyectos en los cuales se tiene en cuenta los siguientes parámetros:
1. Diseño: corresponde a las  fichas establecidas desde el canal 
2. Producción: corresponde al corte grabado</t>
  </si>
  <si>
    <t>Hace referencia al porcentaje de cumplimiento alcanzado de las diferentes etapas realizadas para el diseño y producción de capítulos en cocreación con la industria</t>
  </si>
  <si>
    <t>Coordinación área de Producción - líder de ciudadanía cultura y educación</t>
  </si>
  <si>
    <t>Líder de ciudadanía cultura y educación</t>
  </si>
  <si>
    <r>
      <t xml:space="preserve">(Número de proyectos diseñados, producidos y circulados con contenidos </t>
    </r>
    <r>
      <rPr>
        <b/>
        <sz val="8"/>
        <rFont val="Arial"/>
        <family val="2"/>
      </rPr>
      <t>para otras plataformas</t>
    </r>
    <r>
      <rPr>
        <sz val="8"/>
        <rFont val="Arial"/>
        <family val="2"/>
      </rPr>
      <t xml:space="preserve"> de la línea de ciudadanía, cultura y educación)/3</t>
    </r>
  </si>
  <si>
    <t>Número total de proyectos diseñados, producidos y circulados por la línea de ciudadanía, cultura y educación</t>
  </si>
  <si>
    <t>Inventario de proyectos diseñados, producidos y circulados con contenidos para otras plataformas de la línea de ciudadanía, cultura y educación</t>
  </si>
  <si>
    <t xml:space="preserve">Incentivar la participación de la ciudadanía en la co-creación de contenidos que hacen parte de la oferta de contenidos de Capital </t>
  </si>
  <si>
    <r>
      <t xml:space="preserve">(Numero de capítulos diseñados, producidos y circulados </t>
    </r>
    <r>
      <rPr>
        <b/>
        <sz val="8"/>
        <rFont val="Arial"/>
        <family val="2"/>
      </rPr>
      <t>en cocreación con la ciudadanía</t>
    </r>
    <r>
      <rPr>
        <sz val="8"/>
        <rFont val="Arial"/>
        <family val="2"/>
      </rPr>
      <t>)/3</t>
    </r>
  </si>
  <si>
    <t>Número total de capítulos  diseñados, producidos y circulados en la línea de ciudadanía, cultura y educación (producción original de capital)</t>
  </si>
  <si>
    <t>((Numero de capítulos diseñados, producidos y circulados en cocreación con la ciudadanía/3)
/
Número total de capítulos  diseñados, producidos y circulados en la línea de ciudadanía, cultura y educación (producción original de capital)* 100%.</t>
  </si>
  <si>
    <t>Inventario de capítulos diseñados, producidos y circulados en cocreación con la ciudadanía</t>
  </si>
  <si>
    <t>Se refiere al número de contenidos audiovisuales diseñados, producidos y circulados por el canal generados con o por la ciudadanía en la línea de ciudadanía, cultura y educación</t>
  </si>
  <si>
    <t>Recopilar la información de los contratos suscritos en las líneas BTL, ATL, Digital, pauta canal y proyecto audiovisual, estos datos son consolidados por el apoyo administrativo y financiero del área.
Se proyectan ingresos semestrales para el cumplimiento del 100% establecido en la meta, sobre los cuales se realiza el seguimiento.
Nota: Los valores que se registraran incluyen IVA, para efectos de validación de datos respecto al control de los contratos suscritos con los clientes</t>
  </si>
  <si>
    <t>Recopilar la información de los contratos suscritos en las líneas BTL, ATL, Digital, pauta canal y proyecto audiovisual, estos datos son consolidados por el apoyo administrativo y financiero del área.</t>
  </si>
  <si>
    <t>Facturar como mínimo valor de $6.139 millones en la vigencia 2020, correspondiente a la suscripción de contratos asociados a la unidad de negocios estratégico BTL, ATL, Digital, pauta canal y proyecto audiovisual.</t>
  </si>
  <si>
    <t>1. Errores en las proyecciones del presupuesto de ventas
2. Cambio de línea editorial del canal.
3. Cambios en las prioridades presupuestales de los clientes.
4.Orden de austeridad en el gasto de los clientes distritales.
5. Restricciones de Ley, por las garantías en los procesos electorales.
6. Restricciones para participar en procesos licitatorios cuando exigen requisitos de indicadores financieros, que el  Capital no esta en capacidad de cumplir.
7. Efectos colaterales a las medidas para la contención de la pandemia asociadas a COVID 19.</t>
  </si>
  <si>
    <t>Realizar posicionamiento de marca a través de acciones de posicionamiento</t>
  </si>
  <si>
    <t>Trimestralmente se revisarán los compromisos y cumplimientos de cada acción de comunicación realizada, para lograr los objetivos establecidos.
Se realizarán estrategias compartidas con las áreas internas para lograr el posicionamiento de Capital.</t>
  </si>
  <si>
    <t>1.Incumplimiento en los Compromisos y obligaciones con las entidades.
2. Cambio de línea editorial del canal.
3. Confidencialidad de la Información de cada una de las partes.
4. Falta de conveniencia para el canal en la realización de acciones de comunicación gestionadas.</t>
  </si>
  <si>
    <t>Porcentaje de contenidos diseñados y/o producidos con las audiencias</t>
  </si>
  <si>
    <r>
      <t xml:space="preserve">2. La segunda versión </t>
    </r>
    <r>
      <rPr>
        <b/>
        <sz val="8"/>
        <color theme="1"/>
        <rFont val="Arial"/>
        <family val="2"/>
      </rPr>
      <t xml:space="preserve">(01/10/2020) </t>
    </r>
    <r>
      <rPr>
        <sz val="8"/>
        <color theme="1"/>
        <rFont val="Arial"/>
        <family val="2"/>
      </rPr>
      <t>corresponde con la revisión y actualización a los indicadores propuestos inicialmente, donde se resaltan los siguientes ajustes:
- Se actualizan de las fórmulas de los indicadores de planeación 01 - Implementación del Modelo Integrado de Planeación y Gestión – MIPG: (Porcentaje de avance en las actividades ejecutadas en el periodo para la implementación del MIPG / Porcentaje de avance en las actividades planeadas en el periodo para la implementación del MIPG) * 100%. Y del indicador 03 - Recursos - proyectos de inversión: (Recursos ejecutados en proyectos de inversión / Recursos programados para proyectos de inversión) * 100%.
- Se revisa y actualiza la meta del indicador “Incremento de seguidores en redes sociales” por cumplimiento de la misma, pasando de 1.500.000 a 1.635.000.
- Se eliminan los indicadores asociados al proceso de producción: “Eventos o transmisiones especiales que muestran la diversidad de contenidos deportivos y culturales de la ciudad” e “Incremento en las transmisiones especiales.”. Los mismos fueron reemplazados por los siguientes: “Porcentaje de proyectos en los que la industria audiovisual participa mediante las diferentes herramientas contempladas en el manual de contratación y/o diseñadas por la dirección operativa”, “Porcentaje de producción de contenidos para otras plataformas” y “Porcentaje de contenidos diseñados y/o producidos con las audiencias”.
- Se ajusta el indicador de programación CAN plan de inversión en su fórmula, quedando definida para 2020 de la siguiente manera: Incremento del Alcance neto (Cov%) entre los periodos de la vigencia-Incremento del Alcance neto (Cov%) entre los periodos de la vigencia anterior/ Incremento del Alcance neto (Cov%) entre los periodos de la vigencia anterior, teniendo en cuenta el cambio de condiciones para su medición en la presente vigencia.
- Se ajusta el indicador comercial, quedando como Ventas de productos y/o servicios de la entidad. (Unidad de Negocios Estratégicos), con el cual se integran los anteriores, relacionados con ventas en la línea de nuevos negocios, clientes públicos y privados, con lo cual se elimina el indicador “Ventas de productos y/o servicios de la entidad. (clientes sector público y privado)”.
- Se ajusta el nombre e información para la medición del indicador “Gestión para el desarrollo de acciones de comunicación para el posicionamiento”, cambiando su responsabilidad para el equipo de comunicaciones.
- Se actualizan los objetivos estratégicos asociados a los indicadores planteados, frente a la planeación estratégica en proceso de aprobación.</t>
    </r>
  </si>
  <si>
    <t>Canal Capital - Plan de Acción Institucional 2020
Versión tres (3)
Fecha de publicación: 14/12/2020</t>
  </si>
  <si>
    <t>05 - Fortalecer la capacidad institucional de Capital para ser una empresa eficiente, sostenible y transparente.</t>
  </si>
  <si>
    <t>OE5.2</t>
  </si>
  <si>
    <t>OE5.3</t>
  </si>
  <si>
    <t>OE5.4</t>
  </si>
  <si>
    <t>01 - Posicionar a Capital Sistema de Comunicación pública como motor de la innovación audiovisual, a partir de un modelo de operación basado en la pluralidad, el libre acceso a la información, la generación de conocimiento y la participación de los ciudadanos de la Bogotá región.</t>
  </si>
  <si>
    <t>OE1.1</t>
  </si>
  <si>
    <t>Equipo digital</t>
  </si>
  <si>
    <t>04 - Consolidar a Capital como la empresa referente en el desarrollo de estrategias de comunicación pública de Bogotá región.</t>
  </si>
  <si>
    <t>OE1.2</t>
  </si>
  <si>
    <t>02 - Consolidar una oferta de contenidos informativos, educativos y culturales, que promuevan la participación y la inclusión de la ciudadanía.</t>
  </si>
  <si>
    <t>OE1.3</t>
  </si>
  <si>
    <t>Programación infantil y adolescentes en la pantalla de capital</t>
  </si>
  <si>
    <t>Garantizar la prestación del servicio público de televisión abierta a la audiencia infantil y adolescente de la región autorizada de cubrimiento.</t>
  </si>
  <si>
    <t>Material audiovisual de contenido dirigido a la población infantil y adolescente, registros de emisión.</t>
  </si>
  <si>
    <t>(Promedio de horas de contenido infantil emitidas en el trimestre+ promedio de horas de contenido para adolescente emitidas en el trimestre)</t>
  </si>
  <si>
    <t>Promedio de horas totales emitidos en el trimestre</t>
  </si>
  <si>
    <t>(Promedio de horas de contenido infantil emitidas en el trimestre+ promedio de horas de contenido para adolescente emitidas en el trimestre)/ (Promedio de horas totales emitidos en el trimestre) *100 %</t>
  </si>
  <si>
    <t>11 al 20%</t>
  </si>
  <si>
    <t>Este indicador permitirá realizar el monitoreo correspondiente a la participación de contenidos infantiles y adolescentes respecto al total de la programación del canal.
El total de horas emitidas se tomará con base en 18 horas del total de la programación de 6 am a las 23:59.
Se realizará la medición teniendo en cuenta intervalos de cumplimiento con base en la zona de cumplimiento del 11 al 20 % del aporte de contenidos infantiles y adolescente a la parrilla de programación.</t>
  </si>
  <si>
    <t>*Perdida y/o deterioro del patrimonio audiovisual del canal.
*Cambio de línea editorial del canal.
*Efectos colaterales a las medidas para la contencion de la pandemia asociadas a COVID.</t>
  </si>
  <si>
    <t>03 - Generar un proceso de transformación digital con base en el desarrollo tecnológico y humano para la optimización de los procesos internos, la creación de nuevos modelos de negocio, el relacionamiento con los clientes y ciudadanos y la producción y distribución de contenidos.</t>
  </si>
  <si>
    <t>OE5.5</t>
  </si>
  <si>
    <t>OE5.6</t>
  </si>
  <si>
    <t>OE5.7</t>
  </si>
  <si>
    <t>OE5.8</t>
  </si>
  <si>
    <t>OE5.9</t>
  </si>
  <si>
    <t>OE5.10</t>
  </si>
  <si>
    <t>OE5.11</t>
  </si>
  <si>
    <t>OE5.12</t>
  </si>
  <si>
    <t>OE5.13</t>
  </si>
  <si>
    <t>OE5.14</t>
  </si>
  <si>
    <t>OE5.15</t>
  </si>
  <si>
    <t>OE5.16</t>
  </si>
  <si>
    <t>OE5.17</t>
  </si>
  <si>
    <t>OE5.18</t>
  </si>
  <si>
    <t>OE5.19</t>
  </si>
  <si>
    <t>OE5.20</t>
  </si>
  <si>
    <t>OE5.21</t>
  </si>
  <si>
    <t>OE5.22</t>
  </si>
  <si>
    <t>OE5.23</t>
  </si>
  <si>
    <t>OE5.24</t>
  </si>
  <si>
    <t>OE5.25</t>
  </si>
  <si>
    <t>OE5.26</t>
  </si>
  <si>
    <t>OE5.27</t>
  </si>
  <si>
    <t>OE5.28</t>
  </si>
  <si>
    <t>OE5.29</t>
  </si>
  <si>
    <t>OE5.30</t>
  </si>
  <si>
    <t>OE5.31</t>
  </si>
  <si>
    <t>OE5.32</t>
  </si>
  <si>
    <t>OE5.33</t>
  </si>
  <si>
    <t>OE5.34</t>
  </si>
  <si>
    <r>
      <t xml:space="preserve">3. La tercera versión </t>
    </r>
    <r>
      <rPr>
        <b/>
        <sz val="8"/>
        <color theme="1"/>
        <rFont val="Arial"/>
        <family val="2"/>
      </rPr>
      <t xml:space="preserve">(14/12/2020) </t>
    </r>
    <r>
      <rPr>
        <sz val="8"/>
        <color theme="1"/>
        <rFont val="Arial"/>
        <family val="2"/>
      </rPr>
      <t>corresponde con la revisión y ajustes sobre los indicadores del proceso de diseño y creación de contenidos, sobre los cuales se adelantaron los siguientes ajustes:
- Los indicadores 11 "Cumplimiento de las horas de emisión de programación infantil" y 12 "Cumplimiento de las horas de emisión de programación adolescente" se unifican en el indicador denominado "Programación infantil y adolescentes en la pantalla de capital", dada la similitud de la información que se reporta. Como consecuencia se realizan ajustes respecto a la descripción general del indicador, se actualiza, objetivo del proceso, nombre del indicador, fórmula, meta, numerador y denominador y se ajustan los reportes de los trimestres que van de la vigencia.
- Se elimina el indicador N°10 "Comportamiento del rating", dado que es una medición de oportunidad; este indicador no permite destacar la gestión realizada por la empresa, está sujeto a las condiciones externas con bajas posibilidades de control. Los datos reflejados a lo largo de la vigencia han sido afectados en positivo (sobre cumplimientos) que no pueden justificarse al tenerse metas establecidas con base en los resultados de vigencias anteriores, conociendo que este año resulta anómalo en cuanto a las formas de consumo de la población. De igual manera factores como la nueva programación, nuevos contenidos, nuevas políticas editoriales del canal, el plan estratégico y teniendo un nivel de incertidumbre que se mantendrá siempre que la pandemia permanezca vigente.
- Se eliminan los indicadores N°13 "cuota de pantalla (closed caption)" y 14 "Cuota de pantalla (lengua de señas Colombiana)" puesto que al ser revisados, permiten evidencias que esta medición obedece al cumplimiento de un requisito legal (acuerdo 060), siendo la meta (establecidos por la normatividad) inferior a los aportes y apuesta del canal y esto ocasionando un sobre-cumplimiento permanente. La posibilidad de tomar decisiones con base enlos resultados arrojados por esta medición es baja, ya que esto hace parte de un deber institucional. Esta medición se continuará realizando para generar los reportes correspondientes a los entes reguladores, sin embargo no se requiere mantener en la batería de indicadores del plan de acción por su aporte bajo a la toma de decisiones institucionales.
- Se eliminan los indicadores N° 15 "CAN: Crecimiento del Alcance neto de audiencia - Contenidos plan de inversión 2020" y 16 "CAN: Crecimiento del Alcance neto de audiencia - Contenidos proyectos especiales 2020" dado que están relacionados a mediciones de proyectos de inversión, estos indicadores están siendo revisados desde los reportes correspondientes a esta instancias, luego del análisis se considera pertinente permanecer la medición de estos elementos en el reporte de MinTIC y retirar de la batería de indicadores del plan de acción, disminuyendo la duplicidad de información y reporte.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</si>
</sst>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64" formatCode="_(* #,##0_);_(* \(#,##0\);_(* &quot;-&quot;_);_(@_)"/>
    <numFmt numFmtId="165" formatCode="_(&quot;$&quot;\ * #,##0.00_);_(&quot;$&quot;\ * \(#,##0.00\);_(&quot;$&quot;\ * &quot;-&quot;??_);_(@_)"/>
    <numFmt numFmtId="166" formatCode="_(* #,##0.00_);_(* \(#,##0.00\);_(* &quot;-&quot;??_);_(@_)"/>
    <numFmt numFmtId="167" formatCode="_-* #,##0.00\ _$_-;\-* #,##0.00\ _$_-;_-* &quot;-&quot;??\ _$_-;_-@_-"/>
    <numFmt numFmtId="168" formatCode="_ &quot;$ &quot;* #,##0.00_ ;_ &quot;$ &quot;* \-#,##0.00_ ;_ &quot;$ &quot;* \-??_ ;_ @_ "/>
    <numFmt numFmtId="169" formatCode="[$$-240A]\ #,##0.00_);\([$$-240A]\ #,##0.00\)"/>
    <numFmt numFmtId="170" formatCode="[$$-240A]\ #,##0_);\([$$-240A]\ #,##0\)"/>
    <numFmt numFmtId="171" formatCode="_([$$-240A]\ * #,##0.0000_);_([$$-240A]\ * \(#,##0.0000\);_([$$-240A]\ * &quot;-&quot;??_);_(@_)"/>
    <numFmt numFmtId="172" formatCode="_(&quot;$&quot;\ * #,##0_);_(&quot;$&quot;\ * \(#,##0\);_(&quot;$&quot;\ * &quot;-&quot;??_);_(@_)"/>
    <numFmt numFmtId="173" formatCode="0.0%"/>
    <numFmt numFmtId="174" formatCode="d\-m\-yyyy"/>
  </numFmts>
  <fonts count="48" x14ac:knownFonts="1">
    <font>
      <sz val="11"/>
      <color theme="1"/>
      <name val="Calibri"/>
      <family val="2"/>
      <scheme val="minor"/>
    </font>
    <font>
      <sz val="11"/>
      <color theme="1"/>
      <name val="Calibri"/>
      <family val="2"/>
      <scheme val="minor"/>
    </font>
    <font>
      <sz val="11"/>
      <color indexed="8"/>
      <name val="Calibri"/>
      <family val="2"/>
    </font>
    <font>
      <sz val="10"/>
      <name val="Arial"/>
      <family val="2"/>
    </font>
    <font>
      <sz val="10"/>
      <color rgb="FF000000"/>
      <name val="Arial"/>
      <family val="2"/>
    </font>
    <font>
      <b/>
      <sz val="11"/>
      <color theme="1"/>
      <name val="Calibri"/>
      <family val="2"/>
      <scheme val="minor"/>
    </font>
    <font>
      <sz val="8"/>
      <color theme="1"/>
      <name val="Arial"/>
      <family val="2"/>
    </font>
    <font>
      <b/>
      <sz val="8"/>
      <color theme="1"/>
      <name val="Arial"/>
      <family val="2"/>
    </font>
    <font>
      <b/>
      <sz val="10"/>
      <name val="Arial"/>
      <family val="2"/>
    </font>
    <font>
      <b/>
      <sz val="9"/>
      <color indexed="81"/>
      <name val="Tahoma"/>
      <family val="2"/>
    </font>
    <font>
      <sz val="9"/>
      <color indexed="81"/>
      <name val="Tahoma"/>
      <family val="2"/>
    </font>
    <font>
      <b/>
      <sz val="9"/>
      <color theme="3" tint="-0.499984740745262"/>
      <name val="Arial"/>
      <family val="2"/>
    </font>
    <font>
      <sz val="9"/>
      <color theme="1"/>
      <name val="Calibri"/>
      <family val="2"/>
      <scheme val="minor"/>
    </font>
    <font>
      <sz val="8"/>
      <name val="Arial"/>
      <family val="2"/>
    </font>
    <font>
      <b/>
      <sz val="8"/>
      <name val="Arial"/>
      <family val="2"/>
    </font>
    <font>
      <sz val="8"/>
      <color rgb="FF000000"/>
      <name val="Arial"/>
      <family val="2"/>
    </font>
    <font>
      <sz val="12"/>
      <name val="Arial"/>
      <family val="2"/>
    </font>
    <font>
      <b/>
      <sz val="12"/>
      <name val="Arial"/>
      <family val="2"/>
    </font>
    <font>
      <b/>
      <i/>
      <sz val="12"/>
      <name val="Arial"/>
      <family val="2"/>
    </font>
    <font>
      <sz val="12"/>
      <color rgb="FFA5A5A5"/>
      <name val="Arial"/>
      <family val="2"/>
    </font>
    <font>
      <b/>
      <u/>
      <sz val="12"/>
      <color rgb="FFA5A5A5"/>
      <name val="Arial"/>
      <family val="2"/>
    </font>
    <font>
      <b/>
      <u/>
      <sz val="12"/>
      <name val="Arial"/>
      <family val="2"/>
    </font>
    <font>
      <b/>
      <sz val="11"/>
      <name val="Arial"/>
      <family val="2"/>
    </font>
    <font>
      <i/>
      <sz val="11"/>
      <name val="Arial"/>
      <family val="2"/>
    </font>
    <font>
      <sz val="11"/>
      <name val="Arial"/>
      <family val="2"/>
    </font>
    <font>
      <b/>
      <i/>
      <sz val="11"/>
      <color rgb="FFA5A5A5"/>
      <name val="Arial"/>
      <family val="2"/>
    </font>
    <font>
      <b/>
      <u/>
      <sz val="11"/>
      <name val="Arial"/>
      <family val="2"/>
    </font>
    <font>
      <b/>
      <sz val="10"/>
      <color rgb="FFFFFFFF"/>
      <name val="Arial"/>
      <family val="2"/>
    </font>
    <font>
      <b/>
      <i/>
      <sz val="11"/>
      <name val="Arial"/>
      <family val="2"/>
    </font>
    <font>
      <sz val="11"/>
      <color theme="0" tint="-0.34998626667073579"/>
      <name val="Arial"/>
      <family val="2"/>
    </font>
    <font>
      <b/>
      <u/>
      <sz val="11"/>
      <color theme="0" tint="-0.34998626667073579"/>
      <name val="Arial"/>
      <family val="2"/>
    </font>
    <font>
      <b/>
      <i/>
      <sz val="11"/>
      <color theme="0" tint="-0.34998626667073579"/>
      <name val="Arial"/>
      <family val="2"/>
    </font>
    <font>
      <b/>
      <sz val="10"/>
      <color indexed="9"/>
      <name val="Arial"/>
      <family val="2"/>
    </font>
    <font>
      <b/>
      <sz val="10"/>
      <color theme="0"/>
      <name val="Arial"/>
      <family val="2"/>
    </font>
    <font>
      <b/>
      <sz val="9"/>
      <color indexed="81"/>
      <name val="MingLiU_HKSCS"/>
      <family val="1"/>
    </font>
    <font>
      <sz val="10"/>
      <color theme="1"/>
      <name val="Arial"/>
      <family val="2"/>
    </font>
    <font>
      <b/>
      <sz val="8"/>
      <color rgb="FF000000"/>
      <name val="Arial"/>
      <family val="2"/>
    </font>
    <font>
      <b/>
      <sz val="11"/>
      <name val="Calibri"/>
      <family val="2"/>
      <scheme val="minor"/>
    </font>
    <font>
      <sz val="10"/>
      <name val="Arial"/>
      <family val="2"/>
    </font>
    <font>
      <sz val="10"/>
      <color theme="1"/>
      <name val="Arial"/>
      <family val="2"/>
    </font>
    <font>
      <sz val="10"/>
      <color rgb="FF000000"/>
      <name val="Arial"/>
      <family val="2"/>
    </font>
    <font>
      <sz val="10"/>
      <color theme="0" tint="-0.499984740745262"/>
      <name val="Arial"/>
      <family val="2"/>
    </font>
    <font>
      <sz val="11"/>
      <color theme="0" tint="-0.499984740745262"/>
      <name val="Calibri"/>
      <family val="2"/>
      <scheme val="minor"/>
    </font>
    <font>
      <sz val="8"/>
      <color theme="0"/>
      <name val="Arial"/>
      <family val="2"/>
    </font>
    <font>
      <sz val="11"/>
      <color theme="0"/>
      <name val="Calibri"/>
      <family val="2"/>
      <scheme val="minor"/>
    </font>
    <font>
      <sz val="8"/>
      <color theme="1"/>
      <name val="Arial"/>
    </font>
    <font>
      <i/>
      <sz val="10"/>
      <name val="Arial"/>
      <family val="2"/>
    </font>
    <font>
      <sz val="9"/>
      <color indexed="81"/>
      <name val="Tahoma"/>
      <charset val="1"/>
    </font>
  </fonts>
  <fills count="16">
    <fill>
      <patternFill patternType="none"/>
    </fill>
    <fill>
      <patternFill patternType="gray125"/>
    </fill>
    <fill>
      <patternFill patternType="solid">
        <fgColor theme="0"/>
        <bgColor indexed="64"/>
      </patternFill>
    </fill>
    <fill>
      <patternFill patternType="solid">
        <fgColor rgb="FFFFFFFF"/>
        <bgColor rgb="FFFFFFFF"/>
      </patternFill>
    </fill>
    <fill>
      <patternFill patternType="solid">
        <fgColor rgb="FF17365D"/>
        <bgColor rgb="FF17365D"/>
      </patternFill>
    </fill>
    <fill>
      <patternFill patternType="solid">
        <fgColor rgb="FF0070C0"/>
        <bgColor indexed="64"/>
      </patternFill>
    </fill>
    <fill>
      <patternFill patternType="solid">
        <fgColor theme="3" tint="-0.249977111117893"/>
        <bgColor indexed="64"/>
      </patternFill>
    </fill>
    <fill>
      <patternFill patternType="solid">
        <fgColor theme="9" tint="-0.249977111117893"/>
        <bgColor indexed="64"/>
      </patternFill>
    </fill>
    <fill>
      <patternFill patternType="solid">
        <fgColor theme="0" tint="-0.34998626667073579"/>
        <bgColor indexed="64"/>
      </patternFill>
    </fill>
    <fill>
      <patternFill patternType="solid">
        <fgColor theme="9" tint="-0.249977111117893"/>
        <bgColor auto="1"/>
      </patternFill>
    </fill>
    <fill>
      <patternFill patternType="solid">
        <fgColor theme="9" tint="-0.249977111117893"/>
        <bgColor rgb="FF003366"/>
      </patternFill>
    </fill>
    <fill>
      <patternFill patternType="solid">
        <fgColor theme="9" tint="0.39997558519241921"/>
        <bgColor rgb="FF0070C0"/>
      </patternFill>
    </fill>
    <fill>
      <patternFill patternType="solid">
        <fgColor theme="9" tint="0.39997558519241921"/>
        <bgColor indexed="64"/>
      </patternFill>
    </fill>
    <fill>
      <patternFill patternType="solid">
        <fgColor theme="0" tint="-0.34998626667073579"/>
        <bgColor rgb="FF003366"/>
      </patternFill>
    </fill>
    <fill>
      <patternFill patternType="solid">
        <fgColor theme="0" tint="-0.34998626667073579"/>
        <bgColor rgb="FF00B050"/>
      </patternFill>
    </fill>
    <fill>
      <patternFill patternType="solid">
        <fgColor theme="0" tint="-0.499984740745262"/>
        <bgColor indexed="64"/>
      </patternFill>
    </fill>
  </fills>
  <borders count="139">
    <border>
      <left/>
      <right/>
      <top/>
      <bottom/>
      <diagonal/>
    </border>
    <border>
      <left style="medium">
        <color indexed="64"/>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auto="1"/>
      </right>
      <top style="medium">
        <color indexed="64"/>
      </top>
      <bottom/>
      <diagonal/>
    </border>
    <border>
      <left style="thin">
        <color auto="1"/>
      </left>
      <right style="thin">
        <color auto="1"/>
      </right>
      <top style="medium">
        <color indexed="64"/>
      </top>
      <bottom/>
      <diagonal/>
    </border>
    <border>
      <left style="thin">
        <color auto="1"/>
      </left>
      <right style="medium">
        <color indexed="64"/>
      </right>
      <top style="medium">
        <color indexed="64"/>
      </top>
      <bottom/>
      <diagonal/>
    </border>
    <border>
      <left style="thin">
        <color indexed="64"/>
      </left>
      <right/>
      <top style="medium">
        <color indexed="64"/>
      </top>
      <bottom style="thin">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bottom style="medium">
        <color indexed="64"/>
      </bottom>
      <diagonal/>
    </border>
    <border>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thin">
        <color indexed="64"/>
      </bottom>
      <diagonal/>
    </border>
    <border>
      <left/>
      <right style="medium">
        <color indexed="64"/>
      </right>
      <top/>
      <bottom style="medium">
        <color indexed="64"/>
      </bottom>
      <diagonal/>
    </border>
    <border>
      <left/>
      <right style="thin">
        <color indexed="64"/>
      </right>
      <top style="thin">
        <color indexed="64"/>
      </top>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thin">
        <color auto="1"/>
      </left>
      <right style="thin">
        <color auto="1"/>
      </right>
      <top style="thin">
        <color auto="1"/>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thin">
        <color rgb="FF000000"/>
      </right>
      <top style="medium">
        <color rgb="FF000000"/>
      </top>
      <bottom style="medium">
        <color rgb="FF000000"/>
      </bottom>
      <diagonal/>
    </border>
    <border>
      <left style="medium">
        <color indexed="64"/>
      </left>
      <right/>
      <top style="medium">
        <color indexed="64"/>
      </top>
      <bottom style="medium">
        <color rgb="FF000000"/>
      </bottom>
      <diagonal/>
    </border>
    <border>
      <left/>
      <right/>
      <top style="medium">
        <color indexed="64"/>
      </top>
      <bottom style="medium">
        <color rgb="FF000000"/>
      </bottom>
      <diagonal/>
    </border>
    <border>
      <left/>
      <right style="medium">
        <color indexed="64"/>
      </right>
      <top style="medium">
        <color indexed="64"/>
      </top>
      <bottom style="medium">
        <color rgb="FF000000"/>
      </bottom>
      <diagonal/>
    </border>
    <border>
      <left style="medium">
        <color indexed="64"/>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top style="medium">
        <color rgb="FF000000"/>
      </top>
      <bottom/>
      <diagonal/>
    </border>
    <border>
      <left style="medium">
        <color indexed="64"/>
      </left>
      <right/>
      <top style="medium">
        <color indexed="64"/>
      </top>
      <bottom style="thin">
        <color rgb="FF000000"/>
      </bottom>
      <diagonal/>
    </border>
    <border>
      <left/>
      <right style="medium">
        <color indexed="64"/>
      </right>
      <top style="medium">
        <color indexed="64"/>
      </top>
      <bottom style="thin">
        <color rgb="FF000000"/>
      </bottom>
      <diagonal/>
    </border>
    <border>
      <left style="medium">
        <color rgb="FF000000"/>
      </left>
      <right style="medium">
        <color indexed="64"/>
      </right>
      <top/>
      <bottom/>
      <diagonal/>
    </border>
    <border>
      <left/>
      <right style="medium">
        <color rgb="FF000000"/>
      </right>
      <top style="medium">
        <color rgb="FF000000"/>
      </top>
      <bottom style="medium">
        <color rgb="FF000000"/>
      </bottom>
      <diagonal/>
    </border>
    <border>
      <left style="medium">
        <color rgb="FF000000"/>
      </left>
      <right style="thin">
        <color rgb="FF000000"/>
      </right>
      <top style="medium">
        <color rgb="FF000000"/>
      </top>
      <bottom/>
      <diagonal/>
    </border>
    <border>
      <left/>
      <right style="thin">
        <color rgb="FF000000"/>
      </right>
      <top style="medium">
        <color rgb="FF000000"/>
      </top>
      <bottom/>
      <diagonal/>
    </border>
    <border>
      <left style="thin">
        <color rgb="FF000000"/>
      </left>
      <right style="medium">
        <color rgb="FF000000"/>
      </right>
      <top style="medium">
        <color rgb="FF000000"/>
      </top>
      <bottom/>
      <diagonal/>
    </border>
    <border>
      <left style="medium">
        <color rgb="FF000000"/>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thin">
        <color auto="1"/>
      </right>
      <top style="medium">
        <color indexed="64"/>
      </top>
      <bottom/>
      <diagonal/>
    </border>
    <border>
      <left style="medium">
        <color indexed="64"/>
      </left>
      <right style="medium">
        <color indexed="64"/>
      </right>
      <top style="thin">
        <color indexed="64"/>
      </top>
      <bottom style="medium">
        <color indexed="64"/>
      </bottom>
      <diagonal/>
    </border>
    <border>
      <left style="thin">
        <color auto="1"/>
      </left>
      <right/>
      <top style="medium">
        <color indexed="64"/>
      </top>
      <bottom/>
      <diagonal/>
    </border>
    <border>
      <left style="thin">
        <color indexed="64"/>
      </left>
      <right/>
      <top/>
      <bottom style="medium">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style="medium">
        <color rgb="FF000000"/>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indexed="64"/>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style="medium">
        <color rgb="FF000000"/>
      </left>
      <right style="medium">
        <color indexed="64"/>
      </right>
      <top/>
      <bottom style="medium">
        <color rgb="FF000000"/>
      </bottom>
      <diagonal/>
    </border>
    <border>
      <left style="medium">
        <color rgb="FF000000"/>
      </left>
      <right style="medium">
        <color rgb="FF000000"/>
      </right>
      <top/>
      <bottom style="medium">
        <color rgb="FF000000"/>
      </bottom>
      <diagonal/>
    </border>
    <border>
      <left style="medium">
        <color indexed="64"/>
      </left>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indexed="64"/>
      </left>
      <right style="thin">
        <color rgb="FF000000"/>
      </right>
      <top style="medium">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rgb="FF000000"/>
      </right>
      <top style="thin">
        <color rgb="FF000000"/>
      </top>
      <bottom style="thin">
        <color rgb="FF000000"/>
      </bottom>
      <diagonal/>
    </border>
    <border>
      <left style="medium">
        <color indexed="64"/>
      </left>
      <right style="thin">
        <color rgb="FF000000"/>
      </right>
      <top/>
      <bottom style="thin">
        <color rgb="FF000000"/>
      </bottom>
      <diagonal/>
    </border>
    <border>
      <left style="medium">
        <color indexed="64"/>
      </left>
      <right style="thin">
        <color rgb="FF000000"/>
      </right>
      <top/>
      <bottom style="medium">
        <color indexed="64"/>
      </bottom>
      <diagonal/>
    </border>
    <border>
      <left/>
      <right style="thin">
        <color rgb="FF000000"/>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indexed="64"/>
      </top>
      <bottom style="thin">
        <color indexed="64"/>
      </bottom>
      <diagonal/>
    </border>
    <border>
      <left style="medium">
        <color indexed="64"/>
      </left>
      <right/>
      <top/>
      <bottom style="medium">
        <color indexed="64"/>
      </bottom>
      <diagonal/>
    </border>
    <border>
      <left style="medium">
        <color indexed="64"/>
      </left>
      <right/>
      <top style="thin">
        <color indexed="64"/>
      </top>
      <bottom style="medium">
        <color indexed="64"/>
      </bottom>
      <diagonal/>
    </border>
    <border>
      <left style="medium">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rgb="FF000000"/>
      </left>
      <right/>
      <top style="thin">
        <color rgb="FF000000"/>
      </top>
      <bottom style="medium">
        <color indexed="64"/>
      </bottom>
      <diagonal/>
    </border>
    <border>
      <left style="medium">
        <color rgb="FF000000"/>
      </left>
      <right/>
      <top style="medium">
        <color rgb="FF000000"/>
      </top>
      <bottom/>
      <diagonal/>
    </border>
    <border>
      <left/>
      <right/>
      <top style="thin">
        <color rgb="FF000000"/>
      </top>
      <bottom style="thin">
        <color rgb="FF000000"/>
      </bottom>
      <diagonal/>
    </border>
    <border>
      <left style="medium">
        <color indexed="64"/>
      </left>
      <right style="medium">
        <color indexed="64"/>
      </right>
      <top style="medium">
        <color indexed="64"/>
      </top>
      <bottom style="medium">
        <color indexed="64"/>
      </bottom>
      <diagonal/>
    </border>
    <border>
      <left style="thin">
        <color auto="1"/>
      </left>
      <right style="thin">
        <color auto="1"/>
      </right>
      <top/>
      <bottom style="thin">
        <color auto="1"/>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right/>
      <top/>
      <bottom style="thin">
        <color auto="1"/>
      </bottom>
      <diagonal/>
    </border>
    <border>
      <left/>
      <right style="medium">
        <color rgb="FF000000"/>
      </right>
      <top/>
      <bottom/>
      <diagonal/>
    </border>
    <border>
      <left style="medium">
        <color rgb="FF000000"/>
      </left>
      <right style="medium">
        <color rgb="FF000000"/>
      </right>
      <top/>
      <bottom/>
      <diagonal/>
    </border>
    <border>
      <left/>
      <right/>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medium">
        <color indexed="64"/>
      </left>
      <right style="medium">
        <color indexed="64"/>
      </right>
      <top/>
      <bottom style="thin">
        <color indexed="64"/>
      </bottom>
      <diagonal/>
    </border>
    <border>
      <left/>
      <right style="thin">
        <color indexed="64"/>
      </right>
      <top/>
      <bottom style="thin">
        <color indexed="64"/>
      </bottom>
      <diagonal/>
    </border>
    <border>
      <left style="medium">
        <color indexed="64"/>
      </left>
      <right style="thin">
        <color rgb="FF000000"/>
      </right>
      <top style="medium">
        <color indexed="64"/>
      </top>
      <bottom/>
      <diagonal/>
    </border>
    <border>
      <left style="thin">
        <color rgb="FF000000"/>
      </left>
      <right style="thin">
        <color rgb="FF000000"/>
      </right>
      <top style="medium">
        <color indexed="64"/>
      </top>
      <bottom/>
      <diagonal/>
    </border>
    <border>
      <left style="thin">
        <color rgb="FF000000"/>
      </left>
      <right/>
      <top style="medium">
        <color indexed="64"/>
      </top>
      <bottom/>
      <diagonal/>
    </border>
    <border>
      <left style="medium">
        <color indexed="64"/>
      </left>
      <right style="medium">
        <color rgb="FF000000"/>
      </right>
      <top style="medium">
        <color indexed="64"/>
      </top>
      <bottom/>
      <diagonal/>
    </border>
    <border>
      <left style="medium">
        <color rgb="FF000000"/>
      </left>
      <right style="medium">
        <color indexed="64"/>
      </right>
      <top style="medium">
        <color indexed="64"/>
      </top>
      <bottom/>
      <diagonal/>
    </border>
    <border>
      <left style="thin">
        <color rgb="FF000000"/>
      </left>
      <right style="thin">
        <color rgb="FF000000"/>
      </right>
      <top/>
      <bottom style="medium">
        <color indexed="64"/>
      </bottom>
      <diagonal/>
    </border>
    <border>
      <left style="thin">
        <color rgb="FF000000"/>
      </left>
      <right/>
      <top/>
      <bottom style="medium">
        <color indexed="64"/>
      </bottom>
      <diagonal/>
    </border>
    <border>
      <left style="medium">
        <color indexed="64"/>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medium">
        <color indexed="64"/>
      </left>
      <right style="medium">
        <color rgb="FF000000"/>
      </right>
      <top/>
      <bottom style="medium">
        <color indexed="64"/>
      </bottom>
      <diagonal/>
    </border>
    <border>
      <left style="medium">
        <color rgb="FF000000"/>
      </left>
      <right style="medium">
        <color indexed="64"/>
      </right>
      <top/>
      <bottom style="medium">
        <color indexed="64"/>
      </bottom>
      <diagonal/>
    </border>
    <border>
      <left style="medium">
        <color indexed="64"/>
      </left>
      <right/>
      <top/>
      <bottom/>
      <diagonal/>
    </border>
    <border>
      <left style="thin">
        <color auto="1"/>
      </left>
      <right style="thin">
        <color indexed="64"/>
      </right>
      <top/>
      <bottom/>
      <diagonal/>
    </border>
    <border>
      <left/>
      <right/>
      <top style="medium">
        <color indexed="64"/>
      </top>
      <bottom style="thin">
        <color indexed="64"/>
      </bottom>
      <diagonal/>
    </border>
    <border>
      <left/>
      <right style="thin">
        <color indexed="64"/>
      </right>
      <top/>
      <bottom/>
      <diagonal/>
    </border>
    <border>
      <left style="thin">
        <color indexed="64"/>
      </left>
      <right style="medium">
        <color indexed="64"/>
      </right>
      <top/>
      <bottom/>
      <diagonal/>
    </border>
  </borders>
  <cellStyleXfs count="29">
    <xf numFmtId="0" fontId="0" fillId="0" borderId="0"/>
    <xf numFmtId="9" fontId="1" fillId="0" borderId="0" applyFont="0" applyFill="0" applyBorder="0" applyAlignment="0" applyProtection="0"/>
    <xf numFmtId="0" fontId="3" fillId="0" borderId="0"/>
    <xf numFmtId="9" fontId="2" fillId="0" borderId="0" applyFont="0" applyFill="0" applyBorder="0" applyAlignment="0" applyProtection="0"/>
    <xf numFmtId="167" fontId="3" fillId="0" borderId="0" applyFont="0" applyFill="0" applyBorder="0" applyAlignment="0" applyProtection="0"/>
    <xf numFmtId="168" fontId="3" fillId="0" borderId="0" applyFill="0" applyBorder="0" applyAlignment="0" applyProtection="0"/>
    <xf numFmtId="0" fontId="4" fillId="0" borderId="0" applyNumberFormat="0" applyBorder="0" applyProtection="0"/>
    <xf numFmtId="169" fontId="3" fillId="0" borderId="0"/>
    <xf numFmtId="170" fontId="3" fillId="0" borderId="0"/>
    <xf numFmtId="170" fontId="3" fillId="0" borderId="0"/>
    <xf numFmtId="0" fontId="3" fillId="0" borderId="0"/>
    <xf numFmtId="171" fontId="1" fillId="0" borderId="0"/>
    <xf numFmtId="170" fontId="1" fillId="0" borderId="0"/>
    <xf numFmtId="0" fontId="2" fillId="0" borderId="0"/>
    <xf numFmtId="0" fontId="3" fillId="0" borderId="0"/>
    <xf numFmtId="9" fontId="3" fillId="0" borderId="0" applyFont="0" applyFill="0" applyBorder="0" applyAlignment="0" applyProtection="0"/>
    <xf numFmtId="9" fontId="2" fillId="0" borderId="0" applyFont="0" applyFill="0" applyBorder="0" applyAlignment="0" applyProtection="0"/>
    <xf numFmtId="165" fontId="1" fillId="0" borderId="0" applyFont="0" applyFill="0" applyBorder="0" applyAlignment="0" applyProtection="0"/>
    <xf numFmtId="0" fontId="1" fillId="0" borderId="0"/>
    <xf numFmtId="9" fontId="1" fillId="0" borderId="0" applyFont="0" applyFill="0" applyBorder="0" applyAlignment="0" applyProtection="0"/>
    <xf numFmtId="166" fontId="3" fillId="0" borderId="0" applyFont="0" applyFill="0" applyBorder="0" applyAlignment="0" applyProtection="0"/>
    <xf numFmtId="165" fontId="3"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0" fontId="4" fillId="0" borderId="0"/>
    <xf numFmtId="9" fontId="4" fillId="0" borderId="0" applyFont="0" applyFill="0" applyBorder="0" applyAlignment="0" applyProtection="0"/>
    <xf numFmtId="164" fontId="3" fillId="0" borderId="0" applyFont="0" applyFill="0" applyBorder="0" applyAlignment="0" applyProtection="0"/>
    <xf numFmtId="0" fontId="1" fillId="0" borderId="0"/>
    <xf numFmtId="9" fontId="2" fillId="0" borderId="0" applyFont="0" applyFill="0" applyBorder="0" applyAlignment="0" applyProtection="0"/>
  </cellStyleXfs>
  <cellXfs count="527">
    <xf numFmtId="0" fontId="0" fillId="0" borderId="0" xfId="0"/>
    <xf numFmtId="0" fontId="12" fillId="0" borderId="0" xfId="0" applyFont="1" applyAlignment="1">
      <alignment horizontal="center" vertical="center"/>
    </xf>
    <xf numFmtId="0" fontId="16" fillId="3" borderId="0" xfId="24" applyFont="1" applyFill="1" applyBorder="1" applyAlignment="1">
      <alignment vertical="center"/>
    </xf>
    <xf numFmtId="0" fontId="16" fillId="3" borderId="40" xfId="24" applyFont="1" applyFill="1" applyBorder="1" applyAlignment="1">
      <alignment horizontal="center" vertical="center"/>
    </xf>
    <xf numFmtId="0" fontId="17" fillId="3" borderId="40" xfId="24" applyFont="1" applyFill="1" applyBorder="1" applyAlignment="1">
      <alignment horizontal="center" vertical="center"/>
    </xf>
    <xf numFmtId="0" fontId="16" fillId="3" borderId="40" xfId="24" applyFont="1" applyFill="1" applyBorder="1" applyAlignment="1">
      <alignment horizontal="left" vertical="center" wrapText="1"/>
    </xf>
    <xf numFmtId="0" fontId="16" fillId="0" borderId="0" xfId="24" applyFont="1" applyAlignment="1">
      <alignment vertical="center"/>
    </xf>
    <xf numFmtId="0" fontId="4" fillId="0" borderId="0" xfId="24" applyFont="1" applyAlignment="1"/>
    <xf numFmtId="0" fontId="16" fillId="3" borderId="0" xfId="24" applyFont="1" applyFill="1" applyBorder="1" applyAlignment="1">
      <alignment horizontal="center" vertical="center"/>
    </xf>
    <xf numFmtId="0" fontId="17" fillId="3" borderId="0" xfId="24" applyFont="1" applyFill="1" applyBorder="1" applyAlignment="1">
      <alignment horizontal="right" vertical="center"/>
    </xf>
    <xf numFmtId="0" fontId="19" fillId="3" borderId="0" xfId="24" applyFont="1" applyFill="1" applyBorder="1" applyAlignment="1">
      <alignment horizontal="left" vertical="center" wrapText="1"/>
    </xf>
    <xf numFmtId="0" fontId="20" fillId="3" borderId="0" xfId="24" applyFont="1" applyFill="1" applyBorder="1" applyAlignment="1">
      <alignment horizontal="left" vertical="center" wrapText="1"/>
    </xf>
    <xf numFmtId="0" fontId="21" fillId="3" borderId="0" xfId="24" applyFont="1" applyFill="1" applyBorder="1" applyAlignment="1">
      <alignment horizontal="left" vertical="center"/>
    </xf>
    <xf numFmtId="0" fontId="16" fillId="3" borderId="0" xfId="24" applyFont="1" applyFill="1" applyBorder="1" applyAlignment="1">
      <alignment horizontal="left" vertical="center" wrapText="1"/>
    </xf>
    <xf numFmtId="0" fontId="22" fillId="3" borderId="0" xfId="24" applyFont="1" applyFill="1" applyBorder="1" applyAlignment="1">
      <alignment horizontal="right" vertical="center"/>
    </xf>
    <xf numFmtId="0" fontId="24" fillId="3" borderId="0" xfId="24" applyFont="1" applyFill="1" applyBorder="1" applyAlignment="1">
      <alignment horizontal="right" vertical="center"/>
    </xf>
    <xf numFmtId="0" fontId="22" fillId="3" borderId="0" xfId="24" applyFont="1" applyFill="1" applyBorder="1" applyAlignment="1">
      <alignment horizontal="center" vertical="center"/>
    </xf>
    <xf numFmtId="0" fontId="24" fillId="3" borderId="0" xfId="24" applyFont="1" applyFill="1" applyBorder="1" applyAlignment="1">
      <alignment vertical="center"/>
    </xf>
    <xf numFmtId="0" fontId="25" fillId="3" borderId="0" xfId="24" applyFont="1" applyFill="1" applyBorder="1" applyAlignment="1">
      <alignment horizontal="left" vertical="center" wrapText="1"/>
    </xf>
    <xf numFmtId="0" fontId="24" fillId="3" borderId="0" xfId="24" applyFont="1" applyFill="1" applyBorder="1" applyAlignment="1">
      <alignment horizontal="center" vertical="center"/>
    </xf>
    <xf numFmtId="0" fontId="24" fillId="3" borderId="0" xfId="24" applyFont="1" applyFill="1" applyBorder="1" applyAlignment="1">
      <alignment horizontal="left" vertical="center" wrapText="1"/>
    </xf>
    <xf numFmtId="0" fontId="23" fillId="3" borderId="0" xfId="24" applyFont="1" applyFill="1" applyBorder="1" applyAlignment="1">
      <alignment horizontal="left" vertical="center" wrapText="1"/>
    </xf>
    <xf numFmtId="10" fontId="22" fillId="3" borderId="0" xfId="24" applyNumberFormat="1" applyFont="1" applyFill="1" applyBorder="1" applyAlignment="1">
      <alignment horizontal="center" vertical="center"/>
    </xf>
    <xf numFmtId="0" fontId="26" fillId="3" borderId="0" xfId="24" applyFont="1" applyFill="1" applyBorder="1" applyAlignment="1">
      <alignment vertical="center" wrapText="1"/>
    </xf>
    <xf numFmtId="0" fontId="26" fillId="3" borderId="0" xfId="24" applyFont="1" applyFill="1" applyBorder="1" applyAlignment="1">
      <alignment vertical="center"/>
    </xf>
    <xf numFmtId="0" fontId="21" fillId="3" borderId="0" xfId="24" applyFont="1" applyFill="1" applyBorder="1" applyAlignment="1">
      <alignment vertical="center" wrapText="1"/>
    </xf>
    <xf numFmtId="0" fontId="21" fillId="3" borderId="0" xfId="24" applyFont="1" applyFill="1" applyBorder="1" applyAlignment="1">
      <alignment vertical="center"/>
    </xf>
    <xf numFmtId="0" fontId="3" fillId="3" borderId="0" xfId="24" applyFont="1" applyFill="1" applyBorder="1" applyAlignment="1">
      <alignment vertical="center"/>
    </xf>
    <xf numFmtId="0" fontId="3" fillId="0" borderId="0" xfId="24" applyFont="1" applyAlignment="1">
      <alignment vertical="center"/>
    </xf>
    <xf numFmtId="0" fontId="3" fillId="0" borderId="1" xfId="24" applyFont="1" applyBorder="1" applyAlignment="1">
      <alignment horizontal="center" vertical="center" wrapText="1"/>
    </xf>
    <xf numFmtId="14" fontId="3" fillId="0" borderId="1" xfId="24" applyNumberFormat="1" applyFont="1" applyBorder="1" applyAlignment="1">
      <alignment horizontal="center" vertical="center" wrapText="1"/>
    </xf>
    <xf numFmtId="14" fontId="3" fillId="0" borderId="3" xfId="24" applyNumberFormat="1" applyFont="1" applyBorder="1" applyAlignment="1">
      <alignment horizontal="center" vertical="center" wrapText="1"/>
    </xf>
    <xf numFmtId="10" fontId="3" fillId="0" borderId="1" xfId="24" applyNumberFormat="1" applyFont="1" applyBorder="1" applyAlignment="1">
      <alignment horizontal="center" vertical="center"/>
    </xf>
    <xf numFmtId="0" fontId="3" fillId="0" borderId="3" xfId="24" applyFont="1" applyBorder="1" applyAlignment="1">
      <alignment horizontal="center" vertical="center" wrapText="1"/>
    </xf>
    <xf numFmtId="0" fontId="3" fillId="0" borderId="4" xfId="24" applyFont="1" applyBorder="1" applyAlignment="1">
      <alignment horizontal="center" vertical="center" wrapText="1"/>
    </xf>
    <xf numFmtId="0" fontId="3" fillId="0" borderId="5" xfId="24" applyFont="1" applyBorder="1" applyAlignment="1">
      <alignment horizontal="left" vertical="center" wrapText="1"/>
    </xf>
    <xf numFmtId="0" fontId="3" fillId="0" borderId="5" xfId="24" applyFont="1" applyBorder="1" applyAlignment="1">
      <alignment horizontal="center" vertical="center" wrapText="1"/>
    </xf>
    <xf numFmtId="0" fontId="3" fillId="0" borderId="31" xfId="24" applyFont="1" applyBorder="1" applyAlignment="1">
      <alignment horizontal="center" vertical="center" wrapText="1"/>
    </xf>
    <xf numFmtId="14" fontId="3" fillId="0" borderId="4" xfId="24" applyNumberFormat="1" applyFont="1" applyBorder="1" applyAlignment="1">
      <alignment horizontal="center" vertical="center" wrapText="1"/>
    </xf>
    <xf numFmtId="14" fontId="3" fillId="0" borderId="6" xfId="24" applyNumberFormat="1" applyFont="1" applyBorder="1" applyAlignment="1">
      <alignment horizontal="center" vertical="center" wrapText="1"/>
    </xf>
    <xf numFmtId="14" fontId="3" fillId="0" borderId="29" xfId="24" applyNumberFormat="1" applyFont="1" applyBorder="1" applyAlignment="1">
      <alignment horizontal="center" vertical="center" wrapText="1"/>
    </xf>
    <xf numFmtId="10" fontId="3" fillId="0" borderId="4" xfId="24" applyNumberFormat="1" applyFont="1" applyBorder="1" applyAlignment="1">
      <alignment horizontal="center" vertical="center"/>
    </xf>
    <xf numFmtId="0" fontId="3" fillId="0" borderId="6" xfId="24" applyFont="1" applyBorder="1" applyAlignment="1">
      <alignment horizontal="left" vertical="center" wrapText="1"/>
    </xf>
    <xf numFmtId="0" fontId="3" fillId="3" borderId="0" xfId="24" applyFont="1" applyFill="1" applyBorder="1" applyAlignment="1">
      <alignment horizontal="center" vertical="center" wrapText="1"/>
    </xf>
    <xf numFmtId="14" fontId="3" fillId="3" borderId="0" xfId="24" applyNumberFormat="1" applyFont="1" applyFill="1" applyBorder="1" applyAlignment="1">
      <alignment horizontal="center" vertical="center" wrapText="1"/>
    </xf>
    <xf numFmtId="10" fontId="3" fillId="3" borderId="0" xfId="24" applyNumberFormat="1" applyFont="1" applyFill="1" applyBorder="1" applyAlignment="1">
      <alignment horizontal="center" vertical="center"/>
    </xf>
    <xf numFmtId="0" fontId="3" fillId="3" borderId="0" xfId="24" applyFont="1" applyFill="1" applyBorder="1" applyAlignment="1">
      <alignment horizontal="left" vertical="center" wrapText="1"/>
    </xf>
    <xf numFmtId="0" fontId="27" fillId="4" borderId="58" xfId="24" applyFont="1" applyFill="1" applyBorder="1" applyAlignment="1">
      <alignment horizontal="center" vertical="center" wrapText="1"/>
    </xf>
    <xf numFmtId="0" fontId="27" fillId="4" borderId="60" xfId="24" applyFont="1" applyFill="1" applyBorder="1" applyAlignment="1">
      <alignment horizontal="center" vertical="center" wrapText="1"/>
    </xf>
    <xf numFmtId="0" fontId="3" fillId="3" borderId="61" xfId="24" applyFont="1" applyFill="1" applyBorder="1" applyAlignment="1">
      <alignment horizontal="center" vertical="center" wrapText="1"/>
    </xf>
    <xf numFmtId="14" fontId="3" fillId="3" borderId="64" xfId="24" applyNumberFormat="1" applyFont="1" applyFill="1" applyBorder="1" applyAlignment="1">
      <alignment horizontal="center" vertical="center" wrapText="1"/>
    </xf>
    <xf numFmtId="0" fontId="3" fillId="3" borderId="65" xfId="24" applyFont="1" applyFill="1" applyBorder="1" applyAlignment="1">
      <alignment horizontal="center" vertical="center" wrapText="1"/>
    </xf>
    <xf numFmtId="0" fontId="3" fillId="3" borderId="68" xfId="24" applyFont="1" applyFill="1" applyBorder="1" applyAlignment="1">
      <alignment horizontal="center" vertical="center" wrapText="1"/>
    </xf>
    <xf numFmtId="0" fontId="3" fillId="3" borderId="69" xfId="24" applyFont="1" applyFill="1" applyBorder="1" applyAlignment="1">
      <alignment horizontal="center" vertical="center" wrapText="1"/>
    </xf>
    <xf numFmtId="0" fontId="3" fillId="3" borderId="72" xfId="24" applyFont="1" applyFill="1" applyBorder="1" applyAlignment="1">
      <alignment horizontal="center" vertical="center" wrapText="1"/>
    </xf>
    <xf numFmtId="0" fontId="8" fillId="3" borderId="0" xfId="24" applyFont="1" applyFill="1" applyBorder="1" applyAlignment="1">
      <alignment vertical="center" wrapText="1"/>
    </xf>
    <xf numFmtId="0" fontId="3" fillId="3" borderId="0" xfId="24" applyFont="1" applyFill="1" applyBorder="1" applyAlignment="1">
      <alignment horizontal="center" vertical="center"/>
    </xf>
    <xf numFmtId="0" fontId="8" fillId="0" borderId="0" xfId="24" applyFont="1" applyAlignment="1">
      <alignment vertical="center" wrapText="1"/>
    </xf>
    <xf numFmtId="0" fontId="3" fillId="0" borderId="0" xfId="24" applyFont="1" applyAlignment="1">
      <alignment horizontal="left" vertical="center" wrapText="1"/>
    </xf>
    <xf numFmtId="0" fontId="3" fillId="0" borderId="0" xfId="24" applyFont="1" applyAlignment="1">
      <alignment horizontal="center" vertical="center" wrapText="1"/>
    </xf>
    <xf numFmtId="0" fontId="16" fillId="0" borderId="0" xfId="24" applyFont="1" applyAlignment="1">
      <alignment horizontal="center" vertical="center"/>
    </xf>
    <xf numFmtId="0" fontId="16" fillId="0" borderId="0" xfId="24" applyFont="1" applyAlignment="1">
      <alignment horizontal="left" vertical="center" wrapText="1"/>
    </xf>
    <xf numFmtId="0" fontId="16" fillId="0" borderId="0" xfId="24" applyFont="1" applyAlignment="1">
      <alignment vertical="center" wrapText="1"/>
    </xf>
    <xf numFmtId="0" fontId="16" fillId="2" borderId="0" xfId="24" applyFont="1" applyFill="1" applyBorder="1" applyAlignment="1" applyProtection="1">
      <alignment vertical="center"/>
    </xf>
    <xf numFmtId="0" fontId="16" fillId="2" borderId="8" xfId="24" applyFont="1" applyFill="1" applyBorder="1" applyAlignment="1" applyProtection="1">
      <alignment horizontal="center" vertical="center"/>
    </xf>
    <xf numFmtId="0" fontId="17" fillId="2" borderId="8" xfId="24" applyFont="1" applyFill="1" applyBorder="1" applyAlignment="1" applyProtection="1">
      <alignment horizontal="center" vertical="center"/>
    </xf>
    <xf numFmtId="0" fontId="16" fillId="2" borderId="8" xfId="24" applyFont="1" applyFill="1" applyBorder="1" applyAlignment="1" applyProtection="1">
      <alignment horizontal="left" vertical="center" wrapText="1"/>
    </xf>
    <xf numFmtId="0" fontId="16" fillId="0" borderId="0" xfId="24" applyFont="1" applyAlignment="1" applyProtection="1">
      <alignment vertical="center"/>
    </xf>
    <xf numFmtId="0" fontId="16" fillId="2" borderId="0" xfId="24" applyFont="1" applyFill="1" applyBorder="1" applyAlignment="1" applyProtection="1">
      <alignment horizontal="center" vertical="center"/>
    </xf>
    <xf numFmtId="0" fontId="24" fillId="2" borderId="0" xfId="24" applyFont="1" applyFill="1" applyBorder="1" applyAlignment="1" applyProtection="1">
      <alignment vertical="center"/>
    </xf>
    <xf numFmtId="0" fontId="22" fillId="2" borderId="0" xfId="24" applyFont="1" applyFill="1" applyBorder="1" applyAlignment="1" applyProtection="1">
      <alignment horizontal="right" vertical="center" indent="2"/>
    </xf>
    <xf numFmtId="0" fontId="29" fillId="2" borderId="0" xfId="24" applyFont="1" applyFill="1" applyBorder="1" applyAlignment="1" applyProtection="1">
      <alignment horizontal="left" vertical="center" wrapText="1"/>
    </xf>
    <xf numFmtId="0" fontId="30" fillId="2" borderId="0" xfId="24" applyFont="1" applyFill="1" applyBorder="1" applyAlignment="1" applyProtection="1">
      <alignment horizontal="left" vertical="center" wrapText="1"/>
    </xf>
    <xf numFmtId="0" fontId="26" fillId="2" borderId="0" xfId="24" applyFont="1" applyFill="1" applyBorder="1" applyAlignment="1" applyProtection="1">
      <alignment horizontal="left" vertical="center"/>
    </xf>
    <xf numFmtId="0" fontId="24" fillId="2" borderId="0" xfId="24" applyFont="1" applyFill="1" applyBorder="1" applyAlignment="1" applyProtection="1">
      <alignment horizontal="center" vertical="center"/>
    </xf>
    <xf numFmtId="0" fontId="24" fillId="2" borderId="0" xfId="24" applyFont="1" applyFill="1" applyBorder="1" applyAlignment="1" applyProtection="1">
      <alignment horizontal="left" vertical="center" wrapText="1"/>
    </xf>
    <xf numFmtId="0" fontId="22" fillId="2" borderId="0" xfId="24" applyFont="1" applyFill="1" applyBorder="1" applyAlignment="1" applyProtection="1">
      <alignment horizontal="right" vertical="center"/>
    </xf>
    <xf numFmtId="0" fontId="24" fillId="2" borderId="0" xfId="24" applyFont="1" applyFill="1" applyBorder="1" applyAlignment="1" applyProtection="1">
      <alignment horizontal="right" vertical="center"/>
    </xf>
    <xf numFmtId="0" fontId="22" fillId="2" borderId="0" xfId="24" applyFont="1" applyFill="1" applyBorder="1" applyAlignment="1" applyProtection="1">
      <alignment horizontal="center" vertical="center"/>
    </xf>
    <xf numFmtId="0" fontId="31" fillId="2" borderId="0" xfId="24" applyFont="1" applyFill="1" applyBorder="1" applyAlignment="1" applyProtection="1">
      <alignment horizontal="left" vertical="center" wrapText="1"/>
    </xf>
    <xf numFmtId="0" fontId="23" fillId="2" borderId="0" xfId="24" applyFont="1" applyFill="1" applyBorder="1" applyAlignment="1" applyProtection="1">
      <alignment horizontal="left" vertical="center" wrapText="1"/>
    </xf>
    <xf numFmtId="10" fontId="22" fillId="2" borderId="0" xfId="24" applyNumberFormat="1" applyFont="1" applyFill="1" applyBorder="1" applyAlignment="1" applyProtection="1">
      <alignment horizontal="center" vertical="center"/>
    </xf>
    <xf numFmtId="0" fontId="26" fillId="2" borderId="0" xfId="24" applyFont="1" applyFill="1" applyBorder="1" applyAlignment="1" applyProtection="1">
      <alignment vertical="center" wrapText="1"/>
    </xf>
    <xf numFmtId="0" fontId="26" fillId="2" borderId="0" xfId="24" applyFont="1" applyFill="1" applyBorder="1" applyAlignment="1" applyProtection="1">
      <alignment vertical="center"/>
    </xf>
    <xf numFmtId="0" fontId="16" fillId="2" borderId="20" xfId="24" applyFont="1" applyFill="1" applyBorder="1" applyAlignment="1" applyProtection="1">
      <alignment horizontal="center" vertical="center"/>
    </xf>
    <xf numFmtId="0" fontId="21" fillId="2" borderId="20" xfId="24" applyFont="1" applyFill="1" applyBorder="1" applyAlignment="1" applyProtection="1">
      <alignment vertical="center" wrapText="1"/>
    </xf>
    <xf numFmtId="0" fontId="21" fillId="2" borderId="20" xfId="24" applyFont="1" applyFill="1" applyBorder="1" applyAlignment="1" applyProtection="1">
      <alignment vertical="center"/>
    </xf>
    <xf numFmtId="0" fontId="16" fillId="2" borderId="20" xfId="24" applyFont="1" applyFill="1" applyBorder="1" applyAlignment="1" applyProtection="1">
      <alignment horizontal="left" vertical="center" wrapText="1"/>
    </xf>
    <xf numFmtId="0" fontId="16" fillId="2" borderId="0" xfId="24" applyFont="1" applyFill="1" applyAlignment="1" applyProtection="1">
      <alignment vertical="center"/>
    </xf>
    <xf numFmtId="0" fontId="4" fillId="2" borderId="0" xfId="24" applyFont="1" applyFill="1" applyAlignment="1" applyProtection="1">
      <alignment vertical="center"/>
    </xf>
    <xf numFmtId="0" fontId="4" fillId="0" borderId="0" xfId="24" applyFont="1" applyAlignment="1" applyProtection="1">
      <alignment vertical="center"/>
    </xf>
    <xf numFmtId="0" fontId="4" fillId="5" borderId="0" xfId="24" applyFont="1" applyFill="1" applyAlignment="1" applyProtection="1">
      <alignment vertical="center"/>
    </xf>
    <xf numFmtId="0" fontId="4" fillId="2" borderId="0" xfId="24" applyFont="1" applyFill="1" applyBorder="1" applyAlignment="1" applyProtection="1">
      <alignment vertical="center"/>
    </xf>
    <xf numFmtId="0" fontId="4" fillId="0" borderId="1" xfId="24" applyFont="1" applyFill="1" applyBorder="1" applyAlignment="1" applyProtection="1">
      <alignment horizontal="center" vertical="center" wrapText="1"/>
    </xf>
    <xf numFmtId="0" fontId="4" fillId="0" borderId="2" xfId="24" applyFont="1" applyBorder="1" applyAlignment="1" applyProtection="1">
      <alignment horizontal="left" vertical="center" wrapText="1"/>
    </xf>
    <xf numFmtId="0" fontId="4" fillId="0" borderId="2" xfId="24" applyFont="1" applyBorder="1" applyAlignment="1" applyProtection="1">
      <alignment horizontal="center" vertical="center" wrapText="1"/>
    </xf>
    <xf numFmtId="9" fontId="4" fillId="0" borderId="15" xfId="24" applyNumberFormat="1" applyFont="1" applyFill="1" applyBorder="1" applyAlignment="1" applyProtection="1">
      <alignment horizontal="center" vertical="center" wrapText="1"/>
    </xf>
    <xf numFmtId="14" fontId="4" fillId="0" borderId="1" xfId="24" applyNumberFormat="1" applyFont="1" applyFill="1" applyBorder="1" applyAlignment="1" applyProtection="1">
      <alignment horizontal="center" vertical="center" wrapText="1"/>
    </xf>
    <xf numFmtId="14" fontId="4" fillId="0" borderId="3" xfId="24" applyNumberFormat="1" applyFont="1" applyFill="1" applyBorder="1" applyAlignment="1" applyProtection="1">
      <alignment horizontal="center" vertical="center" wrapText="1"/>
    </xf>
    <xf numFmtId="9" fontId="4" fillId="0" borderId="74" xfId="24" applyNumberFormat="1" applyFont="1" applyFill="1" applyBorder="1" applyAlignment="1" applyProtection="1">
      <alignment horizontal="center" vertical="center" wrapText="1"/>
    </xf>
    <xf numFmtId="0" fontId="4" fillId="0" borderId="0" xfId="24" applyFont="1" applyBorder="1" applyAlignment="1" applyProtection="1">
      <alignment vertical="center"/>
    </xf>
    <xf numFmtId="0" fontId="4" fillId="0" borderId="2" xfId="24" applyFont="1" applyFill="1" applyBorder="1" applyAlignment="1" applyProtection="1">
      <alignment horizontal="left" vertical="center" wrapText="1"/>
      <protection locked="0"/>
    </xf>
    <xf numFmtId="0" fontId="4" fillId="0" borderId="2" xfId="24" applyFont="1" applyFill="1" applyBorder="1" applyAlignment="1" applyProtection="1">
      <alignment horizontal="center" vertical="center" wrapText="1"/>
    </xf>
    <xf numFmtId="10" fontId="4" fillId="0" borderId="14" xfId="24" applyNumberFormat="1" applyFont="1" applyBorder="1" applyAlignment="1" applyProtection="1">
      <alignment horizontal="center" vertical="center"/>
    </xf>
    <xf numFmtId="0" fontId="4" fillId="0" borderId="3" xfId="24" applyFont="1" applyBorder="1" applyAlignment="1" applyProtection="1">
      <alignment horizontal="left" vertical="center" wrapText="1"/>
    </xf>
    <xf numFmtId="0" fontId="4" fillId="0" borderId="4" xfId="24" applyFont="1" applyFill="1" applyBorder="1" applyAlignment="1" applyProtection="1">
      <alignment horizontal="center" vertical="center" wrapText="1"/>
    </xf>
    <xf numFmtId="0" fontId="4" fillId="0" borderId="5" xfId="24" applyFont="1" applyFill="1" applyBorder="1" applyAlignment="1" applyProtection="1">
      <alignment horizontal="left" vertical="center" wrapText="1"/>
      <protection locked="0"/>
    </xf>
    <xf numFmtId="0" fontId="4" fillId="0" borderId="5" xfId="24" applyFont="1" applyFill="1" applyBorder="1" applyAlignment="1" applyProtection="1">
      <alignment horizontal="center" vertical="center" wrapText="1"/>
    </xf>
    <xf numFmtId="0" fontId="4" fillId="0" borderId="31" xfId="24" applyFont="1" applyFill="1" applyBorder="1" applyAlignment="1" applyProtection="1">
      <alignment horizontal="center" vertical="center" wrapText="1"/>
    </xf>
    <xf numFmtId="14" fontId="4" fillId="0" borderId="4" xfId="24" applyNumberFormat="1" applyFont="1" applyFill="1" applyBorder="1" applyAlignment="1" applyProtection="1">
      <alignment horizontal="center" vertical="center" wrapText="1"/>
    </xf>
    <xf numFmtId="14" fontId="4" fillId="0" borderId="6" xfId="24" applyNumberFormat="1" applyFont="1" applyFill="1" applyBorder="1" applyAlignment="1" applyProtection="1">
      <alignment horizontal="center" vertical="center" wrapText="1"/>
    </xf>
    <xf numFmtId="14" fontId="4" fillId="0" borderId="76" xfId="24" applyNumberFormat="1" applyFont="1" applyFill="1" applyBorder="1" applyAlignment="1" applyProtection="1">
      <alignment horizontal="center" vertical="center" wrapText="1"/>
    </xf>
    <xf numFmtId="10" fontId="4" fillId="0" borderId="32" xfId="24" applyNumberFormat="1" applyFont="1" applyBorder="1" applyAlignment="1" applyProtection="1">
      <alignment horizontal="center" vertical="center"/>
    </xf>
    <xf numFmtId="0" fontId="4" fillId="0" borderId="6" xfId="24" applyFont="1" applyBorder="1" applyAlignment="1" applyProtection="1">
      <alignment horizontal="left" vertical="center" wrapText="1"/>
    </xf>
    <xf numFmtId="0" fontId="4" fillId="2" borderId="0" xfId="24" applyFont="1" applyFill="1" applyBorder="1" applyAlignment="1" applyProtection="1">
      <alignment horizontal="center" vertical="center" wrapText="1"/>
    </xf>
    <xf numFmtId="14" fontId="4" fillId="2" borderId="0" xfId="24" applyNumberFormat="1" applyFont="1" applyFill="1" applyBorder="1" applyAlignment="1" applyProtection="1">
      <alignment horizontal="center" vertical="center" wrapText="1"/>
    </xf>
    <xf numFmtId="10" fontId="4" fillId="2" borderId="0" xfId="24" applyNumberFormat="1" applyFont="1" applyFill="1" applyBorder="1" applyAlignment="1" applyProtection="1">
      <alignment horizontal="center" vertical="center"/>
    </xf>
    <xf numFmtId="0" fontId="4" fillId="2" borderId="0" xfId="24" applyFont="1" applyFill="1" applyBorder="1" applyAlignment="1" applyProtection="1">
      <alignment horizontal="left" vertical="center" wrapText="1"/>
    </xf>
    <xf numFmtId="0" fontId="33" fillId="6" borderId="16" xfId="24" applyFont="1" applyFill="1" applyBorder="1" applyAlignment="1" applyProtection="1">
      <alignment horizontal="center" vertical="center" wrapText="1"/>
      <protection locked="0"/>
    </xf>
    <xf numFmtId="0" fontId="33" fillId="6" borderId="18" xfId="24" applyFont="1" applyFill="1" applyBorder="1" applyAlignment="1" applyProtection="1">
      <alignment horizontal="center" vertical="center" wrapText="1"/>
    </xf>
    <xf numFmtId="0" fontId="4" fillId="2" borderId="1" xfId="24" applyFont="1" applyFill="1" applyBorder="1" applyAlignment="1" applyProtection="1">
      <alignment horizontal="center" vertical="center" wrapText="1"/>
      <protection locked="0"/>
    </xf>
    <xf numFmtId="0" fontId="4" fillId="2" borderId="3" xfId="24" applyFont="1" applyFill="1" applyBorder="1" applyAlignment="1" applyProtection="1">
      <alignment horizontal="center" vertical="center" wrapText="1"/>
    </xf>
    <xf numFmtId="0" fontId="4" fillId="2" borderId="4" xfId="24" applyFont="1" applyFill="1" applyBorder="1" applyAlignment="1" applyProtection="1">
      <alignment horizontal="center" vertical="center" wrapText="1"/>
      <protection locked="0"/>
    </xf>
    <xf numFmtId="0" fontId="4" fillId="2" borderId="6" xfId="24" applyFont="1" applyFill="1" applyBorder="1" applyAlignment="1" applyProtection="1">
      <alignment horizontal="center" vertical="center" wrapText="1"/>
    </xf>
    <xf numFmtId="0" fontId="4" fillId="2" borderId="0" xfId="24" applyFont="1" applyFill="1" applyBorder="1" applyAlignment="1" applyProtection="1">
      <alignment horizontal="left" vertical="center" wrapText="1"/>
      <protection locked="0"/>
    </xf>
    <xf numFmtId="0" fontId="8" fillId="2" borderId="0" xfId="24" applyFont="1" applyFill="1" applyBorder="1" applyAlignment="1" applyProtection="1">
      <alignment vertical="center" wrapText="1"/>
    </xf>
    <xf numFmtId="0" fontId="4" fillId="2" borderId="0" xfId="24" applyFont="1" applyFill="1" applyBorder="1" applyAlignment="1" applyProtection="1">
      <alignment horizontal="center" vertical="center"/>
    </xf>
    <xf numFmtId="0" fontId="8" fillId="0" borderId="0" xfId="24" applyFont="1" applyFill="1" applyBorder="1" applyAlignment="1" applyProtection="1">
      <alignment vertical="center" wrapText="1"/>
    </xf>
    <xf numFmtId="0" fontId="4" fillId="0" borderId="0" xfId="24" applyFont="1" applyFill="1" applyBorder="1" applyAlignment="1" applyProtection="1">
      <alignment horizontal="left" vertical="center" wrapText="1"/>
      <protection locked="0"/>
    </xf>
    <xf numFmtId="0" fontId="4" fillId="0" borderId="0" xfId="24" applyFont="1" applyFill="1" applyBorder="1" applyAlignment="1" applyProtection="1">
      <alignment horizontal="center" vertical="center" wrapText="1"/>
      <protection locked="0"/>
    </xf>
    <xf numFmtId="0" fontId="4" fillId="0" borderId="0" xfId="24" applyFont="1" applyFill="1" applyBorder="1" applyAlignment="1" applyProtection="1">
      <alignment horizontal="center" vertical="center" wrapText="1"/>
    </xf>
    <xf numFmtId="0" fontId="4" fillId="0" borderId="0" xfId="24" applyFont="1" applyFill="1" applyBorder="1" applyAlignment="1" applyProtection="1">
      <alignment vertical="center"/>
    </xf>
    <xf numFmtId="0" fontId="16" fillId="0" borderId="0" xfId="24" applyFont="1" applyBorder="1" applyAlignment="1" applyProtection="1">
      <alignment horizontal="center" vertical="center"/>
    </xf>
    <xf numFmtId="0" fontId="16" fillId="0" borderId="0" xfId="24" applyFont="1" applyBorder="1" applyAlignment="1" applyProtection="1">
      <alignment horizontal="left" vertical="center" wrapText="1"/>
    </xf>
    <xf numFmtId="0" fontId="16" fillId="0" borderId="0" xfId="24" applyFont="1" applyBorder="1" applyAlignment="1" applyProtection="1">
      <alignment vertical="center"/>
    </xf>
    <xf numFmtId="0" fontId="16" fillId="0" borderId="0" xfId="24" applyFont="1" applyFill="1" applyAlignment="1" applyProtection="1">
      <alignment horizontal="center" vertical="center"/>
    </xf>
    <xf numFmtId="0" fontId="16" fillId="0" borderId="0" xfId="24" applyFont="1" applyAlignment="1" applyProtection="1">
      <alignment vertical="center" wrapText="1"/>
    </xf>
    <xf numFmtId="0" fontId="16" fillId="0" borderId="0" xfId="24" applyFont="1" applyAlignment="1" applyProtection="1">
      <alignment horizontal="center" vertical="center"/>
    </xf>
    <xf numFmtId="0" fontId="16" fillId="0" borderId="0" xfId="24" applyFont="1" applyAlignment="1" applyProtection="1">
      <alignment horizontal="left" vertical="center" wrapText="1"/>
    </xf>
    <xf numFmtId="0" fontId="4" fillId="0" borderId="11" xfId="24" applyFont="1" applyFill="1" applyBorder="1" applyAlignment="1" applyProtection="1">
      <alignment horizontal="center" vertical="center" wrapText="1"/>
    </xf>
    <xf numFmtId="0" fontId="4" fillId="0" borderId="12" xfId="24" applyFont="1" applyBorder="1" applyAlignment="1" applyProtection="1">
      <alignment horizontal="center" vertical="center" wrapText="1"/>
    </xf>
    <xf numFmtId="9" fontId="4" fillId="0" borderId="19" xfId="24" applyNumberFormat="1" applyFont="1" applyFill="1" applyBorder="1" applyAlignment="1" applyProtection="1">
      <alignment horizontal="center" vertical="center" wrapText="1"/>
    </xf>
    <xf numFmtId="14" fontId="4" fillId="0" borderId="11" xfId="24" applyNumberFormat="1" applyFont="1" applyFill="1" applyBorder="1" applyAlignment="1" applyProtection="1">
      <alignment horizontal="center" vertical="center" wrapText="1"/>
    </xf>
    <xf numFmtId="14" fontId="4" fillId="0" borderId="13" xfId="24" applyNumberFormat="1" applyFont="1" applyFill="1" applyBorder="1" applyAlignment="1" applyProtection="1">
      <alignment horizontal="center" vertical="center" wrapText="1"/>
    </xf>
    <xf numFmtId="10" fontId="4" fillId="0" borderId="11" xfId="24" applyNumberFormat="1" applyFont="1" applyBorder="1" applyAlignment="1" applyProtection="1">
      <alignment horizontal="center" vertical="center"/>
    </xf>
    <xf numFmtId="0" fontId="4" fillId="0" borderId="13" xfId="24" applyFont="1" applyBorder="1" applyAlignment="1" applyProtection="1">
      <alignment horizontal="center" vertical="center" wrapText="1"/>
    </xf>
    <xf numFmtId="0" fontId="4" fillId="0" borderId="2" xfId="24" applyFont="1" applyFill="1" applyBorder="1" applyAlignment="1" applyProtection="1">
      <alignment horizontal="center" vertical="center" wrapText="1"/>
      <protection locked="0"/>
    </xf>
    <xf numFmtId="10" fontId="4" fillId="0" borderId="1" xfId="24" applyNumberFormat="1" applyFont="1" applyBorder="1" applyAlignment="1" applyProtection="1">
      <alignment horizontal="center" vertical="center"/>
    </xf>
    <xf numFmtId="0" fontId="4" fillId="0" borderId="3" xfId="24" applyFont="1" applyBorder="1" applyAlignment="1" applyProtection="1">
      <alignment horizontal="center" vertical="center" wrapText="1"/>
    </xf>
    <xf numFmtId="0" fontId="4" fillId="0" borderId="5" xfId="24" applyFont="1" applyBorder="1" applyAlignment="1" applyProtection="1">
      <alignment horizontal="left" vertical="center" wrapText="1"/>
    </xf>
    <xf numFmtId="0" fontId="4" fillId="0" borderId="5" xfId="24" applyFont="1" applyBorder="1" applyAlignment="1" applyProtection="1">
      <alignment horizontal="center" vertical="center" wrapText="1"/>
    </xf>
    <xf numFmtId="10" fontId="4" fillId="0" borderId="4" xfId="24" applyNumberFormat="1" applyFont="1" applyBorder="1" applyAlignment="1" applyProtection="1">
      <alignment horizontal="center" vertical="center"/>
    </xf>
    <xf numFmtId="0" fontId="21" fillId="2" borderId="0" xfId="24" applyFont="1" applyFill="1" applyBorder="1" applyAlignment="1" applyProtection="1">
      <alignment vertical="center" wrapText="1"/>
    </xf>
    <xf numFmtId="0" fontId="21" fillId="2" borderId="0" xfId="24" applyFont="1" applyFill="1" applyBorder="1" applyAlignment="1" applyProtection="1">
      <alignment vertical="center"/>
    </xf>
    <xf numFmtId="0" fontId="16" fillId="2" borderId="0" xfId="24" applyFont="1" applyFill="1" applyBorder="1" applyAlignment="1" applyProtection="1">
      <alignment horizontal="left" vertical="center" wrapText="1"/>
    </xf>
    <xf numFmtId="9" fontId="4" fillId="0" borderId="14" xfId="24" applyNumberFormat="1" applyFont="1" applyFill="1" applyBorder="1" applyAlignment="1" applyProtection="1">
      <alignment horizontal="center" vertical="center" wrapText="1"/>
    </xf>
    <xf numFmtId="10" fontId="4" fillId="0" borderId="2" xfId="24" applyNumberFormat="1" applyFont="1" applyBorder="1" applyAlignment="1" applyProtection="1">
      <alignment horizontal="center" vertical="center"/>
    </xf>
    <xf numFmtId="0" fontId="4" fillId="0" borderId="79" xfId="24" applyFont="1" applyFill="1" applyBorder="1" applyAlignment="1" applyProtection="1">
      <alignment horizontal="center" vertical="center" wrapText="1"/>
    </xf>
    <xf numFmtId="0" fontId="4" fillId="0" borderId="39" xfId="24" applyFont="1" applyFill="1" applyBorder="1" applyAlignment="1" applyProtection="1">
      <alignment horizontal="left" vertical="center" wrapText="1"/>
      <protection locked="0"/>
    </xf>
    <xf numFmtId="0" fontId="4" fillId="0" borderId="39" xfId="24" applyFont="1" applyBorder="1" applyAlignment="1" applyProtection="1">
      <alignment horizontal="left" vertical="center" wrapText="1"/>
    </xf>
    <xf numFmtId="0" fontId="4" fillId="0" borderId="39" xfId="24" applyFont="1" applyBorder="1" applyAlignment="1" applyProtection="1">
      <alignment horizontal="center" vertical="center" wrapText="1"/>
    </xf>
    <xf numFmtId="9" fontId="4" fillId="0" borderId="80" xfId="24" applyNumberFormat="1" applyFont="1" applyFill="1" applyBorder="1" applyAlignment="1" applyProtection="1">
      <alignment horizontal="center" vertical="center" wrapText="1"/>
    </xf>
    <xf numFmtId="9" fontId="4" fillId="0" borderId="35" xfId="24" applyNumberFormat="1" applyFont="1" applyFill="1" applyBorder="1" applyAlignment="1" applyProtection="1">
      <alignment horizontal="center" vertical="center" wrapText="1"/>
    </xf>
    <xf numFmtId="10" fontId="4" fillId="0" borderId="39" xfId="24" applyNumberFormat="1" applyFont="1" applyBorder="1" applyAlignment="1" applyProtection="1">
      <alignment horizontal="center" vertical="center"/>
    </xf>
    <xf numFmtId="0" fontId="4" fillId="0" borderId="81" xfId="24" applyFont="1" applyBorder="1" applyAlignment="1" applyProtection="1">
      <alignment horizontal="left" vertical="center" wrapText="1"/>
    </xf>
    <xf numFmtId="9" fontId="4" fillId="0" borderId="31" xfId="24" applyNumberFormat="1" applyFont="1" applyFill="1" applyBorder="1" applyAlignment="1" applyProtection="1">
      <alignment horizontal="center" vertical="center" wrapText="1"/>
    </xf>
    <xf numFmtId="9" fontId="4" fillId="0" borderId="32" xfId="24" applyNumberFormat="1" applyFont="1" applyFill="1" applyBorder="1" applyAlignment="1" applyProtection="1">
      <alignment horizontal="center" vertical="center" wrapText="1"/>
    </xf>
    <xf numFmtId="10" fontId="4" fillId="0" borderId="5" xfId="24" applyNumberFormat="1" applyFont="1" applyBorder="1" applyAlignment="1" applyProtection="1">
      <alignment horizontal="center" vertical="center"/>
    </xf>
    <xf numFmtId="0" fontId="16" fillId="3" borderId="0" xfId="24" applyFont="1" applyFill="1" applyAlignment="1">
      <alignment vertical="center"/>
    </xf>
    <xf numFmtId="0" fontId="3" fillId="3" borderId="0" xfId="24" applyFont="1" applyFill="1" applyAlignment="1">
      <alignment vertical="center"/>
    </xf>
    <xf numFmtId="0" fontId="3" fillId="0" borderId="91" xfId="24" applyFont="1" applyBorder="1" applyAlignment="1">
      <alignment horizontal="center" vertical="center" wrapText="1"/>
    </xf>
    <xf numFmtId="0" fontId="3" fillId="0" borderId="92" xfId="24" applyFont="1" applyBorder="1" applyAlignment="1">
      <alignment horizontal="center" vertical="center" wrapText="1"/>
    </xf>
    <xf numFmtId="0" fontId="3" fillId="0" borderId="93" xfId="24" applyFont="1" applyBorder="1" applyAlignment="1">
      <alignment horizontal="center" vertical="center" wrapText="1"/>
    </xf>
    <xf numFmtId="9" fontId="3" fillId="0" borderId="94" xfId="24" applyNumberFormat="1" applyFont="1" applyBorder="1" applyAlignment="1">
      <alignment horizontal="center" vertical="center" wrapText="1"/>
    </xf>
    <xf numFmtId="10" fontId="3" fillId="0" borderId="63" xfId="24" applyNumberFormat="1" applyFont="1" applyBorder="1" applyAlignment="1">
      <alignment horizontal="center" vertical="center"/>
    </xf>
    <xf numFmtId="0" fontId="3" fillId="0" borderId="64" xfId="24" applyFont="1" applyBorder="1" applyAlignment="1">
      <alignment horizontal="center" vertical="center" wrapText="1"/>
    </xf>
    <xf numFmtId="0" fontId="3" fillId="0" borderId="95" xfId="24" applyFont="1" applyBorder="1" applyAlignment="1">
      <alignment horizontal="center" vertical="center" wrapText="1"/>
    </xf>
    <xf numFmtId="10" fontId="3" fillId="0" borderId="67" xfId="24" applyNumberFormat="1" applyFont="1" applyBorder="1" applyAlignment="1">
      <alignment horizontal="center" vertical="center"/>
    </xf>
    <xf numFmtId="0" fontId="3" fillId="0" borderId="68" xfId="24" applyFont="1" applyBorder="1" applyAlignment="1">
      <alignment horizontal="center" vertical="center" wrapText="1"/>
    </xf>
    <xf numFmtId="0" fontId="3" fillId="0" borderId="96" xfId="24" applyFont="1" applyBorder="1" applyAlignment="1">
      <alignment horizontal="center" vertical="center" wrapText="1"/>
    </xf>
    <xf numFmtId="0" fontId="3" fillId="0" borderId="97" xfId="24" applyFont="1" applyBorder="1" applyAlignment="1">
      <alignment horizontal="center" vertical="center" wrapText="1"/>
    </xf>
    <xf numFmtId="0" fontId="3" fillId="0" borderId="98" xfId="24" applyFont="1" applyBorder="1" applyAlignment="1">
      <alignment horizontal="center" vertical="center" wrapText="1"/>
    </xf>
    <xf numFmtId="14" fontId="3" fillId="0" borderId="99" xfId="24" applyNumberFormat="1" applyFont="1" applyBorder="1" applyAlignment="1">
      <alignment horizontal="center" vertical="center" wrapText="1"/>
    </xf>
    <xf numFmtId="10" fontId="3" fillId="0" borderId="71" xfId="24" applyNumberFormat="1" applyFont="1" applyBorder="1" applyAlignment="1">
      <alignment horizontal="center" vertical="center"/>
    </xf>
    <xf numFmtId="0" fontId="3" fillId="0" borderId="72" xfId="24" applyFont="1" applyBorder="1" applyAlignment="1">
      <alignment horizontal="left" vertical="center" wrapText="1"/>
    </xf>
    <xf numFmtId="9" fontId="35" fillId="0" borderId="33" xfId="25" applyFont="1" applyFill="1" applyBorder="1" applyAlignment="1" applyProtection="1">
      <alignment horizontal="center" vertical="center" wrapText="1"/>
    </xf>
    <xf numFmtId="0" fontId="4" fillId="0" borderId="26" xfId="24" applyFont="1" applyFill="1" applyBorder="1" applyAlignment="1" applyProtection="1">
      <alignment horizontal="center" vertical="center" wrapText="1"/>
    </xf>
    <xf numFmtId="14" fontId="4" fillId="0" borderId="29" xfId="24" applyNumberFormat="1" applyFont="1" applyFill="1" applyBorder="1" applyAlignment="1" applyProtection="1">
      <alignment horizontal="center" vertical="center" wrapText="1"/>
    </xf>
    <xf numFmtId="0" fontId="3" fillId="0" borderId="0" xfId="24" applyFont="1" applyFill="1" applyBorder="1" applyAlignment="1">
      <alignment vertical="center"/>
    </xf>
    <xf numFmtId="0" fontId="4" fillId="0" borderId="0" xfId="24" applyFont="1" applyFill="1" applyAlignment="1"/>
    <xf numFmtId="9" fontId="4" fillId="0" borderId="25" xfId="24" applyNumberFormat="1" applyFont="1" applyFill="1" applyBorder="1" applyAlignment="1" applyProtection="1">
      <alignment horizontal="center" vertical="center" wrapText="1"/>
    </xf>
    <xf numFmtId="9" fontId="4" fillId="0" borderId="104" xfId="24" applyNumberFormat="1" applyFont="1" applyFill="1" applyBorder="1" applyAlignment="1" applyProtection="1">
      <alignment horizontal="center" vertical="center" wrapText="1"/>
    </xf>
    <xf numFmtId="9" fontId="4" fillId="0" borderId="105" xfId="24" applyNumberFormat="1" applyFont="1" applyFill="1" applyBorder="1" applyAlignment="1" applyProtection="1">
      <alignment horizontal="center" vertical="center" wrapText="1"/>
    </xf>
    <xf numFmtId="9" fontId="3" fillId="0" borderId="62" xfId="24" applyNumberFormat="1" applyFont="1" applyBorder="1" applyAlignment="1">
      <alignment horizontal="center" vertical="center" wrapText="1"/>
    </xf>
    <xf numFmtId="9" fontId="3" fillId="0" borderId="66" xfId="24" applyNumberFormat="1" applyFont="1" applyBorder="1" applyAlignment="1">
      <alignment horizontal="center" vertical="center" wrapText="1"/>
    </xf>
    <xf numFmtId="0" fontId="3" fillId="0" borderId="106" xfId="24" applyFont="1" applyBorder="1" applyAlignment="1">
      <alignment horizontal="center" vertical="center" wrapText="1"/>
    </xf>
    <xf numFmtId="14" fontId="3" fillId="0" borderId="11" xfId="24" applyNumberFormat="1" applyFont="1" applyBorder="1" applyAlignment="1">
      <alignment horizontal="center" vertical="center" wrapText="1"/>
    </xf>
    <xf numFmtId="14" fontId="3" fillId="0" borderId="13" xfId="24" applyNumberFormat="1" applyFont="1" applyBorder="1" applyAlignment="1">
      <alignment horizontal="center" vertical="center" wrapText="1"/>
    </xf>
    <xf numFmtId="0" fontId="0" fillId="0" borderId="0" xfId="0" applyAlignment="1">
      <alignment wrapText="1"/>
    </xf>
    <xf numFmtId="9" fontId="38" fillId="0" borderId="66" xfId="0" applyNumberFormat="1" applyFont="1" applyBorder="1" applyAlignment="1">
      <alignment horizontal="center" vertical="center" wrapText="1"/>
    </xf>
    <xf numFmtId="9" fontId="39" fillId="0" borderId="66" xfId="0" applyNumberFormat="1" applyFont="1" applyBorder="1" applyAlignment="1">
      <alignment horizontal="center" vertical="center" wrapText="1"/>
    </xf>
    <xf numFmtId="0" fontId="40" fillId="0" borderId="92" xfId="0" applyFont="1" applyBorder="1" applyAlignment="1">
      <alignment horizontal="center" vertical="center" wrapText="1"/>
    </xf>
    <xf numFmtId="0" fontId="39" fillId="0" borderId="92" xfId="0" applyFont="1" applyBorder="1" applyAlignment="1">
      <alignment horizontal="center" vertical="center" wrapText="1"/>
    </xf>
    <xf numFmtId="0" fontId="38" fillId="0" borderId="92" xfId="0" applyFont="1" applyBorder="1" applyAlignment="1">
      <alignment horizontal="center" vertical="center" wrapText="1"/>
    </xf>
    <xf numFmtId="9" fontId="38" fillId="0" borderId="108" xfId="0" applyNumberFormat="1" applyFont="1" applyBorder="1" applyAlignment="1">
      <alignment horizontal="center" vertical="center" wrapText="1"/>
    </xf>
    <xf numFmtId="9" fontId="39" fillId="0" borderId="108" xfId="0" applyNumberFormat="1" applyFont="1" applyBorder="1" applyAlignment="1">
      <alignment horizontal="center" vertical="center" wrapText="1"/>
    </xf>
    <xf numFmtId="0" fontId="16" fillId="2" borderId="0" xfId="24" applyFont="1" applyFill="1" applyAlignment="1">
      <alignment vertical="center"/>
    </xf>
    <xf numFmtId="0" fontId="16" fillId="2" borderId="0" xfId="24" applyFont="1" applyFill="1" applyAlignment="1">
      <alignment horizontal="center" vertical="center"/>
    </xf>
    <xf numFmtId="0" fontId="24" fillId="2" borderId="0" xfId="24" applyFont="1" applyFill="1" applyAlignment="1">
      <alignment vertical="center"/>
    </xf>
    <xf numFmtId="0" fontId="22" fillId="2" borderId="0" xfId="24" applyFont="1" applyFill="1" applyAlignment="1">
      <alignment horizontal="right" vertical="center" indent="2"/>
    </xf>
    <xf numFmtId="0" fontId="16" fillId="2" borderId="0" xfId="2" applyFont="1" applyFill="1" applyAlignment="1">
      <alignment vertical="center"/>
    </xf>
    <xf numFmtId="0" fontId="16" fillId="0" borderId="0" xfId="2" applyFont="1" applyAlignment="1">
      <alignment vertical="center"/>
    </xf>
    <xf numFmtId="0" fontId="3" fillId="2" borderId="0" xfId="2" applyFill="1" applyAlignment="1">
      <alignment vertical="center"/>
    </xf>
    <xf numFmtId="0" fontId="8" fillId="0" borderId="11" xfId="2" applyFont="1" applyBorder="1" applyAlignment="1">
      <alignment horizontal="center" vertical="center" wrapText="1"/>
    </xf>
    <xf numFmtId="0" fontId="8" fillId="0" borderId="12" xfId="2" applyFont="1" applyBorder="1" applyAlignment="1">
      <alignment horizontal="left" vertical="center" wrapText="1"/>
    </xf>
    <xf numFmtId="0" fontId="8" fillId="0" borderId="12" xfId="2" applyFont="1" applyBorder="1" applyAlignment="1" applyProtection="1">
      <alignment horizontal="center" vertical="center" wrapText="1"/>
      <protection locked="0"/>
    </xf>
    <xf numFmtId="9" fontId="5" fillId="0" borderId="12" xfId="15" applyFont="1" applyFill="1" applyBorder="1" applyAlignment="1" applyProtection="1">
      <alignment horizontal="center" vertical="center" wrapText="1"/>
    </xf>
    <xf numFmtId="14" fontId="5" fillId="0" borderId="12" xfId="15" applyNumberFormat="1" applyFont="1" applyFill="1" applyBorder="1" applyAlignment="1" applyProtection="1">
      <alignment horizontal="center" vertical="center" wrapText="1"/>
    </xf>
    <xf numFmtId="173" fontId="5" fillId="0" borderId="13" xfId="15" applyNumberFormat="1" applyFont="1" applyFill="1" applyBorder="1" applyAlignment="1" applyProtection="1">
      <alignment horizontal="center" vertical="center" wrapText="1"/>
    </xf>
    <xf numFmtId="0" fontId="8" fillId="0" borderId="1" xfId="2" applyFont="1" applyBorder="1" applyAlignment="1">
      <alignment horizontal="center" vertical="center" wrapText="1"/>
    </xf>
    <xf numFmtId="0" fontId="8" fillId="0" borderId="2" xfId="2" applyFont="1" applyBorder="1" applyAlignment="1">
      <alignment horizontal="left" vertical="center" wrapText="1"/>
    </xf>
    <xf numFmtId="0" fontId="8" fillId="0" borderId="2" xfId="2" applyFont="1" applyBorder="1" applyAlignment="1" applyProtection="1">
      <alignment horizontal="center" vertical="center" wrapText="1"/>
      <protection locked="0"/>
    </xf>
    <xf numFmtId="9" fontId="5" fillId="0" borderId="2" xfId="15" applyFont="1" applyFill="1" applyBorder="1" applyAlignment="1" applyProtection="1">
      <alignment horizontal="center" vertical="center" wrapText="1"/>
    </xf>
    <xf numFmtId="14" fontId="5" fillId="0" borderId="2" xfId="15" applyNumberFormat="1" applyFont="1" applyFill="1" applyBorder="1" applyAlignment="1" applyProtection="1">
      <alignment horizontal="center" vertical="center" wrapText="1"/>
    </xf>
    <xf numFmtId="173" fontId="5" fillId="0" borderId="3" xfId="15" applyNumberFormat="1" applyFont="1" applyFill="1" applyBorder="1" applyAlignment="1" applyProtection="1">
      <alignment horizontal="center" vertical="center" wrapText="1"/>
    </xf>
    <xf numFmtId="0" fontId="8" fillId="0" borderId="2" xfId="2" applyFont="1" applyBorder="1" applyAlignment="1" applyProtection="1">
      <alignment horizontal="left" vertical="center" wrapText="1"/>
      <protection locked="0"/>
    </xf>
    <xf numFmtId="9" fontId="5" fillId="0" borderId="3" xfId="15" applyFont="1" applyFill="1" applyBorder="1" applyAlignment="1" applyProtection="1">
      <alignment horizontal="center" vertical="center" wrapText="1"/>
    </xf>
    <xf numFmtId="0" fontId="41" fillId="0" borderId="1" xfId="2" applyFont="1" applyBorder="1" applyAlignment="1">
      <alignment horizontal="center" vertical="center" wrapText="1"/>
    </xf>
    <xf numFmtId="0" fontId="41" fillId="0" borderId="2" xfId="2" applyFont="1" applyBorder="1" applyAlignment="1">
      <alignment horizontal="left" vertical="center" wrapText="1"/>
    </xf>
    <xf numFmtId="0" fontId="41" fillId="0" borderId="2" xfId="2" applyFont="1" applyBorder="1" applyAlignment="1" applyProtection="1">
      <alignment horizontal="left" vertical="center" wrapText="1"/>
      <protection locked="0"/>
    </xf>
    <xf numFmtId="0" fontId="41" fillId="0" borderId="2" xfId="2" applyFont="1" applyBorder="1" applyAlignment="1" applyProtection="1">
      <alignment horizontal="center" vertical="center" wrapText="1"/>
      <protection locked="0"/>
    </xf>
    <xf numFmtId="9" fontId="42" fillId="0" borderId="2" xfId="15" applyFont="1" applyFill="1" applyBorder="1" applyAlignment="1" applyProtection="1">
      <alignment horizontal="center" vertical="center" wrapText="1"/>
    </xf>
    <xf numFmtId="14" fontId="42" fillId="0" borderId="2" xfId="15" applyNumberFormat="1" applyFont="1" applyFill="1" applyBorder="1" applyAlignment="1" applyProtection="1">
      <alignment horizontal="center" vertical="center" wrapText="1"/>
    </xf>
    <xf numFmtId="9" fontId="42" fillId="0" borderId="3" xfId="15" applyFont="1" applyFill="1" applyBorder="1" applyAlignment="1" applyProtection="1">
      <alignment horizontal="center" vertical="center" wrapText="1"/>
    </xf>
    <xf numFmtId="0" fontId="8" fillId="2" borderId="0" xfId="2" applyFont="1" applyFill="1" applyAlignment="1">
      <alignment vertical="center"/>
    </xf>
    <xf numFmtId="173" fontId="42" fillId="0" borderId="3" xfId="15" applyNumberFormat="1" applyFont="1" applyFill="1" applyBorder="1" applyAlignment="1" applyProtection="1">
      <alignment horizontal="center" vertical="center" wrapText="1"/>
    </xf>
    <xf numFmtId="10" fontId="42" fillId="0" borderId="3" xfId="15" applyNumberFormat="1" applyFont="1" applyFill="1" applyBorder="1" applyAlignment="1" applyProtection="1">
      <alignment horizontal="center" vertical="center" wrapText="1"/>
    </xf>
    <xf numFmtId="0" fontId="8" fillId="2" borderId="0" xfId="2" applyFont="1" applyFill="1" applyAlignment="1">
      <alignment vertical="center" wrapText="1"/>
    </xf>
    <xf numFmtId="0" fontId="3" fillId="2" borderId="0" xfId="2" applyFill="1" applyAlignment="1">
      <alignment horizontal="left" vertical="center" wrapText="1"/>
    </xf>
    <xf numFmtId="0" fontId="3" fillId="2" borderId="0" xfId="2" applyFill="1" applyAlignment="1">
      <alignment horizontal="center" vertical="center" wrapText="1"/>
    </xf>
    <xf numFmtId="0" fontId="3" fillId="2" borderId="24" xfId="2" applyFill="1" applyBorder="1" applyAlignment="1">
      <alignment horizontal="center" vertical="center" wrapText="1"/>
    </xf>
    <xf numFmtId="0" fontId="3" fillId="2" borderId="100" xfId="2" applyFill="1" applyBorder="1" applyAlignment="1">
      <alignment horizontal="center" vertical="center" wrapText="1"/>
    </xf>
    <xf numFmtId="0" fontId="3" fillId="2" borderId="102" xfId="2" applyFill="1" applyBorder="1" applyAlignment="1">
      <alignment horizontal="center" vertical="center" wrapText="1"/>
    </xf>
    <xf numFmtId="0" fontId="3" fillId="2" borderId="0" xfId="2" applyFill="1" applyAlignment="1" applyProtection="1">
      <alignment horizontal="left" vertical="center" wrapText="1"/>
      <protection locked="0"/>
    </xf>
    <xf numFmtId="0" fontId="3" fillId="2" borderId="0" xfId="2" applyFill="1" applyAlignment="1" applyProtection="1">
      <alignment horizontal="center" vertical="center" wrapText="1"/>
      <protection locked="0"/>
    </xf>
    <xf numFmtId="0" fontId="16" fillId="2" borderId="0" xfId="2" applyFont="1" applyFill="1" applyAlignment="1">
      <alignment horizontal="center" vertical="center"/>
    </xf>
    <xf numFmtId="0" fontId="16" fillId="0" borderId="0" xfId="2" applyFont="1" applyAlignment="1">
      <alignment horizontal="center" vertical="center"/>
    </xf>
    <xf numFmtId="0" fontId="16" fillId="0" borderId="0" xfId="2" applyFont="1" applyAlignment="1">
      <alignment vertical="center" wrapText="1"/>
    </xf>
    <xf numFmtId="0" fontId="32" fillId="7" borderId="109" xfId="2" applyFont="1" applyFill="1" applyBorder="1" applyAlignment="1">
      <alignment horizontal="center" vertical="center" wrapText="1"/>
    </xf>
    <xf numFmtId="0" fontId="32" fillId="7" borderId="4" xfId="24" applyFont="1" applyFill="1" applyBorder="1" applyAlignment="1" applyProtection="1">
      <alignment horizontal="center" vertical="center" wrapText="1"/>
    </xf>
    <xf numFmtId="0" fontId="32" fillId="7" borderId="6" xfId="24" applyFont="1" applyFill="1" applyBorder="1" applyAlignment="1" applyProtection="1">
      <alignment horizontal="center" vertical="center" wrapText="1"/>
    </xf>
    <xf numFmtId="0" fontId="27" fillId="10" borderId="69" xfId="24" applyFont="1" applyFill="1" applyBorder="1" applyAlignment="1">
      <alignment horizontal="center" vertical="center" wrapText="1"/>
    </xf>
    <xf numFmtId="0" fontId="27" fillId="10" borderId="72" xfId="24" applyFont="1" applyFill="1" applyBorder="1" applyAlignment="1">
      <alignment horizontal="center" vertical="center" wrapText="1"/>
    </xf>
    <xf numFmtId="0" fontId="4" fillId="12" borderId="18" xfId="24" applyFont="1" applyFill="1" applyBorder="1" applyAlignment="1" applyProtection="1">
      <alignment horizontal="left" vertical="center" wrapText="1"/>
    </xf>
    <xf numFmtId="0" fontId="3" fillId="11" borderId="90" xfId="24" applyFont="1" applyFill="1" applyBorder="1" applyAlignment="1">
      <alignment horizontal="left" vertical="center" wrapText="1"/>
    </xf>
    <xf numFmtId="10" fontId="32" fillId="8" borderId="22" xfId="25" applyNumberFormat="1" applyFont="1" applyFill="1" applyBorder="1" applyAlignment="1" applyProtection="1">
      <alignment horizontal="center" vertical="center" wrapText="1"/>
    </xf>
    <xf numFmtId="10" fontId="8" fillId="8" borderId="16" xfId="24" applyNumberFormat="1" applyFont="1" applyFill="1" applyBorder="1" applyAlignment="1" applyProtection="1">
      <alignment horizontal="center" vertical="center"/>
    </xf>
    <xf numFmtId="10" fontId="27" fillId="13" borderId="50" xfId="24" applyNumberFormat="1" applyFont="1" applyFill="1" applyBorder="1" applyAlignment="1">
      <alignment horizontal="center" vertical="center" wrapText="1"/>
    </xf>
    <xf numFmtId="10" fontId="8" fillId="14" borderId="47" xfId="24" applyNumberFormat="1" applyFont="1" applyFill="1" applyBorder="1" applyAlignment="1">
      <alignment horizontal="center" vertical="center"/>
    </xf>
    <xf numFmtId="9" fontId="38" fillId="0" borderId="118" xfId="0" applyNumberFormat="1" applyFont="1" applyBorder="1" applyAlignment="1">
      <alignment horizontal="center" vertical="center" wrapText="1"/>
    </xf>
    <xf numFmtId="10" fontId="3" fillId="0" borderId="103" xfId="24" applyNumberFormat="1" applyFont="1" applyBorder="1" applyAlignment="1">
      <alignment horizontal="center" vertical="center"/>
    </xf>
    <xf numFmtId="0" fontId="3" fillId="0" borderId="112" xfId="24" applyFont="1" applyBorder="1" applyAlignment="1">
      <alignment horizontal="center" vertical="center" wrapText="1"/>
    </xf>
    <xf numFmtId="0" fontId="3" fillId="0" borderId="103" xfId="24" applyFont="1" applyBorder="1" applyAlignment="1">
      <alignment horizontal="center" vertical="center" wrapText="1"/>
    </xf>
    <xf numFmtId="0" fontId="40" fillId="0" borderId="119" xfId="0" applyFont="1" applyBorder="1" applyAlignment="1">
      <alignment horizontal="center" vertical="center" wrapText="1"/>
    </xf>
    <xf numFmtId="0" fontId="39" fillId="0" borderId="119" xfId="0" applyFont="1" applyBorder="1" applyAlignment="1">
      <alignment horizontal="center" vertical="center" wrapText="1"/>
    </xf>
    <xf numFmtId="0" fontId="38" fillId="0" borderId="119" xfId="0" applyFont="1" applyBorder="1" applyAlignment="1">
      <alignment horizontal="center" vertical="center" wrapText="1"/>
    </xf>
    <xf numFmtId="9" fontId="38" fillId="0" borderId="120" xfId="0" applyNumberFormat="1" applyFont="1" applyBorder="1" applyAlignment="1">
      <alignment horizontal="center" vertical="center" wrapText="1"/>
    </xf>
    <xf numFmtId="14" fontId="3" fillId="0" borderId="103" xfId="24" applyNumberFormat="1" applyFont="1" applyBorder="1" applyAlignment="1">
      <alignment horizontal="center" vertical="center" wrapText="1"/>
    </xf>
    <xf numFmtId="14" fontId="3" fillId="0" borderId="112" xfId="24" applyNumberFormat="1" applyFont="1" applyBorder="1" applyAlignment="1">
      <alignment horizontal="center" vertical="center" wrapText="1"/>
    </xf>
    <xf numFmtId="9" fontId="35" fillId="0" borderId="115" xfId="25" applyFont="1" applyFill="1" applyBorder="1" applyAlignment="1" applyProtection="1">
      <alignment horizontal="center" vertical="center" wrapText="1"/>
    </xf>
    <xf numFmtId="10" fontId="4" fillId="0" borderId="103" xfId="24" applyNumberFormat="1" applyFont="1" applyBorder="1" applyAlignment="1" applyProtection="1">
      <alignment horizontal="center" vertical="center"/>
    </xf>
    <xf numFmtId="0" fontId="4" fillId="0" borderId="112" xfId="24" applyFont="1" applyBorder="1" applyAlignment="1" applyProtection="1">
      <alignment horizontal="left" vertical="center" wrapText="1"/>
    </xf>
    <xf numFmtId="10" fontId="32" fillId="8" borderId="21" xfId="25" applyNumberFormat="1" applyFont="1" applyFill="1" applyBorder="1" applyAlignment="1" applyProtection="1">
      <alignment horizontal="center" vertical="center" wrapText="1"/>
    </xf>
    <xf numFmtId="10" fontId="8" fillId="8" borderId="36" xfId="24" applyNumberFormat="1" applyFont="1" applyFill="1" applyBorder="1" applyAlignment="1" applyProtection="1">
      <alignment horizontal="center" vertical="center"/>
    </xf>
    <xf numFmtId="0" fontId="4" fillId="12" borderId="38" xfId="24" applyFont="1" applyFill="1" applyBorder="1" applyAlignment="1" applyProtection="1">
      <alignment horizontal="left" vertical="center" wrapText="1"/>
    </xf>
    <xf numFmtId="0" fontId="4" fillId="0" borderId="103" xfId="24" applyFont="1" applyFill="1" applyBorder="1" applyAlignment="1" applyProtection="1">
      <alignment horizontal="center" vertical="center" wrapText="1"/>
    </xf>
    <xf numFmtId="0" fontId="4" fillId="0" borderId="110" xfId="24" applyFont="1" applyBorder="1" applyAlignment="1" applyProtection="1">
      <alignment horizontal="left" vertical="center" wrapText="1"/>
    </xf>
    <xf numFmtId="0" fontId="4" fillId="0" borderId="110" xfId="24" applyFont="1" applyBorder="1" applyAlignment="1" applyProtection="1">
      <alignment horizontal="center" vertical="center" wrapText="1"/>
    </xf>
    <xf numFmtId="9" fontId="4" fillId="0" borderId="111" xfId="24" applyNumberFormat="1" applyFont="1" applyFill="1" applyBorder="1" applyAlignment="1" applyProtection="1">
      <alignment horizontal="center" vertical="center" wrapText="1"/>
    </xf>
    <xf numFmtId="14" fontId="4" fillId="0" borderId="103" xfId="24" applyNumberFormat="1" applyFont="1" applyFill="1" applyBorder="1" applyAlignment="1" applyProtection="1">
      <alignment horizontal="center" vertical="center" wrapText="1"/>
    </xf>
    <xf numFmtId="14" fontId="4" fillId="0" borderId="112" xfId="24" applyNumberFormat="1" applyFont="1" applyFill="1" applyBorder="1" applyAlignment="1" applyProtection="1">
      <alignment horizontal="center" vertical="center" wrapText="1"/>
    </xf>
    <xf numFmtId="9" fontId="4" fillId="0" borderId="121" xfId="24" applyNumberFormat="1" applyFont="1" applyFill="1" applyBorder="1" applyAlignment="1" applyProtection="1">
      <alignment horizontal="center" vertical="center" wrapText="1"/>
    </xf>
    <xf numFmtId="10" fontId="4" fillId="0" borderId="122" xfId="24" applyNumberFormat="1" applyFont="1" applyBorder="1" applyAlignment="1" applyProtection="1">
      <alignment horizontal="center" vertical="center"/>
    </xf>
    <xf numFmtId="10" fontId="32" fillId="8" borderId="28" xfId="25" applyNumberFormat="1" applyFont="1" applyFill="1" applyBorder="1" applyAlignment="1" applyProtection="1">
      <alignment horizontal="center" vertical="center" wrapText="1"/>
    </xf>
    <xf numFmtId="10" fontId="8" fillId="8" borderId="113" xfId="24" applyNumberFormat="1" applyFont="1" applyFill="1" applyBorder="1" applyAlignment="1" applyProtection="1">
      <alignment horizontal="center" vertical="center"/>
    </xf>
    <xf numFmtId="0" fontId="4" fillId="12" borderId="114" xfId="24" applyFont="1" applyFill="1" applyBorder="1" applyAlignment="1" applyProtection="1">
      <alignment horizontal="left" vertical="center" wrapText="1"/>
    </xf>
    <xf numFmtId="10" fontId="27" fillId="13" borderId="101" xfId="24" applyNumberFormat="1" applyFont="1" applyFill="1" applyBorder="1" applyAlignment="1">
      <alignment horizontal="center" vertical="center" wrapText="1"/>
    </xf>
    <xf numFmtId="10" fontId="8" fillId="14" borderId="26" xfId="24" applyNumberFormat="1" applyFont="1" applyFill="1" applyBorder="1" applyAlignment="1">
      <alignment horizontal="center" vertical="center"/>
    </xf>
    <xf numFmtId="0" fontId="3" fillId="11" borderId="114" xfId="24" applyFont="1" applyFill="1" applyBorder="1" applyAlignment="1">
      <alignment horizontal="left" vertical="center" wrapText="1"/>
    </xf>
    <xf numFmtId="0" fontId="27" fillId="10" borderId="130" xfId="24" applyFont="1" applyFill="1" applyBorder="1" applyAlignment="1">
      <alignment horizontal="center" vertical="center" wrapText="1"/>
    </xf>
    <xf numFmtId="0" fontId="27" fillId="10" borderId="131" xfId="24" applyFont="1" applyFill="1" applyBorder="1" applyAlignment="1">
      <alignment horizontal="center" vertical="center" wrapText="1"/>
    </xf>
    <xf numFmtId="9" fontId="4" fillId="0" borderId="122" xfId="24" applyNumberFormat="1" applyFont="1" applyFill="1" applyBorder="1" applyAlignment="1" applyProtection="1">
      <alignment horizontal="center" vertical="center" wrapText="1"/>
    </xf>
    <xf numFmtId="10" fontId="4" fillId="0" borderId="110" xfId="24" applyNumberFormat="1" applyFont="1" applyBorder="1" applyAlignment="1" applyProtection="1">
      <alignment horizontal="center" vertical="center"/>
    </xf>
    <xf numFmtId="10" fontId="32" fillId="8" borderId="113" xfId="25" applyNumberFormat="1" applyFont="1" applyFill="1" applyBorder="1" applyAlignment="1" applyProtection="1">
      <alignment horizontal="center" vertical="center" wrapText="1"/>
    </xf>
    <xf numFmtId="10" fontId="8" fillId="8" borderId="27" xfId="24" applyNumberFormat="1" applyFont="1" applyFill="1" applyBorder="1" applyAlignment="1" applyProtection="1">
      <alignment horizontal="center" vertical="center"/>
    </xf>
    <xf numFmtId="0" fontId="13" fillId="0" borderId="0" xfId="0" applyFont="1" applyFill="1" applyBorder="1" applyAlignment="1">
      <alignment horizontal="left" vertical="center" wrapText="1"/>
    </xf>
    <xf numFmtId="14" fontId="37" fillId="0" borderId="2" xfId="15" applyNumberFormat="1" applyFont="1" applyFill="1" applyBorder="1" applyAlignment="1" applyProtection="1">
      <alignment horizontal="center" vertical="center" wrapText="1"/>
    </xf>
    <xf numFmtId="0" fontId="0" fillId="0" borderId="0" xfId="0" applyAlignment="1">
      <alignment horizontal="left"/>
    </xf>
    <xf numFmtId="0" fontId="6" fillId="0" borderId="0" xfId="0" applyFont="1" applyBorder="1" applyAlignment="1">
      <alignment horizontal="left" vertical="center" wrapText="1"/>
    </xf>
    <xf numFmtId="0" fontId="13" fillId="0" borderId="0" xfId="0" applyFont="1" applyBorder="1" applyAlignment="1">
      <alignment horizontal="left" vertical="center" wrapText="1"/>
    </xf>
    <xf numFmtId="0" fontId="6" fillId="0" borderId="0" xfId="0" applyFont="1" applyFill="1" applyBorder="1" applyAlignment="1">
      <alignment horizontal="left" vertical="center" wrapText="1"/>
    </xf>
    <xf numFmtId="0" fontId="43" fillId="0" borderId="0" xfId="0" applyFont="1" applyFill="1" applyBorder="1" applyAlignment="1">
      <alignment horizontal="center" vertical="center" wrapText="1"/>
    </xf>
    <xf numFmtId="0" fontId="43" fillId="0" borderId="0" xfId="0" applyFont="1" applyBorder="1" applyAlignment="1">
      <alignment horizontal="center" vertical="center" wrapText="1"/>
    </xf>
    <xf numFmtId="0" fontId="15" fillId="0" borderId="0" xfId="0" applyFont="1" applyBorder="1" applyAlignment="1">
      <alignment horizontal="left" vertical="center" wrapText="1"/>
    </xf>
    <xf numFmtId="0" fontId="0" fillId="0" borderId="0" xfId="0" applyBorder="1" applyAlignment="1">
      <alignment horizontal="left" vertical="center"/>
    </xf>
    <xf numFmtId="0" fontId="13" fillId="0" borderId="2" xfId="0" applyFont="1" applyBorder="1" applyAlignment="1" applyProtection="1">
      <alignment horizontal="center" vertical="center" wrapText="1"/>
      <protection locked="0"/>
    </xf>
    <xf numFmtId="0" fontId="3" fillId="2" borderId="0" xfId="0" applyFont="1" applyFill="1" applyAlignment="1">
      <alignment horizontal="left" vertical="center"/>
    </xf>
    <xf numFmtId="0" fontId="45" fillId="0" borderId="0" xfId="0" applyFont="1" applyAlignment="1">
      <alignment horizontal="left" vertical="center" wrapText="1"/>
    </xf>
    <xf numFmtId="0" fontId="16" fillId="2" borderId="134" xfId="2" applyFont="1" applyFill="1" applyBorder="1" applyAlignment="1">
      <alignment horizontal="center" vertical="center"/>
    </xf>
    <xf numFmtId="0" fontId="21" fillId="2" borderId="0" xfId="2" applyFont="1" applyFill="1" applyAlignment="1">
      <alignment vertical="center" wrapText="1"/>
    </xf>
    <xf numFmtId="0" fontId="21" fillId="2" borderId="0" xfId="2" applyFont="1" applyFill="1" applyAlignment="1">
      <alignment vertical="center"/>
    </xf>
    <xf numFmtId="0" fontId="41" fillId="0" borderId="4" xfId="2" applyFont="1" applyBorder="1" applyAlignment="1">
      <alignment horizontal="center" vertical="center" wrapText="1"/>
    </xf>
    <xf numFmtId="0" fontId="41" fillId="0" borderId="5" xfId="2" applyFont="1" applyBorder="1" applyAlignment="1">
      <alignment horizontal="left" vertical="center" wrapText="1"/>
    </xf>
    <xf numFmtId="0" fontId="41" fillId="0" borderId="5" xfId="2" applyFont="1" applyBorder="1" applyAlignment="1" applyProtection="1">
      <alignment horizontal="left" vertical="center" wrapText="1"/>
      <protection locked="0"/>
    </xf>
    <xf numFmtId="0" fontId="41" fillId="0" borderId="5" xfId="2" applyFont="1" applyBorder="1" applyAlignment="1" applyProtection="1">
      <alignment horizontal="center" vertical="center" wrapText="1"/>
      <protection locked="0"/>
    </xf>
    <xf numFmtId="9" fontId="42" fillId="0" borderId="5" xfId="15" applyFont="1" applyFill="1" applyBorder="1" applyAlignment="1" applyProtection="1">
      <alignment horizontal="center" vertical="center" wrapText="1"/>
    </xf>
    <xf numFmtId="14" fontId="42" fillId="0" borderId="5" xfId="15" applyNumberFormat="1" applyFont="1" applyFill="1" applyBorder="1" applyAlignment="1" applyProtection="1">
      <alignment horizontal="center" vertical="center" wrapText="1"/>
    </xf>
    <xf numFmtId="9" fontId="42" fillId="0" borderId="6" xfId="15" applyFont="1" applyFill="1" applyBorder="1" applyAlignment="1" applyProtection="1">
      <alignment horizontal="center" vertical="center" wrapText="1"/>
    </xf>
    <xf numFmtId="0" fontId="16" fillId="2" borderId="20" xfId="2" applyFont="1" applyFill="1" applyBorder="1" applyAlignment="1">
      <alignment vertical="center"/>
    </xf>
    <xf numFmtId="9" fontId="6" fillId="0" borderId="2" xfId="1" applyFont="1" applyFill="1" applyBorder="1" applyAlignment="1" applyProtection="1">
      <alignment horizontal="center" vertical="center" wrapText="1"/>
    </xf>
    <xf numFmtId="172" fontId="13" fillId="0" borderId="2" xfId="17" applyNumberFormat="1" applyFont="1" applyFill="1" applyBorder="1" applyAlignment="1" applyProtection="1">
      <alignment horizontal="center" vertical="center" wrapText="1"/>
    </xf>
    <xf numFmtId="9" fontId="13" fillId="0" borderId="2" xfId="1" applyFont="1" applyFill="1" applyBorder="1" applyAlignment="1" applyProtection="1">
      <alignment horizontal="center" vertical="center" wrapText="1"/>
    </xf>
    <xf numFmtId="173" fontId="6" fillId="0" borderId="2" xfId="15" applyNumberFormat="1" applyFont="1" applyFill="1" applyBorder="1" applyAlignment="1" applyProtection="1">
      <alignment horizontal="center" vertical="center" wrapText="1"/>
    </xf>
    <xf numFmtId="0" fontId="6" fillId="0" borderId="2" xfId="15" applyNumberFormat="1" applyFont="1" applyFill="1" applyBorder="1" applyAlignment="1" applyProtection="1">
      <alignment horizontal="center" vertical="center" wrapText="1"/>
    </xf>
    <xf numFmtId="9" fontId="6" fillId="0" borderId="2" xfId="22" applyFont="1" applyFill="1" applyBorder="1" applyAlignment="1" applyProtection="1">
      <alignment horizontal="center" vertical="center" wrapText="1"/>
    </xf>
    <xf numFmtId="0" fontId="14" fillId="0" borderId="2" xfId="0" applyFont="1" applyBorder="1" applyAlignment="1" applyProtection="1">
      <alignment horizontal="center" vertical="center" wrapText="1"/>
      <protection locked="0"/>
    </xf>
    <xf numFmtId="0" fontId="13" fillId="0" borderId="2" xfId="0" applyFont="1" applyBorder="1" applyAlignment="1">
      <alignment horizontal="center" vertical="center" wrapText="1"/>
    </xf>
    <xf numFmtId="9" fontId="13" fillId="0" borderId="2" xfId="0" applyNumberFormat="1" applyFont="1" applyBorder="1" applyAlignment="1">
      <alignment horizontal="center" vertical="center" wrapText="1"/>
    </xf>
    <xf numFmtId="173" fontId="13" fillId="0" borderId="2" xfId="1" applyNumberFormat="1" applyFont="1" applyFill="1" applyBorder="1" applyAlignment="1" applyProtection="1">
      <alignment horizontal="center" vertical="center" wrapText="1"/>
    </xf>
    <xf numFmtId="0" fontId="13" fillId="0" borderId="2" xfId="0" applyFont="1" applyBorder="1" applyAlignment="1">
      <alignment horizontal="justify" vertical="center" wrapText="1"/>
    </xf>
    <xf numFmtId="0" fontId="13" fillId="2" borderId="2" xfId="0" applyFont="1" applyFill="1" applyBorder="1" applyAlignment="1">
      <alignment horizontal="justify" vertical="center" wrapText="1"/>
    </xf>
    <xf numFmtId="9" fontId="13" fillId="2" borderId="2" xfId="1" applyFont="1" applyFill="1" applyBorder="1" applyAlignment="1">
      <alignment horizontal="center" vertical="center" wrapText="1"/>
    </xf>
    <xf numFmtId="172" fontId="13" fillId="2" borderId="2" xfId="17" applyNumberFormat="1" applyFont="1" applyFill="1" applyBorder="1" applyAlignment="1">
      <alignment horizontal="left" vertical="center" wrapText="1"/>
    </xf>
    <xf numFmtId="0" fontId="44" fillId="2" borderId="0" xfId="0" applyFont="1" applyFill="1"/>
    <xf numFmtId="0" fontId="0" fillId="2" borderId="0" xfId="0" applyFill="1"/>
    <xf numFmtId="0" fontId="37" fillId="0" borderId="2" xfId="0" applyFont="1" applyBorder="1" applyAlignment="1">
      <alignment horizontal="center" vertical="center" wrapText="1"/>
    </xf>
    <xf numFmtId="0" fontId="5" fillId="0" borderId="2" xfId="0" applyFont="1" applyBorder="1" applyAlignment="1">
      <alignment horizontal="center" vertical="center" wrapText="1"/>
    </xf>
    <xf numFmtId="0" fontId="5" fillId="0" borderId="2" xfId="0" applyFont="1" applyBorder="1" applyAlignment="1">
      <alignment horizontal="center" vertical="center"/>
    </xf>
    <xf numFmtId="0" fontId="5" fillId="0" borderId="0" xfId="0" applyFont="1" applyAlignment="1">
      <alignment horizontal="center" vertical="center"/>
    </xf>
    <xf numFmtId="0" fontId="11" fillId="9" borderId="2" xfId="0" applyFont="1" applyFill="1" applyBorder="1" applyAlignment="1">
      <alignment horizontal="center" vertical="center" wrapText="1"/>
    </xf>
    <xf numFmtId="0" fontId="11" fillId="9" borderId="0" xfId="0" applyFont="1" applyFill="1" applyAlignment="1">
      <alignment horizontal="center" vertical="center" wrapText="1"/>
    </xf>
    <xf numFmtId="0" fontId="44" fillId="0" borderId="0" xfId="0" applyFont="1"/>
    <xf numFmtId="0" fontId="13" fillId="0" borderId="2" xfId="0" applyFont="1" applyBorder="1" applyAlignment="1">
      <alignment horizontal="left" vertical="center" wrapText="1"/>
    </xf>
    <xf numFmtId="0" fontId="13" fillId="0" borderId="2" xfId="0" quotePrefix="1" applyFont="1" applyBorder="1" applyAlignment="1">
      <alignment horizontal="left" vertical="center" wrapText="1"/>
    </xf>
    <xf numFmtId="0" fontId="13" fillId="0" borderId="0" xfId="0" applyFont="1" applyAlignment="1">
      <alignment horizontal="center" vertical="center"/>
    </xf>
    <xf numFmtId="0" fontId="6" fillId="0" borderId="2" xfId="0" applyFont="1" applyBorder="1" applyAlignment="1">
      <alignment horizontal="center" vertical="center" wrapText="1"/>
    </xf>
    <xf numFmtId="0" fontId="6" fillId="0" borderId="2" xfId="0" applyFont="1" applyBorder="1" applyAlignment="1">
      <alignment horizontal="left" vertical="center" wrapText="1"/>
    </xf>
    <xf numFmtId="3" fontId="13" fillId="0" borderId="2" xfId="0" applyNumberFormat="1" applyFont="1" applyBorder="1" applyAlignment="1">
      <alignment horizontal="center" vertical="center" wrapText="1"/>
    </xf>
    <xf numFmtId="0" fontId="6" fillId="2" borderId="2" xfId="0" applyFont="1" applyFill="1" applyBorder="1" applyAlignment="1">
      <alignment horizontal="justify" vertical="center" wrapText="1"/>
    </xf>
    <xf numFmtId="0" fontId="6" fillId="0" borderId="2" xfId="0" applyFont="1" applyBorder="1" applyAlignment="1">
      <alignment horizontal="justify" vertical="center" wrapText="1"/>
    </xf>
    <xf numFmtId="0" fontId="13" fillId="2" borderId="2" xfId="0" applyFont="1" applyFill="1" applyBorder="1" applyAlignment="1">
      <alignment horizontal="center" vertical="center" wrapText="1"/>
    </xf>
    <xf numFmtId="0" fontId="15" fillId="0" borderId="2" xfId="0" applyFont="1" applyBorder="1" applyAlignment="1">
      <alignment horizontal="center" vertical="center" wrapText="1"/>
    </xf>
    <xf numFmtId="9" fontId="15" fillId="0" borderId="2" xfId="0" applyNumberFormat="1" applyFont="1" applyBorder="1" applyAlignment="1">
      <alignment horizontal="center" vertical="center" wrapText="1"/>
    </xf>
    <xf numFmtId="9" fontId="6" fillId="0" borderId="2" xfId="0" applyNumberFormat="1" applyFont="1" applyBorder="1" applyAlignment="1">
      <alignment horizontal="center" vertical="center" wrapText="1"/>
    </xf>
    <xf numFmtId="0" fontId="13" fillId="2" borderId="0" xfId="0" applyFont="1" applyFill="1" applyAlignment="1">
      <alignment horizontal="center" vertical="center" wrapText="1"/>
    </xf>
    <xf numFmtId="0" fontId="0" fillId="2" borderId="0" xfId="0" applyFill="1" applyAlignment="1">
      <alignment horizontal="center" vertical="center" wrapText="1"/>
    </xf>
    <xf numFmtId="0" fontId="6" fillId="0" borderId="0" xfId="0" applyFont="1" applyAlignment="1">
      <alignment horizontal="left" vertical="center" wrapText="1"/>
    </xf>
    <xf numFmtId="0" fontId="37" fillId="0" borderId="2" xfId="0" applyFont="1" applyBorder="1" applyAlignment="1">
      <alignment horizontal="center" vertical="center" wrapText="1"/>
    </xf>
    <xf numFmtId="0" fontId="5" fillId="0" borderId="2" xfId="0" applyFont="1" applyBorder="1" applyAlignment="1">
      <alignment horizontal="center" vertical="center" wrapText="1"/>
    </xf>
    <xf numFmtId="0" fontId="5" fillId="0" borderId="2" xfId="0" applyFont="1" applyBorder="1" applyAlignment="1">
      <alignment horizontal="center" vertical="center"/>
    </xf>
    <xf numFmtId="0" fontId="6" fillId="2" borderId="0" xfId="0" applyFont="1" applyFill="1" applyAlignment="1">
      <alignment horizontal="left" vertical="center" wrapText="1"/>
    </xf>
    <xf numFmtId="0" fontId="3" fillId="2" borderId="11" xfId="2" applyFill="1" applyBorder="1" applyAlignment="1">
      <alignment horizontal="center" vertical="center" wrapText="1"/>
    </xf>
    <xf numFmtId="0" fontId="3" fillId="2" borderId="13" xfId="2" applyFill="1" applyBorder="1" applyAlignment="1">
      <alignment horizontal="center" vertical="center" wrapText="1"/>
    </xf>
    <xf numFmtId="0" fontId="3" fillId="2" borderId="1" xfId="2" applyFill="1" applyBorder="1" applyAlignment="1">
      <alignment horizontal="center" vertical="center" wrapText="1"/>
    </xf>
    <xf numFmtId="0" fontId="3" fillId="2" borderId="3" xfId="2" applyFill="1" applyBorder="1" applyAlignment="1">
      <alignment horizontal="center" vertical="center" wrapText="1"/>
    </xf>
    <xf numFmtId="0" fontId="46" fillId="2" borderId="4" xfId="2" applyFont="1" applyFill="1" applyBorder="1" applyAlignment="1">
      <alignment horizontal="center" vertical="center" wrapText="1"/>
    </xf>
    <xf numFmtId="0" fontId="3" fillId="2" borderId="6" xfId="2" applyFill="1" applyBorder="1" applyAlignment="1">
      <alignment horizontal="center" vertical="center" wrapText="1"/>
    </xf>
    <xf numFmtId="0" fontId="32" fillId="7" borderId="21" xfId="2" applyFont="1" applyFill="1" applyBorder="1" applyAlignment="1">
      <alignment horizontal="center" vertical="center" wrapText="1"/>
    </xf>
    <xf numFmtId="0" fontId="32" fillId="7" borderId="22" xfId="2" applyFont="1" applyFill="1" applyBorder="1" applyAlignment="1">
      <alignment horizontal="center" vertical="center" wrapText="1"/>
    </xf>
    <xf numFmtId="0" fontId="32" fillId="7" borderId="23" xfId="2" applyFont="1" applyFill="1" applyBorder="1" applyAlignment="1">
      <alignment horizontal="center" vertical="center" wrapText="1"/>
    </xf>
    <xf numFmtId="0" fontId="32" fillId="7" borderId="11" xfId="2" applyFont="1" applyFill="1" applyBorder="1" applyAlignment="1">
      <alignment horizontal="center" vertical="center" wrapText="1"/>
    </xf>
    <xf numFmtId="0" fontId="32" fillId="7" borderId="1" xfId="2" applyFont="1" applyFill="1" applyBorder="1" applyAlignment="1">
      <alignment horizontal="center" vertical="center" wrapText="1"/>
    </xf>
    <xf numFmtId="0" fontId="32" fillId="7" borderId="4" xfId="2" applyFont="1" applyFill="1" applyBorder="1" applyAlignment="1">
      <alignment horizontal="center" vertical="center" wrapText="1"/>
    </xf>
    <xf numFmtId="0" fontId="32" fillId="7" borderId="75" xfId="2" applyFont="1" applyFill="1" applyBorder="1" applyAlignment="1">
      <alignment horizontal="center" vertical="center" wrapText="1"/>
    </xf>
    <xf numFmtId="0" fontId="32" fillId="7" borderId="137" xfId="2" applyFont="1" applyFill="1" applyBorder="1" applyAlignment="1">
      <alignment horizontal="center" vertical="center" wrapText="1"/>
    </xf>
    <xf numFmtId="0" fontId="32" fillId="7" borderId="113" xfId="2" applyFont="1" applyFill="1" applyBorder="1" applyAlignment="1">
      <alignment horizontal="center" vertical="center" wrapText="1"/>
    </xf>
    <xf numFmtId="0" fontId="32" fillId="7" borderId="17" xfId="2" applyFont="1" applyFill="1" applyBorder="1" applyAlignment="1">
      <alignment horizontal="center" vertical="center" wrapText="1"/>
    </xf>
    <xf numFmtId="0" fontId="32" fillId="7" borderId="135" xfId="2" applyFont="1" applyFill="1" applyBorder="1" applyAlignment="1">
      <alignment horizontal="center" vertical="center" wrapText="1"/>
    </xf>
    <xf numFmtId="0" fontId="32" fillId="7" borderId="27" xfId="2" applyFont="1" applyFill="1" applyBorder="1" applyAlignment="1">
      <alignment horizontal="center" vertical="center" wrapText="1"/>
    </xf>
    <xf numFmtId="0" fontId="32" fillId="7" borderId="18" xfId="2" applyFont="1" applyFill="1" applyBorder="1" applyAlignment="1">
      <alignment horizontal="center" vertical="center" wrapText="1"/>
    </xf>
    <xf numFmtId="0" fontId="32" fillId="7" borderId="138" xfId="2" applyFont="1" applyFill="1" applyBorder="1" applyAlignment="1">
      <alignment horizontal="center" vertical="center" wrapText="1"/>
    </xf>
    <xf numFmtId="0" fontId="32" fillId="7" borderId="114" xfId="2" applyFont="1" applyFill="1" applyBorder="1" applyAlignment="1">
      <alignment horizontal="center" vertical="center" wrapText="1"/>
    </xf>
    <xf numFmtId="0" fontId="32" fillId="7" borderId="24" xfId="24" applyFont="1" applyFill="1" applyBorder="1" applyAlignment="1">
      <alignment horizontal="center" vertical="center" wrapText="1"/>
    </xf>
    <xf numFmtId="0" fontId="32" fillId="7" borderId="136" xfId="24" applyFont="1" applyFill="1" applyBorder="1" applyAlignment="1">
      <alignment horizontal="center" vertical="center" wrapText="1"/>
    </xf>
    <xf numFmtId="0" fontId="32" fillId="7" borderId="1" xfId="24" applyFont="1" applyFill="1" applyBorder="1" applyAlignment="1">
      <alignment horizontal="center" vertical="center" wrapText="1"/>
    </xf>
    <xf numFmtId="0" fontId="32" fillId="7" borderId="4" xfId="24" applyFont="1" applyFill="1" applyBorder="1" applyAlignment="1">
      <alignment horizontal="center" vertical="center" wrapText="1"/>
    </xf>
    <xf numFmtId="0" fontId="32" fillId="7" borderId="15" xfId="24" applyFont="1" applyFill="1" applyBorder="1" applyAlignment="1">
      <alignment horizontal="center" vertical="center" wrapText="1"/>
    </xf>
    <xf numFmtId="0" fontId="32" fillId="7" borderId="31" xfId="24" applyFont="1" applyFill="1" applyBorder="1" applyAlignment="1">
      <alignment horizontal="center" vertical="center" wrapText="1"/>
    </xf>
    <xf numFmtId="10" fontId="32" fillId="15" borderId="73" xfId="2" applyNumberFormat="1" applyFont="1" applyFill="1" applyBorder="1" applyAlignment="1">
      <alignment horizontal="center" vertical="center" wrapText="1"/>
    </xf>
    <xf numFmtId="10" fontId="32" fillId="15" borderId="76" xfId="2" applyNumberFormat="1" applyFont="1" applyFill="1" applyBorder="1" applyAlignment="1">
      <alignment horizontal="center" vertical="center" wrapText="1"/>
    </xf>
    <xf numFmtId="0" fontId="22" fillId="2" borderId="4" xfId="24" applyFont="1" applyFill="1" applyBorder="1" applyAlignment="1">
      <alignment horizontal="left" vertical="center"/>
    </xf>
    <xf numFmtId="0" fontId="22" fillId="2" borderId="5" xfId="24" applyFont="1" applyFill="1" applyBorder="1" applyAlignment="1">
      <alignment horizontal="left" vertical="center"/>
    </xf>
    <xf numFmtId="14" fontId="23" fillId="2" borderId="5" xfId="24" applyNumberFormat="1" applyFont="1" applyFill="1" applyBorder="1" applyAlignment="1">
      <alignment horizontal="left" vertical="center" wrapText="1"/>
    </xf>
    <xf numFmtId="14" fontId="23" fillId="2" borderId="6" xfId="24" applyNumberFormat="1" applyFont="1" applyFill="1" applyBorder="1" applyAlignment="1">
      <alignment horizontal="left" vertical="center" wrapText="1"/>
    </xf>
    <xf numFmtId="0" fontId="28" fillId="2" borderId="7" xfId="24" applyFont="1" applyFill="1" applyBorder="1" applyAlignment="1">
      <alignment horizontal="center" vertical="center" wrapText="1"/>
    </xf>
    <xf numFmtId="0" fontId="28" fillId="2" borderId="8" xfId="24" applyFont="1" applyFill="1" applyBorder="1" applyAlignment="1">
      <alignment horizontal="center" vertical="center" wrapText="1"/>
    </xf>
    <xf numFmtId="0" fontId="28" fillId="2" borderId="9" xfId="24" applyFont="1" applyFill="1" applyBorder="1" applyAlignment="1">
      <alignment horizontal="center" vertical="center" wrapText="1"/>
    </xf>
    <xf numFmtId="0" fontId="28" fillId="2" borderId="101" xfId="24" applyFont="1" applyFill="1" applyBorder="1" applyAlignment="1">
      <alignment horizontal="center" vertical="center" wrapText="1"/>
    </xf>
    <xf numFmtId="0" fontId="28" fillId="2" borderId="20" xfId="24" applyFont="1" applyFill="1" applyBorder="1" applyAlignment="1">
      <alignment horizontal="center" vertical="center" wrapText="1"/>
    </xf>
    <xf numFmtId="0" fontId="28" fillId="2" borderId="34" xfId="24" applyFont="1" applyFill="1" applyBorder="1" applyAlignment="1">
      <alignment horizontal="center" vertical="center" wrapText="1"/>
    </xf>
    <xf numFmtId="0" fontId="22" fillId="2" borderId="11" xfId="24" applyFont="1" applyFill="1" applyBorder="1" applyAlignment="1">
      <alignment horizontal="left" vertical="center"/>
    </xf>
    <xf numFmtId="0" fontId="22" fillId="2" borderId="12" xfId="24" applyFont="1" applyFill="1" applyBorder="1" applyAlignment="1">
      <alignment horizontal="left" vertical="center"/>
    </xf>
    <xf numFmtId="0" fontId="23" fillId="2" borderId="12" xfId="24" applyFont="1" applyFill="1" applyBorder="1" applyAlignment="1">
      <alignment horizontal="left" vertical="center" wrapText="1"/>
    </xf>
    <xf numFmtId="0" fontId="23" fillId="2" borderId="13" xfId="24" applyFont="1" applyFill="1" applyBorder="1" applyAlignment="1">
      <alignment horizontal="left" vertical="center" wrapText="1"/>
    </xf>
    <xf numFmtId="0" fontId="4" fillId="2" borderId="15" xfId="24" applyFont="1" applyFill="1" applyBorder="1" applyAlignment="1" applyProtection="1">
      <alignment horizontal="left" vertical="center" wrapText="1"/>
      <protection locked="0"/>
    </xf>
    <xf numFmtId="0" fontId="4" fillId="2" borderId="14" xfId="24" applyFont="1" applyFill="1" applyBorder="1" applyAlignment="1" applyProtection="1">
      <alignment horizontal="left" vertical="center" wrapText="1"/>
      <protection locked="0"/>
    </xf>
    <xf numFmtId="0" fontId="4" fillId="2" borderId="31" xfId="24" applyFont="1" applyFill="1" applyBorder="1" applyAlignment="1" applyProtection="1">
      <alignment horizontal="left" vertical="center" wrapText="1"/>
      <protection locked="0"/>
    </xf>
    <xf numFmtId="0" fontId="4" fillId="2" borderId="32" xfId="24" applyFont="1" applyFill="1" applyBorder="1" applyAlignment="1" applyProtection="1">
      <alignment horizontal="left" vertical="center" wrapText="1"/>
      <protection locked="0"/>
    </xf>
    <xf numFmtId="0" fontId="32" fillId="7" borderId="10" xfId="24" applyFont="1" applyFill="1" applyBorder="1" applyAlignment="1" applyProtection="1">
      <alignment horizontal="center" vertical="center" wrapText="1"/>
    </xf>
    <xf numFmtId="0" fontId="32" fillId="7" borderId="28" xfId="24" applyFont="1" applyFill="1" applyBorder="1" applyAlignment="1" applyProtection="1">
      <alignment horizontal="center" vertical="center" wrapText="1"/>
    </xf>
    <xf numFmtId="0" fontId="33" fillId="6" borderId="21" xfId="24" applyFont="1" applyFill="1" applyBorder="1" applyAlignment="1" applyProtection="1">
      <alignment horizontal="center" vertical="center" wrapText="1"/>
      <protection locked="0"/>
    </xf>
    <xf numFmtId="0" fontId="33" fillId="6" borderId="22" xfId="24" applyFont="1" applyFill="1" applyBorder="1" applyAlignment="1" applyProtection="1">
      <alignment horizontal="center" vertical="center" wrapText="1"/>
      <protection locked="0"/>
    </xf>
    <xf numFmtId="0" fontId="33" fillId="6" borderId="23" xfId="24" applyFont="1" applyFill="1" applyBorder="1" applyAlignment="1" applyProtection="1">
      <alignment horizontal="center" vertical="center" wrapText="1"/>
      <protection locked="0"/>
    </xf>
    <xf numFmtId="0" fontId="33" fillId="6" borderId="17" xfId="24" applyFont="1" applyFill="1" applyBorder="1" applyAlignment="1" applyProtection="1">
      <alignment horizontal="center" vertical="center" wrapText="1"/>
      <protection locked="0"/>
    </xf>
    <xf numFmtId="0" fontId="3" fillId="3" borderId="62" xfId="24" applyFont="1" applyFill="1" applyBorder="1" applyAlignment="1">
      <alignment horizontal="left" vertical="center" wrapText="1"/>
    </xf>
    <xf numFmtId="0" fontId="3" fillId="0" borderId="63" xfId="24" applyFont="1" applyBorder="1"/>
    <xf numFmtId="0" fontId="32" fillId="12" borderId="7" xfId="24" applyFont="1" applyFill="1" applyBorder="1" applyAlignment="1" applyProtection="1">
      <alignment horizontal="center" vertical="center" wrapText="1"/>
    </xf>
    <xf numFmtId="0" fontId="32" fillId="12" borderId="8" xfId="24" applyFont="1" applyFill="1" applyBorder="1" applyAlignment="1" applyProtection="1">
      <alignment horizontal="center" vertical="center" wrapText="1"/>
    </xf>
    <xf numFmtId="0" fontId="32" fillId="12" borderId="9" xfId="24" applyFont="1" applyFill="1" applyBorder="1" applyAlignment="1" applyProtection="1">
      <alignment horizontal="center" vertical="center" wrapText="1"/>
    </xf>
    <xf numFmtId="0" fontId="3" fillId="2" borderId="8" xfId="24" applyFont="1" applyFill="1" applyBorder="1" applyAlignment="1" applyProtection="1">
      <alignment horizontal="left" vertical="center" wrapText="1"/>
    </xf>
    <xf numFmtId="0" fontId="3" fillId="2" borderId="0" xfId="24" applyFont="1" applyFill="1" applyBorder="1" applyAlignment="1" applyProtection="1">
      <alignment horizontal="left" vertical="center" wrapText="1"/>
    </xf>
    <xf numFmtId="0" fontId="32" fillId="7" borderId="16" xfId="24" applyFont="1" applyFill="1" applyBorder="1" applyAlignment="1" applyProtection="1">
      <alignment horizontal="center" vertical="center" wrapText="1"/>
    </xf>
    <xf numFmtId="0" fontId="32" fillId="7" borderId="26" xfId="24" applyFont="1" applyFill="1" applyBorder="1" applyAlignment="1" applyProtection="1">
      <alignment horizontal="center" vertical="center" wrapText="1"/>
    </xf>
    <xf numFmtId="0" fontId="32" fillId="7" borderId="17" xfId="24" applyFont="1" applyFill="1" applyBorder="1" applyAlignment="1" applyProtection="1">
      <alignment horizontal="center" vertical="center" wrapText="1"/>
    </xf>
    <xf numFmtId="0" fontId="32" fillId="7" borderId="27" xfId="24" applyFont="1" applyFill="1" applyBorder="1" applyAlignment="1" applyProtection="1">
      <alignment horizontal="center" vertical="center" wrapText="1"/>
    </xf>
    <xf numFmtId="0" fontId="32" fillId="7" borderId="77" xfId="24" applyFont="1" applyFill="1" applyBorder="1" applyAlignment="1" applyProtection="1">
      <alignment horizontal="center" vertical="center" wrapText="1"/>
    </xf>
    <xf numFmtId="0" fontId="32" fillId="7" borderId="78" xfId="24" applyFont="1" applyFill="1" applyBorder="1" applyAlignment="1" applyProtection="1">
      <alignment horizontal="center" vertical="center" wrapText="1"/>
    </xf>
    <xf numFmtId="0" fontId="32" fillId="7" borderId="24" xfId="24" applyFont="1" applyFill="1" applyBorder="1" applyAlignment="1" applyProtection="1">
      <alignment horizontal="center" vertical="center" wrapText="1"/>
    </xf>
    <xf numFmtId="0" fontId="32" fillId="7" borderId="25" xfId="24" applyFont="1" applyFill="1" applyBorder="1" applyAlignment="1" applyProtection="1">
      <alignment horizontal="center" vertical="center" wrapText="1"/>
    </xf>
    <xf numFmtId="0" fontId="28" fillId="2" borderId="0" xfId="24" applyFont="1" applyFill="1" applyBorder="1" applyAlignment="1" applyProtection="1">
      <alignment horizontal="center" vertical="center" wrapText="1"/>
    </xf>
    <xf numFmtId="0" fontId="23" fillId="2" borderId="0" xfId="24" applyFont="1" applyFill="1" applyBorder="1" applyAlignment="1" applyProtection="1">
      <alignment horizontal="left" vertical="center" wrapText="1"/>
    </xf>
    <xf numFmtId="14" fontId="23" fillId="2" borderId="0" xfId="24" applyNumberFormat="1" applyFont="1" applyFill="1" applyBorder="1" applyAlignment="1" applyProtection="1">
      <alignment horizontal="left" vertical="center" wrapText="1"/>
    </xf>
    <xf numFmtId="0" fontId="32" fillId="7" borderId="21" xfId="24" applyFont="1" applyFill="1" applyBorder="1" applyAlignment="1" applyProtection="1">
      <alignment horizontal="center" vertical="center" wrapText="1"/>
    </xf>
    <xf numFmtId="0" fontId="32" fillId="7" borderId="22" xfId="24" applyFont="1" applyFill="1" applyBorder="1" applyAlignment="1" applyProtection="1">
      <alignment horizontal="center" vertical="center" wrapText="1"/>
    </xf>
    <xf numFmtId="0" fontId="32" fillId="7" borderId="23" xfId="24" applyFont="1" applyFill="1" applyBorder="1" applyAlignment="1" applyProtection="1">
      <alignment horizontal="center" vertical="center" wrapText="1"/>
    </xf>
    <xf numFmtId="0" fontId="32" fillId="7" borderId="30" xfId="24" applyFont="1" applyFill="1" applyBorder="1" applyAlignment="1" applyProtection="1">
      <alignment horizontal="center" vertical="center" wrapText="1"/>
    </xf>
    <xf numFmtId="0" fontId="32" fillId="7" borderId="32" xfId="24" applyFont="1" applyFill="1" applyBorder="1" applyAlignment="1" applyProtection="1">
      <alignment horizontal="center" vertical="center" wrapText="1"/>
    </xf>
    <xf numFmtId="0" fontId="32" fillId="7" borderId="12" xfId="24" applyFont="1" applyFill="1" applyBorder="1" applyAlignment="1" applyProtection="1">
      <alignment horizontal="center" vertical="center" wrapText="1"/>
    </xf>
    <xf numFmtId="0" fontId="32" fillId="7" borderId="5" xfId="24" applyFont="1" applyFill="1" applyBorder="1" applyAlignment="1" applyProtection="1">
      <alignment horizontal="center" vertical="center" wrapText="1"/>
    </xf>
    <xf numFmtId="0" fontId="32" fillId="7" borderId="13" xfId="24" applyFont="1" applyFill="1" applyBorder="1" applyAlignment="1" applyProtection="1">
      <alignment horizontal="center" vertical="center" wrapText="1"/>
    </xf>
    <xf numFmtId="0" fontId="32" fillId="7" borderId="6" xfId="24" applyFont="1" applyFill="1" applyBorder="1" applyAlignment="1" applyProtection="1">
      <alignment horizontal="center" vertical="center" wrapText="1"/>
    </xf>
    <xf numFmtId="0" fontId="32" fillId="12" borderId="26" xfId="24" applyFont="1" applyFill="1" applyBorder="1" applyAlignment="1" applyProtection="1">
      <alignment horizontal="center" vertical="center" wrapText="1"/>
    </xf>
    <xf numFmtId="0" fontId="32" fillId="12" borderId="27" xfId="24" applyFont="1" applyFill="1" applyBorder="1" applyAlignment="1" applyProtection="1">
      <alignment horizontal="center" vertical="center" wrapText="1"/>
    </xf>
    <xf numFmtId="0" fontId="32" fillId="12" borderId="78" xfId="24" applyFont="1" applyFill="1" applyBorder="1" applyAlignment="1" applyProtection="1">
      <alignment horizontal="center" vertical="center" wrapText="1"/>
    </xf>
    <xf numFmtId="0" fontId="32" fillId="12" borderId="114" xfId="24" applyFont="1" applyFill="1" applyBorder="1" applyAlignment="1" applyProtection="1">
      <alignment horizontal="center" vertical="center" wrapText="1"/>
    </xf>
    <xf numFmtId="0" fontId="32" fillId="7" borderId="11" xfId="24" applyFont="1" applyFill="1" applyBorder="1" applyAlignment="1" applyProtection="1">
      <alignment horizontal="center" vertical="center" wrapText="1"/>
    </xf>
    <xf numFmtId="0" fontId="32" fillId="7" borderId="4" xfId="24" applyFont="1" applyFill="1" applyBorder="1" applyAlignment="1" applyProtection="1">
      <alignment horizontal="center" vertical="center" wrapText="1"/>
    </xf>
    <xf numFmtId="0" fontId="32" fillId="7" borderId="19" xfId="24" applyFont="1" applyFill="1" applyBorder="1" applyAlignment="1" applyProtection="1">
      <alignment horizontal="center" vertical="center" wrapText="1"/>
    </xf>
    <xf numFmtId="0" fontId="32" fillId="7" borderId="31" xfId="24" applyFont="1" applyFill="1" applyBorder="1" applyAlignment="1" applyProtection="1">
      <alignment horizontal="center" vertical="center" wrapText="1"/>
    </xf>
    <xf numFmtId="0" fontId="32" fillId="7" borderId="36" xfId="24" applyFont="1" applyFill="1" applyBorder="1" applyAlignment="1" applyProtection="1">
      <alignment horizontal="center" vertical="center" wrapText="1"/>
    </xf>
    <xf numFmtId="0" fontId="32" fillId="7" borderId="37" xfId="24" applyFont="1" applyFill="1" applyBorder="1" applyAlignment="1" applyProtection="1">
      <alignment horizontal="center" vertical="center" wrapText="1"/>
    </xf>
    <xf numFmtId="0" fontId="32" fillId="7" borderId="38" xfId="24" applyFont="1" applyFill="1" applyBorder="1" applyAlignment="1" applyProtection="1">
      <alignment horizontal="center" vertical="center" wrapText="1"/>
    </xf>
    <xf numFmtId="0" fontId="3" fillId="3" borderId="66" xfId="24" applyFont="1" applyFill="1" applyBorder="1" applyAlignment="1">
      <alignment horizontal="left" vertical="center" wrapText="1"/>
    </xf>
    <xf numFmtId="0" fontId="3" fillId="0" borderId="67" xfId="24" applyFont="1" applyBorder="1"/>
    <xf numFmtId="0" fontId="3" fillId="3" borderId="70" xfId="24" applyFont="1" applyFill="1" applyBorder="1" applyAlignment="1">
      <alignment horizontal="left" vertical="center" wrapText="1"/>
    </xf>
    <xf numFmtId="0" fontId="3" fillId="0" borderId="71" xfId="24" applyFont="1" applyBorder="1"/>
    <xf numFmtId="0" fontId="27" fillId="10" borderId="56" xfId="24" applyFont="1" applyFill="1" applyBorder="1" applyAlignment="1">
      <alignment horizontal="center" vertical="center" wrapText="1"/>
    </xf>
    <xf numFmtId="0" fontId="3" fillId="7" borderId="87" xfId="24" applyFont="1" applyFill="1" applyBorder="1"/>
    <xf numFmtId="0" fontId="27" fillId="10" borderId="116" xfId="24" applyFont="1" applyFill="1" applyBorder="1" applyAlignment="1">
      <alignment horizontal="center" vertical="center" wrapText="1"/>
    </xf>
    <xf numFmtId="0" fontId="3" fillId="7" borderId="44" xfId="24" applyFont="1" applyFill="1" applyBorder="1"/>
    <xf numFmtId="0" fontId="27" fillId="4" borderId="42" xfId="24" applyFont="1" applyFill="1" applyBorder="1" applyAlignment="1">
      <alignment horizontal="center" vertical="center" wrapText="1"/>
    </xf>
    <xf numFmtId="0" fontId="3" fillId="0" borderId="43" xfId="24" applyFont="1" applyBorder="1"/>
    <xf numFmtId="0" fontId="3" fillId="0" borderId="44" xfId="24" applyFont="1" applyBorder="1"/>
    <xf numFmtId="0" fontId="27" fillId="4" borderId="53" xfId="24" applyFont="1" applyFill="1" applyBorder="1" applyAlignment="1">
      <alignment horizontal="center" vertical="center" wrapText="1"/>
    </xf>
    <xf numFmtId="0" fontId="3" fillId="0" borderId="59" xfId="24" applyFont="1" applyBorder="1"/>
    <xf numFmtId="0" fontId="27" fillId="10" borderId="117" xfId="24" applyFont="1" applyFill="1" applyBorder="1" applyAlignment="1">
      <alignment horizontal="center" vertical="center" wrapText="1"/>
    </xf>
    <xf numFmtId="0" fontId="3" fillId="7" borderId="88" xfId="24" applyFont="1" applyFill="1" applyBorder="1"/>
    <xf numFmtId="0" fontId="27" fillId="11" borderId="89" xfId="24" applyFont="1" applyFill="1" applyBorder="1" applyAlignment="1">
      <alignment horizontal="center" vertical="center" wrapText="1"/>
    </xf>
    <xf numFmtId="0" fontId="3" fillId="12" borderId="46" xfId="24" applyFont="1" applyFill="1" applyBorder="1"/>
    <xf numFmtId="0" fontId="3" fillId="12" borderId="57" xfId="24" applyFont="1" applyFill="1" applyBorder="1"/>
    <xf numFmtId="0" fontId="27" fillId="11" borderId="107" xfId="24" applyFont="1" applyFill="1" applyBorder="1" applyAlignment="1">
      <alignment horizontal="center" vertical="center" wrapText="1"/>
    </xf>
    <xf numFmtId="0" fontId="3" fillId="12" borderId="41" xfId="24" applyFont="1" applyFill="1" applyBorder="1"/>
    <xf numFmtId="0" fontId="27" fillId="10" borderId="51" xfId="24" applyFont="1" applyFill="1" applyBorder="1" applyAlignment="1">
      <alignment horizontal="center" vertical="center" wrapText="1"/>
    </xf>
    <xf numFmtId="0" fontId="3" fillId="7" borderId="84" xfId="24" applyFont="1" applyFill="1" applyBorder="1"/>
    <xf numFmtId="0" fontId="27" fillId="10" borderId="52" xfId="24" applyFont="1" applyFill="1" applyBorder="1" applyAlignment="1">
      <alignment horizontal="center" vertical="center" wrapText="1"/>
    </xf>
    <xf numFmtId="0" fontId="3" fillId="7" borderId="85" xfId="24" applyFont="1" applyFill="1" applyBorder="1"/>
    <xf numFmtId="0" fontId="27" fillId="10" borderId="60" xfId="24" applyFont="1" applyFill="1" applyBorder="1" applyAlignment="1">
      <alignment horizontal="center" vertical="center" wrapText="1"/>
    </xf>
    <xf numFmtId="0" fontId="3" fillId="7" borderId="86" xfId="24" applyFont="1" applyFill="1" applyBorder="1"/>
    <xf numFmtId="0" fontId="27" fillId="10" borderId="82" xfId="24" applyFont="1" applyFill="1" applyBorder="1" applyAlignment="1">
      <alignment horizontal="center" vertical="center" wrapText="1"/>
    </xf>
    <xf numFmtId="0" fontId="3" fillId="7" borderId="83" xfId="24" applyFont="1" applyFill="1" applyBorder="1"/>
    <xf numFmtId="0" fontId="18" fillId="3" borderId="0" xfId="24" applyFont="1" applyFill="1" applyBorder="1" applyAlignment="1">
      <alignment horizontal="center" vertical="center" wrapText="1"/>
    </xf>
    <xf numFmtId="0" fontId="3" fillId="0" borderId="0" xfId="24" applyFont="1" applyBorder="1"/>
    <xf numFmtId="0" fontId="23" fillId="3" borderId="0" xfId="24" applyFont="1" applyFill="1" applyBorder="1" applyAlignment="1">
      <alignment horizontal="left" vertical="center" wrapText="1"/>
    </xf>
    <xf numFmtId="0" fontId="24" fillId="0" borderId="0" xfId="24" applyFont="1" applyBorder="1"/>
    <xf numFmtId="174" fontId="23" fillId="3" borderId="0" xfId="24" applyNumberFormat="1" applyFont="1" applyFill="1" applyBorder="1" applyAlignment="1">
      <alignment horizontal="left" vertical="center" wrapText="1"/>
    </xf>
    <xf numFmtId="0" fontId="27" fillId="10" borderId="48" xfId="24" applyFont="1" applyFill="1" applyBorder="1" applyAlignment="1">
      <alignment horizontal="center" vertical="center" wrapText="1"/>
    </xf>
    <xf numFmtId="0" fontId="3" fillId="7" borderId="49" xfId="24" applyFont="1" applyFill="1" applyBorder="1"/>
    <xf numFmtId="0" fontId="27" fillId="10" borderId="21" xfId="24" applyFont="1" applyFill="1" applyBorder="1" applyAlignment="1">
      <alignment horizontal="center" vertical="center" wrapText="1"/>
    </xf>
    <xf numFmtId="0" fontId="27" fillId="10" borderId="22" xfId="24" applyFont="1" applyFill="1" applyBorder="1" applyAlignment="1">
      <alignment horizontal="center" vertical="center" wrapText="1"/>
    </xf>
    <xf numFmtId="0" fontId="27" fillId="10" borderId="23" xfId="24" applyFont="1" applyFill="1" applyBorder="1" applyAlignment="1">
      <alignment horizontal="center" vertical="center" wrapText="1"/>
    </xf>
    <xf numFmtId="0" fontId="32" fillId="7" borderId="73" xfId="24" applyFont="1" applyFill="1" applyBorder="1" applyAlignment="1" applyProtection="1">
      <alignment horizontal="center" vertical="center" wrapText="1"/>
    </xf>
    <xf numFmtId="0" fontId="32" fillId="7" borderId="76" xfId="24" applyFont="1" applyFill="1" applyBorder="1" applyAlignment="1" applyProtection="1">
      <alignment horizontal="center" vertical="center" wrapText="1"/>
    </xf>
    <xf numFmtId="0" fontId="32" fillId="7" borderId="9" xfId="24" applyFont="1" applyFill="1" applyBorder="1" applyAlignment="1" applyProtection="1">
      <alignment horizontal="center" vertical="center" wrapText="1"/>
    </xf>
    <xf numFmtId="0" fontId="32" fillId="7" borderId="34" xfId="24" applyFont="1" applyFill="1" applyBorder="1" applyAlignment="1" applyProtection="1">
      <alignment horizontal="center" vertical="center" wrapText="1"/>
    </xf>
    <xf numFmtId="0" fontId="32" fillId="7" borderId="7" xfId="24" applyFont="1" applyFill="1" applyBorder="1" applyAlignment="1" applyProtection="1">
      <alignment horizontal="center" vertical="center" wrapText="1"/>
    </xf>
    <xf numFmtId="0" fontId="32" fillId="7" borderId="101" xfId="24" applyFont="1" applyFill="1" applyBorder="1" applyAlignment="1" applyProtection="1">
      <alignment horizontal="center" vertical="center" wrapText="1"/>
    </xf>
    <xf numFmtId="0" fontId="32" fillId="12" borderId="21" xfId="24" applyFont="1" applyFill="1" applyBorder="1" applyAlignment="1" applyProtection="1">
      <alignment horizontal="center" vertical="center" wrapText="1"/>
    </xf>
    <xf numFmtId="0" fontId="32" fillId="12" borderId="22" xfId="24" applyFont="1" applyFill="1" applyBorder="1" applyAlignment="1" applyProtection="1">
      <alignment horizontal="center" vertical="center" wrapText="1"/>
    </xf>
    <xf numFmtId="0" fontId="32" fillId="12" borderId="23" xfId="24" applyFont="1" applyFill="1" applyBorder="1" applyAlignment="1" applyProtection="1">
      <alignment horizontal="center" vertical="center" wrapText="1"/>
    </xf>
    <xf numFmtId="0" fontId="23" fillId="2" borderId="0" xfId="24" applyFont="1" applyFill="1" applyBorder="1" applyAlignment="1" applyProtection="1">
      <alignment horizontal="justify" vertical="center" wrapText="1"/>
    </xf>
    <xf numFmtId="0" fontId="27" fillId="10" borderId="7" xfId="24" applyFont="1" applyFill="1" applyBorder="1" applyAlignment="1">
      <alignment horizontal="center" vertical="center" wrapText="1"/>
    </xf>
    <xf numFmtId="0" fontId="3" fillId="7" borderId="101" xfId="24" applyFont="1" applyFill="1" applyBorder="1"/>
    <xf numFmtId="0" fontId="27" fillId="10" borderId="126" xfId="24" applyFont="1" applyFill="1" applyBorder="1" applyAlignment="1">
      <alignment horizontal="center" vertical="center" wrapText="1"/>
    </xf>
    <xf numFmtId="0" fontId="3" fillId="7" borderId="132" xfId="24" applyFont="1" applyFill="1" applyBorder="1"/>
    <xf numFmtId="0" fontId="27" fillId="4" borderId="45" xfId="24" applyFont="1" applyFill="1" applyBorder="1" applyAlignment="1">
      <alignment horizontal="center" vertical="center" wrapText="1"/>
    </xf>
    <xf numFmtId="0" fontId="3" fillId="0" borderId="46" xfId="24" applyFont="1" applyBorder="1"/>
    <xf numFmtId="0" fontId="3" fillId="0" borderId="57" xfId="24" applyFont="1" applyBorder="1"/>
    <xf numFmtId="0" fontId="27" fillId="10" borderId="127" xfId="24" applyFont="1" applyFill="1" applyBorder="1" applyAlignment="1">
      <alignment horizontal="center" vertical="center" wrapText="1"/>
    </xf>
    <xf numFmtId="0" fontId="3" fillId="7" borderId="133" xfId="24" applyFont="1" applyFill="1" applyBorder="1"/>
    <xf numFmtId="0" fontId="27" fillId="11" borderId="26" xfId="24" applyFont="1" applyFill="1" applyBorder="1" applyAlignment="1">
      <alignment horizontal="center" vertical="center" wrapText="1"/>
    </xf>
    <xf numFmtId="0" fontId="3" fillId="12" borderId="27" xfId="24" applyFont="1" applyFill="1" applyBorder="1"/>
    <xf numFmtId="0" fontId="3" fillId="12" borderId="78" xfId="24" applyFont="1" applyFill="1" applyBorder="1"/>
    <xf numFmtId="0" fontId="3" fillId="12" borderId="114" xfId="24" applyFont="1" applyFill="1" applyBorder="1"/>
    <xf numFmtId="0" fontId="27" fillId="10" borderId="123" xfId="24" applyFont="1" applyFill="1" applyBorder="1" applyAlignment="1">
      <alignment horizontal="center" vertical="center" wrapText="1"/>
    </xf>
    <xf numFmtId="0" fontId="3" fillId="7" borderId="97" xfId="24" applyFont="1" applyFill="1" applyBorder="1"/>
    <xf numFmtId="0" fontId="27" fillId="10" borderId="124" xfId="24" applyFont="1" applyFill="1" applyBorder="1" applyAlignment="1">
      <alignment horizontal="center" vertical="center" wrapText="1"/>
    </xf>
    <xf numFmtId="0" fontId="3" fillId="7" borderId="128" xfId="24" applyFont="1" applyFill="1" applyBorder="1"/>
    <xf numFmtId="0" fontId="27" fillId="10" borderId="125" xfId="24" applyFont="1" applyFill="1" applyBorder="1" applyAlignment="1">
      <alignment horizontal="center" vertical="center" wrapText="1"/>
    </xf>
    <xf numFmtId="0" fontId="3" fillId="7" borderId="129" xfId="24" applyFont="1" applyFill="1" applyBorder="1"/>
    <xf numFmtId="0" fontId="27" fillId="10" borderId="54" xfId="24" applyFont="1" applyFill="1" applyBorder="1" applyAlignment="1">
      <alignment horizontal="center" vertical="center" wrapText="1"/>
    </xf>
    <xf numFmtId="0" fontId="3" fillId="7" borderId="55" xfId="24" applyFont="1" applyFill="1" applyBorder="1"/>
    <xf numFmtId="14" fontId="23" fillId="3" borderId="0" xfId="24" applyNumberFormat="1" applyFont="1" applyFill="1" applyBorder="1" applyAlignment="1">
      <alignment horizontal="left" vertical="center" wrapText="1"/>
    </xf>
    <xf numFmtId="14" fontId="24" fillId="0" borderId="0" xfId="24" applyNumberFormat="1" applyFont="1" applyBorder="1"/>
    <xf numFmtId="0" fontId="3" fillId="7" borderId="8" xfId="24" applyFont="1" applyFill="1" applyBorder="1"/>
    <xf numFmtId="0" fontId="3" fillId="7" borderId="9" xfId="24" applyFont="1" applyFill="1" applyBorder="1"/>
    <xf numFmtId="0" fontId="27" fillId="10" borderId="8" xfId="24" applyFont="1" applyFill="1" applyBorder="1" applyAlignment="1">
      <alignment horizontal="center" vertical="center" wrapText="1"/>
    </xf>
    <xf numFmtId="0" fontId="27" fillId="10" borderId="9" xfId="24" applyFont="1" applyFill="1" applyBorder="1" applyAlignment="1">
      <alignment horizontal="center" vertical="center" wrapText="1"/>
    </xf>
  </cellXfs>
  <cellStyles count="29">
    <cellStyle name="Millares [0] 2" xfId="26" xr:uid="{00000000-0005-0000-0000-000000000000}"/>
    <cellStyle name="Millares 2" xfId="4" xr:uid="{00000000-0005-0000-0000-000001000000}"/>
    <cellStyle name="Millares 3" xfId="20" xr:uid="{00000000-0005-0000-0000-000002000000}"/>
    <cellStyle name="Moneda" xfId="17" builtinId="4"/>
    <cellStyle name="Moneda 2" xfId="5" xr:uid="{00000000-0005-0000-0000-000004000000}"/>
    <cellStyle name="Moneda 3" xfId="21" xr:uid="{00000000-0005-0000-0000-000005000000}"/>
    <cellStyle name="Normal" xfId="0" builtinId="0"/>
    <cellStyle name="Normal 2" xfId="6" xr:uid="{00000000-0005-0000-0000-000007000000}"/>
    <cellStyle name="Normal 2 2" xfId="7" xr:uid="{00000000-0005-0000-0000-000008000000}"/>
    <cellStyle name="Normal 2 2 2" xfId="8" xr:uid="{00000000-0005-0000-0000-000009000000}"/>
    <cellStyle name="Normal 2 3" xfId="9" xr:uid="{00000000-0005-0000-0000-00000A000000}"/>
    <cellStyle name="Normal 2 4" xfId="2" xr:uid="{00000000-0005-0000-0000-00000B000000}"/>
    <cellStyle name="Normal 2_EGE-FT-017 HOJA DE VIDA INDICADOR SEGURIDAD Y SALUD EN EL TRABAJO" xfId="10" xr:uid="{00000000-0005-0000-0000-00000C000000}"/>
    <cellStyle name="Normal 3" xfId="11" xr:uid="{00000000-0005-0000-0000-00000D000000}"/>
    <cellStyle name="Normal 3 2" xfId="12" xr:uid="{00000000-0005-0000-0000-00000E000000}"/>
    <cellStyle name="Normal 3_EGE-FT-017 HOJA DE VIDA INDICADOR SEGURIDAD Y SALUD EN EL TRABAJO" xfId="13" xr:uid="{00000000-0005-0000-0000-00000F000000}"/>
    <cellStyle name="Normal 4" xfId="14" xr:uid="{00000000-0005-0000-0000-000010000000}"/>
    <cellStyle name="Normal 5" xfId="18" xr:uid="{00000000-0005-0000-0000-000011000000}"/>
    <cellStyle name="Normal 5 2" xfId="27" xr:uid="{00000000-0005-0000-0000-000012000000}"/>
    <cellStyle name="Normal 6" xfId="24" xr:uid="{00000000-0005-0000-0000-000013000000}"/>
    <cellStyle name="Porcentaje" xfId="1" builtinId="5"/>
    <cellStyle name="Porcentaje 2" xfId="15" xr:uid="{00000000-0005-0000-0000-000015000000}"/>
    <cellStyle name="Porcentaje 2 2" xfId="19" xr:uid="{00000000-0005-0000-0000-000016000000}"/>
    <cellStyle name="Porcentaje 3" xfId="16" xr:uid="{00000000-0005-0000-0000-000017000000}"/>
    <cellStyle name="Porcentaje 4" xfId="22" xr:uid="{00000000-0005-0000-0000-000018000000}"/>
    <cellStyle name="Porcentaje 5" xfId="25" xr:uid="{00000000-0005-0000-0000-000019000000}"/>
    <cellStyle name="Porcentual 2" xfId="3" xr:uid="{00000000-0005-0000-0000-00001A000000}"/>
    <cellStyle name="Porcentual 2 2" xfId="23" xr:uid="{00000000-0005-0000-0000-00001B000000}"/>
    <cellStyle name="Porcentual 2 3" xfId="28" xr:uid="{00000000-0005-0000-0000-00001C000000}"/>
  </cellStyles>
  <dxfs count="82">
    <dxf>
      <font>
        <b val="0"/>
        <i val="0"/>
        <strike val="0"/>
        <condense val="0"/>
        <extend val="0"/>
        <outline val="0"/>
        <shadow val="0"/>
        <u val="none"/>
        <vertAlign val="baseline"/>
        <sz val="8"/>
        <color theme="1"/>
        <name val="Arial"/>
        <scheme val="none"/>
      </font>
      <alignment horizontal="left" vertical="center" textRotation="0" wrapText="1" indent="0" justifyLastLine="0" shrinkToFit="0" readingOrder="0"/>
    </dxf>
    <dxf>
      <border outline="0">
        <top style="thin">
          <color auto="1"/>
        </top>
      </border>
    </dxf>
    <dxf>
      <font>
        <b val="0"/>
        <i val="0"/>
        <strike val="0"/>
        <condense val="0"/>
        <extend val="0"/>
        <outline val="0"/>
        <shadow val="0"/>
        <u val="none"/>
        <vertAlign val="baseline"/>
        <sz val="8"/>
        <color theme="1"/>
        <name val="Arial"/>
        <scheme val="none"/>
      </font>
      <alignment horizontal="left" vertical="center" textRotation="0" wrapText="1" indent="0" justifyLastLine="0" shrinkToFit="0" readingOrder="0"/>
    </dxf>
    <dxf>
      <border>
        <bottom style="medium">
          <color indexed="64"/>
        </bottom>
      </border>
    </dxf>
    <dxf>
      <font>
        <b val="0"/>
        <i val="0"/>
        <strike val="0"/>
        <condense val="0"/>
        <extend val="0"/>
        <outline val="0"/>
        <shadow val="0"/>
        <u val="none"/>
        <vertAlign val="baseline"/>
        <sz val="8"/>
        <color theme="0"/>
        <name val="Arial"/>
        <scheme val="none"/>
      </font>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8"/>
        <color theme="1"/>
        <name val="Arial"/>
        <scheme val="none"/>
      </font>
      <alignment horizontal="left" vertical="center" textRotation="0" wrapText="1" indent="0" justifyLastLine="0" shrinkToFit="0" readingOrder="0"/>
    </dxf>
    <dxf>
      <border outline="0">
        <top style="thin">
          <color auto="1"/>
        </top>
      </border>
    </dxf>
    <dxf>
      <font>
        <b val="0"/>
        <i val="0"/>
        <strike val="0"/>
        <condense val="0"/>
        <extend val="0"/>
        <outline val="0"/>
        <shadow val="0"/>
        <u val="none"/>
        <vertAlign val="baseline"/>
        <sz val="8"/>
        <color theme="1"/>
        <name val="Arial"/>
        <scheme val="none"/>
      </font>
      <alignment horizontal="left" vertical="center" textRotation="0" wrapText="1" indent="0" justifyLastLine="0" shrinkToFit="0" readingOrder="0"/>
    </dxf>
    <dxf>
      <border>
        <bottom style="medium">
          <color indexed="64"/>
        </bottom>
      </border>
    </dxf>
    <dxf>
      <font>
        <b val="0"/>
        <i val="0"/>
        <strike val="0"/>
        <condense val="0"/>
        <extend val="0"/>
        <outline val="0"/>
        <shadow val="0"/>
        <u val="none"/>
        <vertAlign val="baseline"/>
        <sz val="8"/>
        <color theme="0"/>
        <name val="Arial"/>
        <scheme val="none"/>
      </font>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8"/>
        <color theme="1"/>
        <name val="Arial"/>
        <scheme val="none"/>
      </font>
      <alignment horizontal="left" vertical="center" textRotation="0" wrapText="1" indent="0" justifyLastLine="0" shrinkToFit="0" readingOrder="0"/>
    </dxf>
    <dxf>
      <border outline="0">
        <top style="thin">
          <color auto="1"/>
        </top>
      </border>
    </dxf>
    <dxf>
      <font>
        <b val="0"/>
        <i val="0"/>
        <strike val="0"/>
        <condense val="0"/>
        <extend val="0"/>
        <outline val="0"/>
        <shadow val="0"/>
        <u val="none"/>
        <vertAlign val="baseline"/>
        <sz val="8"/>
        <color theme="1"/>
        <name val="Arial"/>
        <scheme val="none"/>
      </font>
      <alignment horizontal="left" vertical="center" textRotation="0" wrapText="1" indent="0" justifyLastLine="0" shrinkToFit="0" readingOrder="0"/>
    </dxf>
    <dxf>
      <border>
        <bottom style="medium">
          <color indexed="64"/>
        </bottom>
      </border>
    </dxf>
    <dxf>
      <font>
        <b val="0"/>
        <i val="0"/>
        <strike val="0"/>
        <condense val="0"/>
        <extend val="0"/>
        <outline val="0"/>
        <shadow val="0"/>
        <u val="none"/>
        <vertAlign val="baseline"/>
        <sz val="8"/>
        <color theme="0"/>
        <name val="Arial"/>
        <scheme val="none"/>
      </font>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8"/>
        <color theme="1"/>
        <name val="Arial"/>
        <scheme val="none"/>
      </font>
      <alignment horizontal="left" vertical="center" textRotation="0" wrapText="1" indent="0" justifyLastLine="0" shrinkToFit="0" readingOrder="0"/>
    </dxf>
    <dxf>
      <border outline="0">
        <top style="thin">
          <color auto="1"/>
        </top>
      </border>
    </dxf>
    <dxf>
      <font>
        <b val="0"/>
        <i val="0"/>
        <strike val="0"/>
        <condense val="0"/>
        <extend val="0"/>
        <outline val="0"/>
        <shadow val="0"/>
        <u val="none"/>
        <vertAlign val="baseline"/>
        <sz val="8"/>
        <color theme="1"/>
        <name val="Arial"/>
        <scheme val="none"/>
      </font>
      <alignment horizontal="left" vertical="center" textRotation="0" wrapText="1" indent="0" justifyLastLine="0" shrinkToFit="0" readingOrder="0"/>
    </dxf>
    <dxf>
      <border>
        <bottom style="medium">
          <color indexed="64"/>
        </bottom>
      </border>
    </dxf>
    <dxf>
      <font>
        <b val="0"/>
        <i val="0"/>
        <strike val="0"/>
        <condense val="0"/>
        <extend val="0"/>
        <outline val="0"/>
        <shadow val="0"/>
        <u val="none"/>
        <vertAlign val="baseline"/>
        <sz val="8"/>
        <color theme="0"/>
        <name val="Arial"/>
        <scheme val="none"/>
      </font>
      <alignment horizontal="center" vertical="center" textRotation="0" wrapText="1" indent="0" justifyLastLine="0" shrinkToFit="0" readingOrder="0"/>
    </dxf>
    <dxf>
      <font>
        <b val="0"/>
        <i val="0"/>
        <strike val="0"/>
        <condense val="0"/>
        <extend val="0"/>
        <outline val="0"/>
        <shadow val="0"/>
        <u val="none"/>
        <vertAlign val="baseline"/>
        <sz val="8"/>
        <color theme="1"/>
        <name val="Arial"/>
        <scheme val="none"/>
      </font>
      <alignment horizontal="left" vertical="center" textRotation="0" wrapText="1" indent="0" justifyLastLine="0" shrinkToFit="0" readingOrder="0"/>
    </dxf>
    <dxf>
      <border outline="0">
        <top style="thin">
          <color auto="1"/>
        </top>
      </border>
    </dxf>
    <dxf>
      <font>
        <b val="0"/>
        <i val="0"/>
        <strike val="0"/>
        <condense val="0"/>
        <extend val="0"/>
        <outline val="0"/>
        <shadow val="0"/>
        <u val="none"/>
        <vertAlign val="baseline"/>
        <sz val="8"/>
        <color theme="1"/>
        <name val="Arial"/>
        <scheme val="none"/>
      </font>
      <alignment horizontal="left" vertical="center" textRotation="0" wrapText="1" indent="0" justifyLastLine="0" shrinkToFit="0" readingOrder="0"/>
    </dxf>
    <dxf>
      <border>
        <bottom style="medium">
          <color indexed="64"/>
        </bottom>
      </border>
    </dxf>
    <dxf>
      <font>
        <b val="0"/>
        <i val="0"/>
        <strike val="0"/>
        <condense val="0"/>
        <extend val="0"/>
        <outline val="0"/>
        <shadow val="0"/>
        <u val="none"/>
        <vertAlign val="baseline"/>
        <sz val="8"/>
        <color theme="0"/>
        <name val="Arial"/>
        <scheme val="none"/>
      </font>
      <alignment horizontal="center" vertical="center" textRotation="0" wrapText="1" indent="0" justifyLastLine="0" shrinkToFit="0" readingOrder="0"/>
    </dxf>
    <dxf>
      <font>
        <b val="0"/>
        <i val="0"/>
        <strike val="0"/>
        <condense val="0"/>
        <extend val="0"/>
        <outline val="0"/>
        <shadow val="0"/>
        <u val="none"/>
        <vertAlign val="baseline"/>
        <sz val="8"/>
        <color theme="1"/>
        <name val="Arial"/>
        <scheme val="none"/>
      </font>
      <alignment horizontal="left" vertical="center" textRotation="0" wrapText="1" indent="0" justifyLastLine="0" shrinkToFit="0" readingOrder="0"/>
    </dxf>
    <dxf>
      <border outline="0">
        <top style="thin">
          <color auto="1"/>
        </top>
      </border>
    </dxf>
    <dxf>
      <font>
        <b val="0"/>
        <i val="0"/>
        <strike val="0"/>
        <condense val="0"/>
        <extend val="0"/>
        <outline val="0"/>
        <shadow val="0"/>
        <u val="none"/>
        <vertAlign val="baseline"/>
        <sz val="8"/>
        <color theme="1"/>
        <name val="Arial"/>
        <scheme val="none"/>
      </font>
      <alignment horizontal="left" vertical="center" textRotation="0" wrapText="1" indent="0" justifyLastLine="0" shrinkToFit="0" readingOrder="0"/>
    </dxf>
    <dxf>
      <border>
        <bottom style="medium">
          <color indexed="64"/>
        </bottom>
      </border>
    </dxf>
    <dxf>
      <font>
        <b val="0"/>
        <i val="0"/>
        <strike val="0"/>
        <condense val="0"/>
        <extend val="0"/>
        <outline val="0"/>
        <shadow val="0"/>
        <u val="none"/>
        <vertAlign val="baseline"/>
        <sz val="8"/>
        <color theme="0"/>
        <name val="Arial"/>
        <scheme val="none"/>
      </font>
      <alignment horizontal="center" vertical="center" textRotation="0" wrapText="1" indent="0" justifyLastLine="0" shrinkToFit="0" readingOrder="0"/>
    </dxf>
    <dxf>
      <font>
        <b val="0"/>
        <i val="0"/>
        <strike val="0"/>
        <condense val="0"/>
        <extend val="0"/>
        <outline val="0"/>
        <shadow val="0"/>
        <u val="none"/>
        <vertAlign val="baseline"/>
        <sz val="8"/>
        <color theme="1"/>
        <name val="Arial"/>
        <scheme val="none"/>
      </font>
      <alignment horizontal="left" vertical="center" textRotation="0" wrapText="1" indent="0" justifyLastLine="0" shrinkToFit="0" readingOrder="0"/>
    </dxf>
    <dxf>
      <border outline="0">
        <top style="thin">
          <color auto="1"/>
        </top>
      </border>
    </dxf>
    <dxf>
      <font>
        <b val="0"/>
        <i val="0"/>
        <strike val="0"/>
        <condense val="0"/>
        <extend val="0"/>
        <outline val="0"/>
        <shadow val="0"/>
        <u val="none"/>
        <vertAlign val="baseline"/>
        <sz val="8"/>
        <color theme="1"/>
        <name val="Arial"/>
        <scheme val="none"/>
      </font>
      <alignment horizontal="left" vertical="center" textRotation="0" wrapText="1" indent="0" justifyLastLine="0" shrinkToFit="0" readingOrder="0"/>
    </dxf>
    <dxf>
      <border>
        <bottom style="medium">
          <color indexed="64"/>
        </bottom>
      </border>
    </dxf>
    <dxf>
      <font>
        <b val="0"/>
        <i val="0"/>
        <strike val="0"/>
        <condense val="0"/>
        <extend val="0"/>
        <outline val="0"/>
        <shadow val="0"/>
        <u val="none"/>
        <vertAlign val="baseline"/>
        <sz val="8"/>
        <color theme="0"/>
        <name val="Arial"/>
        <scheme val="none"/>
      </font>
      <alignment horizontal="center" vertical="center" textRotation="0" wrapText="1" indent="0" justifyLastLine="0" shrinkToFit="0" readingOrder="0"/>
    </dxf>
    <dxf>
      <font>
        <b val="0"/>
        <i val="0"/>
        <strike val="0"/>
        <condense val="0"/>
        <extend val="0"/>
        <outline val="0"/>
        <shadow val="0"/>
        <u val="none"/>
        <vertAlign val="baseline"/>
        <sz val="8"/>
        <color theme="1"/>
        <name val="Arial"/>
        <scheme val="none"/>
      </font>
      <alignment horizontal="left" vertical="center" textRotation="0" wrapText="1" indent="0" justifyLastLine="0" shrinkToFit="0" readingOrder="0"/>
    </dxf>
    <dxf>
      <border outline="0">
        <top style="thin">
          <color auto="1"/>
        </top>
      </border>
    </dxf>
    <dxf>
      <font>
        <b val="0"/>
        <i val="0"/>
        <strike val="0"/>
        <condense val="0"/>
        <extend val="0"/>
        <outline val="0"/>
        <shadow val="0"/>
        <u val="none"/>
        <vertAlign val="baseline"/>
        <sz val="8"/>
        <color theme="1"/>
        <name val="Arial"/>
        <scheme val="none"/>
      </font>
      <alignment horizontal="left" vertical="center" textRotation="0" wrapText="1" indent="0" justifyLastLine="0" shrinkToFit="0" readingOrder="0"/>
    </dxf>
    <dxf>
      <border>
        <bottom style="medium">
          <color indexed="64"/>
        </bottom>
      </border>
    </dxf>
    <dxf>
      <font>
        <b val="0"/>
        <i val="0"/>
        <strike val="0"/>
        <condense val="0"/>
        <extend val="0"/>
        <outline val="0"/>
        <shadow val="0"/>
        <u val="none"/>
        <vertAlign val="baseline"/>
        <sz val="8"/>
        <color theme="0"/>
        <name val="Arial"/>
        <scheme val="none"/>
      </font>
      <alignment horizontal="center" vertical="center" textRotation="0" wrapText="1" indent="0" justifyLastLine="0" shrinkToFit="0" readingOrder="0"/>
    </dxf>
    <dxf>
      <font>
        <b val="0"/>
        <i val="0"/>
        <strike val="0"/>
        <condense val="0"/>
        <extend val="0"/>
        <outline val="0"/>
        <shadow val="0"/>
        <u val="none"/>
        <vertAlign val="baseline"/>
        <sz val="8"/>
        <color theme="1"/>
        <name val="Arial"/>
        <scheme val="none"/>
      </font>
      <alignment horizontal="left" vertical="center" textRotation="0" wrapText="1" indent="0" justifyLastLine="0" shrinkToFit="0" readingOrder="0"/>
    </dxf>
    <dxf>
      <border outline="0">
        <top style="thin">
          <color auto="1"/>
        </top>
      </border>
    </dxf>
    <dxf>
      <font>
        <b val="0"/>
        <i val="0"/>
        <strike val="0"/>
        <condense val="0"/>
        <extend val="0"/>
        <outline val="0"/>
        <shadow val="0"/>
        <u val="none"/>
        <vertAlign val="baseline"/>
        <sz val="8"/>
        <color theme="1"/>
        <name val="Arial"/>
        <scheme val="none"/>
      </font>
      <alignment horizontal="left" vertical="center" textRotation="0" wrapText="1" indent="0" justifyLastLine="0" shrinkToFit="0" readingOrder="0"/>
    </dxf>
    <dxf>
      <border>
        <bottom style="medium">
          <color indexed="64"/>
        </bottom>
      </border>
    </dxf>
    <dxf>
      <font>
        <b val="0"/>
        <i val="0"/>
        <strike val="0"/>
        <condense val="0"/>
        <extend val="0"/>
        <outline val="0"/>
        <shadow val="0"/>
        <u val="none"/>
        <vertAlign val="baseline"/>
        <sz val="8"/>
        <color theme="0"/>
        <name val="Arial"/>
        <scheme val="none"/>
      </font>
      <alignment horizontal="center" vertical="center" textRotation="0" wrapText="1" indent="0" justifyLastLine="0" shrinkToFit="0" readingOrder="0"/>
    </dxf>
    <dxf>
      <font>
        <b val="0"/>
        <i val="0"/>
        <strike val="0"/>
        <condense val="0"/>
        <extend val="0"/>
        <outline val="0"/>
        <shadow val="0"/>
        <u val="none"/>
        <vertAlign val="baseline"/>
        <sz val="8"/>
        <color theme="1"/>
        <name val="Arial"/>
        <scheme val="none"/>
      </font>
      <alignment horizontal="left" vertical="center" textRotation="0" wrapText="1" indent="0" justifyLastLine="0" shrinkToFit="0" readingOrder="0"/>
    </dxf>
    <dxf>
      <border outline="0">
        <top style="thin">
          <color auto="1"/>
        </top>
      </border>
    </dxf>
    <dxf>
      <font>
        <b val="0"/>
        <i val="0"/>
        <strike val="0"/>
        <condense val="0"/>
        <extend val="0"/>
        <outline val="0"/>
        <shadow val="0"/>
        <u val="none"/>
        <vertAlign val="baseline"/>
        <sz val="8"/>
        <color theme="1"/>
        <name val="Arial"/>
        <scheme val="none"/>
      </font>
      <alignment horizontal="left" vertical="center" textRotation="0" wrapText="1" indent="0" justifyLastLine="0" shrinkToFit="0" readingOrder="0"/>
    </dxf>
    <dxf>
      <border>
        <bottom style="medium">
          <color indexed="64"/>
        </bottom>
      </border>
    </dxf>
    <dxf>
      <font>
        <b val="0"/>
        <i val="0"/>
        <strike val="0"/>
        <condense val="0"/>
        <extend val="0"/>
        <outline val="0"/>
        <shadow val="0"/>
        <u val="none"/>
        <vertAlign val="baseline"/>
        <sz val="8"/>
        <color theme="0"/>
        <name val="Arial"/>
        <scheme val="none"/>
      </font>
      <alignment horizontal="center" vertical="center" textRotation="0" wrapText="1" indent="0" justifyLastLine="0" shrinkToFit="0" readingOrder="0"/>
    </dxf>
    <dxf>
      <font>
        <b val="0"/>
        <i val="0"/>
        <strike val="0"/>
        <condense val="0"/>
        <extend val="0"/>
        <outline val="0"/>
        <shadow val="0"/>
        <u val="none"/>
        <vertAlign val="baseline"/>
        <sz val="8"/>
        <color theme="1"/>
        <name val="Arial"/>
        <scheme val="none"/>
      </font>
      <alignment horizontal="left" vertical="center" textRotation="0" wrapText="1" indent="0" justifyLastLine="0" shrinkToFit="0" readingOrder="0"/>
    </dxf>
    <dxf>
      <border outline="0">
        <top style="thin">
          <color auto="1"/>
        </top>
      </border>
    </dxf>
    <dxf>
      <font>
        <b val="0"/>
        <i val="0"/>
        <strike val="0"/>
        <condense val="0"/>
        <extend val="0"/>
        <outline val="0"/>
        <shadow val="0"/>
        <u val="none"/>
        <vertAlign val="baseline"/>
        <sz val="8"/>
        <color theme="1"/>
        <name val="Arial"/>
        <scheme val="none"/>
      </font>
      <alignment horizontal="left" vertical="center" textRotation="0" wrapText="1" indent="0" justifyLastLine="0" shrinkToFit="0" readingOrder="0"/>
    </dxf>
    <dxf>
      <border>
        <bottom style="medium">
          <color indexed="64"/>
        </bottom>
      </border>
    </dxf>
    <dxf>
      <font>
        <b val="0"/>
        <i val="0"/>
        <strike val="0"/>
        <condense val="0"/>
        <extend val="0"/>
        <outline val="0"/>
        <shadow val="0"/>
        <u val="none"/>
        <vertAlign val="baseline"/>
        <sz val="8"/>
        <color theme="0"/>
        <name val="Arial"/>
        <scheme val="none"/>
      </font>
      <alignment horizontal="center" vertical="center" textRotation="0" wrapText="1" indent="0" justifyLastLine="0" shrinkToFit="0" readingOrder="0"/>
    </dxf>
    <dxf>
      <font>
        <b val="0"/>
        <i val="0"/>
        <strike val="0"/>
        <condense val="0"/>
        <extend val="0"/>
        <outline val="0"/>
        <shadow val="0"/>
        <u val="none"/>
        <vertAlign val="baseline"/>
        <sz val="8"/>
        <color theme="1"/>
        <name val="Arial"/>
        <scheme val="none"/>
      </font>
      <alignment horizontal="left" vertical="center" textRotation="0" wrapText="1" indent="0" justifyLastLine="0" shrinkToFit="0" readingOrder="0"/>
    </dxf>
    <dxf>
      <border outline="0">
        <top style="thin">
          <color auto="1"/>
        </top>
      </border>
    </dxf>
    <dxf>
      <font>
        <b val="0"/>
        <i val="0"/>
        <strike val="0"/>
        <condense val="0"/>
        <extend val="0"/>
        <outline val="0"/>
        <shadow val="0"/>
        <u val="none"/>
        <vertAlign val="baseline"/>
        <sz val="8"/>
        <color theme="1"/>
        <name val="Arial"/>
        <scheme val="none"/>
      </font>
      <alignment horizontal="left" vertical="center" textRotation="0" wrapText="1" indent="0" justifyLastLine="0" shrinkToFit="0" readingOrder="0"/>
    </dxf>
    <dxf>
      <border>
        <bottom style="medium">
          <color indexed="64"/>
        </bottom>
      </border>
    </dxf>
    <dxf>
      <font>
        <b val="0"/>
        <i val="0"/>
        <strike val="0"/>
        <condense val="0"/>
        <extend val="0"/>
        <outline val="0"/>
        <shadow val="0"/>
        <u val="none"/>
        <vertAlign val="baseline"/>
        <sz val="8"/>
        <color theme="0"/>
        <name val="Arial"/>
        <scheme val="none"/>
      </font>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8"/>
        <color theme="1"/>
        <name val="Arial"/>
        <scheme val="none"/>
      </font>
      <alignment horizontal="left" vertical="center" textRotation="0" wrapText="1" indent="0" justifyLastLine="0" shrinkToFit="0" readingOrder="0"/>
    </dxf>
    <dxf>
      <border outline="0">
        <top style="thin">
          <color auto="1"/>
        </top>
      </border>
    </dxf>
    <dxf>
      <font>
        <b val="0"/>
        <i val="0"/>
        <strike val="0"/>
        <condense val="0"/>
        <extend val="0"/>
        <outline val="0"/>
        <shadow val="0"/>
        <u val="none"/>
        <vertAlign val="baseline"/>
        <sz val="8"/>
        <color theme="1"/>
        <name val="Arial"/>
        <scheme val="none"/>
      </font>
      <alignment horizontal="left" vertical="center" textRotation="0" wrapText="1" indent="0" justifyLastLine="0" shrinkToFit="0" readingOrder="0"/>
    </dxf>
    <dxf>
      <border>
        <bottom style="medium">
          <color indexed="64"/>
        </bottom>
      </border>
    </dxf>
    <dxf>
      <font>
        <b val="0"/>
        <i val="0"/>
        <strike val="0"/>
        <condense val="0"/>
        <extend val="0"/>
        <outline val="0"/>
        <shadow val="0"/>
        <u val="none"/>
        <vertAlign val="baseline"/>
        <sz val="8"/>
        <color theme="0"/>
        <name val="Arial"/>
        <scheme val="none"/>
      </font>
      <alignment horizontal="center" vertical="center" textRotation="0" wrapText="1" indent="0" justifyLastLine="0" shrinkToFit="0" readingOrder="0"/>
    </dxf>
    <dxf>
      <font>
        <b val="0"/>
        <i val="0"/>
        <strike val="0"/>
        <condense val="0"/>
        <extend val="0"/>
        <outline val="0"/>
        <shadow val="0"/>
        <u val="none"/>
        <vertAlign val="baseline"/>
        <sz val="8"/>
        <color theme="1"/>
        <name val="Arial"/>
        <scheme val="none"/>
      </font>
      <alignment horizontal="left" vertical="center" textRotation="0" wrapText="1" indent="0" justifyLastLine="0" shrinkToFit="0" readingOrder="0"/>
    </dxf>
    <dxf>
      <border outline="0">
        <top style="thin">
          <color auto="1"/>
        </top>
      </border>
    </dxf>
    <dxf>
      <font>
        <b val="0"/>
        <i val="0"/>
        <strike val="0"/>
        <condense val="0"/>
        <extend val="0"/>
        <outline val="0"/>
        <shadow val="0"/>
        <u val="none"/>
        <vertAlign val="baseline"/>
        <sz val="8"/>
        <color theme="1"/>
        <name val="Arial"/>
        <scheme val="none"/>
      </font>
      <alignment horizontal="left" vertical="center" textRotation="0" wrapText="1" indent="0" justifyLastLine="0" shrinkToFit="0" readingOrder="0"/>
    </dxf>
    <dxf>
      <border>
        <bottom style="medium">
          <color indexed="64"/>
        </bottom>
      </border>
    </dxf>
    <dxf>
      <font>
        <b val="0"/>
        <i val="0"/>
        <strike val="0"/>
        <condense val="0"/>
        <extend val="0"/>
        <outline val="0"/>
        <shadow val="0"/>
        <u val="none"/>
        <vertAlign val="baseline"/>
        <sz val="8"/>
        <color theme="0"/>
        <name val="Arial"/>
        <scheme val="none"/>
      </font>
      <alignment horizontal="center" vertical="center" textRotation="0" wrapText="1" indent="0" justifyLastLine="0" shrinkToFit="0" readingOrder="0"/>
    </dxf>
    <dxf>
      <font>
        <b val="0"/>
        <i val="0"/>
        <strike val="0"/>
        <condense val="0"/>
        <extend val="0"/>
        <outline val="0"/>
        <shadow val="0"/>
        <u val="none"/>
        <vertAlign val="baseline"/>
        <sz val="8"/>
        <color auto="1"/>
        <name val="Arial"/>
        <scheme val="none"/>
      </font>
      <fill>
        <patternFill patternType="none">
          <fgColor indexed="64"/>
          <bgColor indexed="65"/>
        </patternFill>
      </fill>
      <alignment horizontal="left" vertical="center" textRotation="0" wrapText="1" indent="0" justifyLastLine="0" shrinkToFit="0" readingOrder="0"/>
    </dxf>
    <dxf>
      <border outline="0">
        <top style="thin">
          <color indexed="64"/>
        </top>
      </border>
    </dxf>
    <dxf>
      <border outline="0">
        <left style="thin">
          <color auto="1"/>
        </left>
        <right style="thin">
          <color indexed="64"/>
        </right>
        <top style="thin">
          <color indexed="64"/>
        </top>
        <bottom style="thin">
          <color indexed="64"/>
        </bottom>
      </border>
    </dxf>
    <dxf>
      <font>
        <b val="0"/>
        <i val="0"/>
        <strike val="0"/>
        <condense val="0"/>
        <extend val="0"/>
        <outline val="0"/>
        <shadow val="0"/>
        <u val="none"/>
        <vertAlign val="baseline"/>
        <sz val="8"/>
        <color auto="1"/>
        <name val="Arial"/>
        <scheme val="none"/>
      </font>
      <fill>
        <patternFill patternType="none">
          <fgColor indexed="64"/>
          <bgColor indexed="65"/>
        </patternFill>
      </fill>
      <alignment horizontal="left" vertical="center" textRotation="0" wrapText="1" indent="0" justifyLastLine="0" shrinkToFit="0" readingOrder="0"/>
    </dxf>
    <dxf>
      <border>
        <bottom style="medium">
          <color indexed="64"/>
        </bottom>
      </border>
    </dxf>
    <dxf>
      <font>
        <b val="0"/>
        <i val="0"/>
        <strike val="0"/>
        <condense val="0"/>
        <extend val="0"/>
        <outline val="0"/>
        <shadow val="0"/>
        <u val="none"/>
        <vertAlign val="baseline"/>
        <sz val="8"/>
        <color theme="0"/>
        <name val="Arial"/>
        <scheme val="none"/>
      </font>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8"/>
        <color auto="1"/>
        <name val="Arial"/>
        <scheme val="none"/>
      </font>
      <fill>
        <patternFill patternType="none">
          <fgColor indexed="64"/>
          <bgColor indexed="65"/>
        </patternFill>
      </fill>
      <alignment horizontal="left" vertical="center" textRotation="0" wrapText="1" indent="0" justifyLastLine="0" shrinkToFit="0" readingOrder="0"/>
    </dxf>
    <dxf>
      <border outline="0">
        <top style="thin">
          <color indexed="64"/>
        </top>
      </border>
    </dxf>
    <dxf>
      <border outline="0">
        <left style="thin">
          <color auto="1"/>
        </left>
        <right style="thin">
          <color indexed="64"/>
        </right>
        <top style="thin">
          <color indexed="64"/>
        </top>
        <bottom style="thin">
          <color indexed="64"/>
        </bottom>
      </border>
    </dxf>
    <dxf>
      <font>
        <b val="0"/>
        <i val="0"/>
        <strike val="0"/>
        <condense val="0"/>
        <extend val="0"/>
        <outline val="0"/>
        <shadow val="0"/>
        <u val="none"/>
        <vertAlign val="baseline"/>
        <sz val="8"/>
        <color auto="1"/>
        <name val="Arial"/>
        <scheme val="none"/>
      </font>
      <fill>
        <patternFill patternType="none">
          <fgColor indexed="64"/>
          <bgColor indexed="65"/>
        </patternFill>
      </fill>
      <alignment horizontal="left" vertical="center" textRotation="0" wrapText="1" indent="0" justifyLastLine="0" shrinkToFit="0" readingOrder="0"/>
    </dxf>
    <dxf>
      <border>
        <bottom style="medium">
          <color indexed="64"/>
        </bottom>
      </border>
    </dxf>
    <dxf>
      <font>
        <b val="0"/>
        <i val="0"/>
        <strike val="0"/>
        <condense val="0"/>
        <extend val="0"/>
        <outline val="0"/>
        <shadow val="0"/>
        <u val="none"/>
        <vertAlign val="baseline"/>
        <sz val="8"/>
        <color theme="0"/>
        <name val="Arial"/>
        <scheme val="none"/>
      </font>
      <fill>
        <patternFill patternType="none">
          <fgColor indexed="64"/>
          <bgColor indexed="65"/>
        </patternFill>
      </fill>
      <alignment horizontal="center"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1" Type="http://schemas.openxmlformats.org/officeDocument/2006/relationships/image" Target="../media/image3.png"/></Relationships>
</file>

<file path=xl/drawings/_rels/drawing8.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oneCellAnchor>
    <xdr:from>
      <xdr:col>14</xdr:col>
      <xdr:colOff>1104900</xdr:colOff>
      <xdr:row>13</xdr:row>
      <xdr:rowOff>0</xdr:rowOff>
    </xdr:from>
    <xdr:ext cx="65" cy="172227"/>
    <xdr:sp macro="" textlink="">
      <xdr:nvSpPr>
        <xdr:cNvPr id="2" name="CuadroTexto 1">
          <a:extLst>
            <a:ext uri="{FF2B5EF4-FFF2-40B4-BE49-F238E27FC236}">
              <a16:creationId xmlns:a16="http://schemas.microsoft.com/office/drawing/2014/main" id="{87555B9D-2576-48F5-B15B-8CD90852408F}"/>
            </a:ext>
          </a:extLst>
        </xdr:cNvPr>
        <xdr:cNvSpPr txBox="1"/>
      </xdr:nvSpPr>
      <xdr:spPr>
        <a:xfrm>
          <a:off x="16449675" y="161448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x-none" sz="1100"/>
        </a:p>
      </xdr:txBody>
    </xdr:sp>
    <xdr:clientData/>
  </xdr:oneCellAnchor>
  <xdr:oneCellAnchor>
    <xdr:from>
      <xdr:col>14</xdr:col>
      <xdr:colOff>1104900</xdr:colOff>
      <xdr:row>13</xdr:row>
      <xdr:rowOff>0</xdr:rowOff>
    </xdr:from>
    <xdr:ext cx="65" cy="172227"/>
    <xdr:sp macro="" textlink="">
      <xdr:nvSpPr>
        <xdr:cNvPr id="3" name="CuadroTexto 5">
          <a:extLst>
            <a:ext uri="{FF2B5EF4-FFF2-40B4-BE49-F238E27FC236}">
              <a16:creationId xmlns:a16="http://schemas.microsoft.com/office/drawing/2014/main" id="{7A1E3547-A3F5-492C-9DB8-323A8EC24FFC}"/>
            </a:ext>
          </a:extLst>
        </xdr:cNvPr>
        <xdr:cNvSpPr txBox="1"/>
      </xdr:nvSpPr>
      <xdr:spPr>
        <a:xfrm>
          <a:off x="16449675" y="161448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x-none" sz="1100"/>
        </a:p>
      </xdr:txBody>
    </xdr:sp>
    <xdr:clientData/>
  </xdr:oneCellAnchor>
  <xdr:oneCellAnchor>
    <xdr:from>
      <xdr:col>14</xdr:col>
      <xdr:colOff>1104900</xdr:colOff>
      <xdr:row>17</xdr:row>
      <xdr:rowOff>0</xdr:rowOff>
    </xdr:from>
    <xdr:ext cx="65" cy="172227"/>
    <xdr:sp macro="" textlink="">
      <xdr:nvSpPr>
        <xdr:cNvPr id="4" name="CuadroTexto 5">
          <a:extLst>
            <a:ext uri="{FF2B5EF4-FFF2-40B4-BE49-F238E27FC236}">
              <a16:creationId xmlns:a16="http://schemas.microsoft.com/office/drawing/2014/main" id="{EC95AC07-B69D-410A-9F7A-8F219AC9A70F}"/>
            </a:ext>
          </a:extLst>
        </xdr:cNvPr>
        <xdr:cNvSpPr txBox="1"/>
      </xdr:nvSpPr>
      <xdr:spPr>
        <a:xfrm>
          <a:off x="16449675" y="21726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x-none" sz="1100"/>
        </a:p>
      </xdr:txBody>
    </xdr:sp>
    <xdr:clientData/>
  </xdr:oneCellAnchor>
  <xdr:oneCellAnchor>
    <xdr:from>
      <xdr:col>14</xdr:col>
      <xdr:colOff>1104900</xdr:colOff>
      <xdr:row>17</xdr:row>
      <xdr:rowOff>0</xdr:rowOff>
    </xdr:from>
    <xdr:ext cx="65" cy="172227"/>
    <xdr:sp macro="" textlink="">
      <xdr:nvSpPr>
        <xdr:cNvPr id="5" name="CuadroTexto 5">
          <a:extLst>
            <a:ext uri="{FF2B5EF4-FFF2-40B4-BE49-F238E27FC236}">
              <a16:creationId xmlns:a16="http://schemas.microsoft.com/office/drawing/2014/main" id="{555F2FF7-B97A-4CDA-ABB4-0715FB5B7478}"/>
            </a:ext>
          </a:extLst>
        </xdr:cNvPr>
        <xdr:cNvSpPr txBox="1"/>
      </xdr:nvSpPr>
      <xdr:spPr>
        <a:xfrm>
          <a:off x="16449675" y="21726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x-none" sz="1100"/>
        </a:p>
      </xdr:txBody>
    </xdr:sp>
    <xdr:clientData/>
  </xdr:oneCellAnchor>
  <xdr:oneCellAnchor>
    <xdr:from>
      <xdr:col>14</xdr:col>
      <xdr:colOff>1104900</xdr:colOff>
      <xdr:row>22</xdr:row>
      <xdr:rowOff>0</xdr:rowOff>
    </xdr:from>
    <xdr:ext cx="65" cy="172227"/>
    <xdr:sp macro="" textlink="">
      <xdr:nvSpPr>
        <xdr:cNvPr id="6" name="CuadroTexto 5">
          <a:extLst>
            <a:ext uri="{FF2B5EF4-FFF2-40B4-BE49-F238E27FC236}">
              <a16:creationId xmlns:a16="http://schemas.microsoft.com/office/drawing/2014/main" id="{96BE1184-863F-43A3-9984-01184CAAFFCA}"/>
            </a:ext>
          </a:extLst>
        </xdr:cNvPr>
        <xdr:cNvSpPr txBox="1"/>
      </xdr:nvSpPr>
      <xdr:spPr>
        <a:xfrm>
          <a:off x="16449675" y="28327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x-none" sz="1100"/>
        </a:p>
      </xdr:txBody>
    </xdr:sp>
    <xdr:clientData/>
  </xdr:oneCellAnchor>
  <xdr:oneCellAnchor>
    <xdr:from>
      <xdr:col>14</xdr:col>
      <xdr:colOff>1104900</xdr:colOff>
      <xdr:row>24</xdr:row>
      <xdr:rowOff>0</xdr:rowOff>
    </xdr:from>
    <xdr:ext cx="65" cy="172227"/>
    <xdr:sp macro="" textlink="">
      <xdr:nvSpPr>
        <xdr:cNvPr id="7" name="CuadroTexto 5">
          <a:extLst>
            <a:ext uri="{FF2B5EF4-FFF2-40B4-BE49-F238E27FC236}">
              <a16:creationId xmlns:a16="http://schemas.microsoft.com/office/drawing/2014/main" id="{453BE286-1CE8-4A76-9DE8-F965E0B6A688}"/>
            </a:ext>
          </a:extLst>
        </xdr:cNvPr>
        <xdr:cNvSpPr txBox="1"/>
      </xdr:nvSpPr>
      <xdr:spPr>
        <a:xfrm>
          <a:off x="16449675" y="34623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x-none" sz="1100"/>
        </a:p>
      </xdr:txBody>
    </xdr:sp>
    <xdr:clientData/>
  </xdr:oneCellAnchor>
  <xdr:oneCellAnchor>
    <xdr:from>
      <xdr:col>14</xdr:col>
      <xdr:colOff>1104900</xdr:colOff>
      <xdr:row>24</xdr:row>
      <xdr:rowOff>0</xdr:rowOff>
    </xdr:from>
    <xdr:ext cx="65" cy="172227"/>
    <xdr:sp macro="" textlink="">
      <xdr:nvSpPr>
        <xdr:cNvPr id="8" name="CuadroTexto 5">
          <a:extLst>
            <a:ext uri="{FF2B5EF4-FFF2-40B4-BE49-F238E27FC236}">
              <a16:creationId xmlns:a16="http://schemas.microsoft.com/office/drawing/2014/main" id="{254F1848-ABBF-4743-8D0A-6F467CF31B4B}"/>
            </a:ext>
          </a:extLst>
        </xdr:cNvPr>
        <xdr:cNvSpPr txBox="1"/>
      </xdr:nvSpPr>
      <xdr:spPr>
        <a:xfrm>
          <a:off x="16449675" y="34623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x-none" sz="1100"/>
        </a:p>
      </xdr:txBody>
    </xdr:sp>
    <xdr:clientData/>
  </xdr:oneCellAnchor>
  <xdr:oneCellAnchor>
    <xdr:from>
      <xdr:col>14</xdr:col>
      <xdr:colOff>1104900</xdr:colOff>
      <xdr:row>24</xdr:row>
      <xdr:rowOff>0</xdr:rowOff>
    </xdr:from>
    <xdr:ext cx="65" cy="172227"/>
    <xdr:sp macro="" textlink="">
      <xdr:nvSpPr>
        <xdr:cNvPr id="9" name="CuadroTexto 5">
          <a:extLst>
            <a:ext uri="{FF2B5EF4-FFF2-40B4-BE49-F238E27FC236}">
              <a16:creationId xmlns:a16="http://schemas.microsoft.com/office/drawing/2014/main" id="{88352442-D074-46A1-AB19-D140D6F590CC}"/>
            </a:ext>
          </a:extLst>
        </xdr:cNvPr>
        <xdr:cNvSpPr txBox="1"/>
      </xdr:nvSpPr>
      <xdr:spPr>
        <a:xfrm>
          <a:off x="16449675" y="34623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x-none" sz="1100"/>
        </a:p>
      </xdr:txBody>
    </xdr:sp>
    <xdr:clientData/>
  </xdr:oneCellAnchor>
  <xdr:oneCellAnchor>
    <xdr:from>
      <xdr:col>14</xdr:col>
      <xdr:colOff>1085850</xdr:colOff>
      <xdr:row>28</xdr:row>
      <xdr:rowOff>0</xdr:rowOff>
    </xdr:from>
    <xdr:ext cx="38100" cy="171450"/>
    <xdr:sp macro="" textlink="">
      <xdr:nvSpPr>
        <xdr:cNvPr id="10" name="Shape 3">
          <a:extLst>
            <a:ext uri="{FF2B5EF4-FFF2-40B4-BE49-F238E27FC236}">
              <a16:creationId xmlns:a16="http://schemas.microsoft.com/office/drawing/2014/main" id="{16F52D82-85C8-40FF-A69D-7AE3B3DCECF6}"/>
            </a:ext>
          </a:extLst>
        </xdr:cNvPr>
        <xdr:cNvSpPr txBox="1"/>
      </xdr:nvSpPr>
      <xdr:spPr>
        <a:xfrm>
          <a:off x="16430625" y="41890950"/>
          <a:ext cx="38100" cy="171450"/>
        </a:xfrm>
        <a:prstGeom prst="rect">
          <a:avLst/>
        </a:prstGeom>
        <a:noFill/>
        <a:ln>
          <a:noFill/>
        </a:ln>
      </xdr:spPr>
      <xdr:txBody>
        <a:bodyPr spcFirstLastPara="1" wrap="square" lIns="0" tIns="0" rIns="0" bIns="0" anchor="t" anchorCtr="0">
          <a:noAutofit/>
        </a:bodyPr>
        <a:lstStyle/>
        <a:p>
          <a:pPr marL="0" lvl="0" indent="0" algn="l" rtl="0">
            <a:spcBef>
              <a:spcPts val="0"/>
            </a:spcBef>
            <a:spcAft>
              <a:spcPts val="0"/>
            </a:spcAft>
            <a:buNone/>
          </a:pPr>
          <a:endParaRPr sz="1100"/>
        </a:p>
      </xdr:txBody>
    </xdr:sp>
    <xdr:clientData fLocksWithSheet="0"/>
  </xdr:oneCellAnchor>
  <xdr:oneCellAnchor>
    <xdr:from>
      <xdr:col>14</xdr:col>
      <xdr:colOff>1104900</xdr:colOff>
      <xdr:row>30</xdr:row>
      <xdr:rowOff>0</xdr:rowOff>
    </xdr:from>
    <xdr:ext cx="65" cy="172227"/>
    <xdr:sp macro="" textlink="">
      <xdr:nvSpPr>
        <xdr:cNvPr id="11" name="CuadroTexto 5">
          <a:extLst>
            <a:ext uri="{FF2B5EF4-FFF2-40B4-BE49-F238E27FC236}">
              <a16:creationId xmlns:a16="http://schemas.microsoft.com/office/drawing/2014/main" id="{824D21A3-0358-45B1-93CD-FAE426E46123}"/>
            </a:ext>
          </a:extLst>
        </xdr:cNvPr>
        <xdr:cNvSpPr txBox="1"/>
      </xdr:nvSpPr>
      <xdr:spPr>
        <a:xfrm>
          <a:off x="16449675" y="44462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x-none" sz="1100"/>
        </a:p>
      </xdr:txBody>
    </xdr:sp>
    <xdr:clientData/>
  </xdr:oneCellAnchor>
  <xdr:oneCellAnchor>
    <xdr:from>
      <xdr:col>14</xdr:col>
      <xdr:colOff>1104900</xdr:colOff>
      <xdr:row>30</xdr:row>
      <xdr:rowOff>0</xdr:rowOff>
    </xdr:from>
    <xdr:ext cx="65" cy="172227"/>
    <xdr:sp macro="" textlink="">
      <xdr:nvSpPr>
        <xdr:cNvPr id="12" name="CuadroTexto 5">
          <a:extLst>
            <a:ext uri="{FF2B5EF4-FFF2-40B4-BE49-F238E27FC236}">
              <a16:creationId xmlns:a16="http://schemas.microsoft.com/office/drawing/2014/main" id="{BE24FB44-FF88-4D2B-98E0-172B4FD09F15}"/>
            </a:ext>
          </a:extLst>
        </xdr:cNvPr>
        <xdr:cNvSpPr txBox="1"/>
      </xdr:nvSpPr>
      <xdr:spPr>
        <a:xfrm>
          <a:off x="16449675" y="44462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x-none" sz="1100"/>
        </a:p>
      </xdr:txBody>
    </xdr:sp>
    <xdr:clientData/>
  </xdr:oneCellAnchor>
  <xdr:oneCellAnchor>
    <xdr:from>
      <xdr:col>14</xdr:col>
      <xdr:colOff>1104900</xdr:colOff>
      <xdr:row>39</xdr:row>
      <xdr:rowOff>0</xdr:rowOff>
    </xdr:from>
    <xdr:ext cx="65" cy="172227"/>
    <xdr:sp macro="" textlink="">
      <xdr:nvSpPr>
        <xdr:cNvPr id="13" name="CuadroTexto 5">
          <a:extLst>
            <a:ext uri="{FF2B5EF4-FFF2-40B4-BE49-F238E27FC236}">
              <a16:creationId xmlns:a16="http://schemas.microsoft.com/office/drawing/2014/main" id="{CAEB5373-5119-47C3-9B44-54498D0FB5B4}"/>
            </a:ext>
          </a:extLst>
        </xdr:cNvPr>
        <xdr:cNvSpPr txBox="1"/>
      </xdr:nvSpPr>
      <xdr:spPr>
        <a:xfrm>
          <a:off x="16449675" y="603123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x-none" sz="1100"/>
        </a:p>
      </xdr:txBody>
    </xdr:sp>
    <xdr:clientData/>
  </xdr:oneCellAnchor>
  <xdr:oneCellAnchor>
    <xdr:from>
      <xdr:col>14</xdr:col>
      <xdr:colOff>1104900</xdr:colOff>
      <xdr:row>43</xdr:row>
      <xdr:rowOff>0</xdr:rowOff>
    </xdr:from>
    <xdr:ext cx="65" cy="172227"/>
    <xdr:sp macro="" textlink="">
      <xdr:nvSpPr>
        <xdr:cNvPr id="14" name="CuadroTexto 5">
          <a:extLst>
            <a:ext uri="{FF2B5EF4-FFF2-40B4-BE49-F238E27FC236}">
              <a16:creationId xmlns:a16="http://schemas.microsoft.com/office/drawing/2014/main" id="{5D818DE4-852D-47D4-BC4A-56EDFA687AC8}"/>
            </a:ext>
          </a:extLst>
        </xdr:cNvPr>
        <xdr:cNvSpPr txBox="1"/>
      </xdr:nvSpPr>
      <xdr:spPr>
        <a:xfrm>
          <a:off x="16449675" y="669702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x-none" sz="1100"/>
        </a:p>
      </xdr:txBody>
    </xdr:sp>
    <xdr:clientData/>
  </xdr:oneCellAnchor>
  <xdr:oneCellAnchor>
    <xdr:from>
      <xdr:col>14</xdr:col>
      <xdr:colOff>1104900</xdr:colOff>
      <xdr:row>44</xdr:row>
      <xdr:rowOff>0</xdr:rowOff>
    </xdr:from>
    <xdr:ext cx="65" cy="172227"/>
    <xdr:sp macro="" textlink="">
      <xdr:nvSpPr>
        <xdr:cNvPr id="15" name="CuadroTexto 5">
          <a:extLst>
            <a:ext uri="{FF2B5EF4-FFF2-40B4-BE49-F238E27FC236}">
              <a16:creationId xmlns:a16="http://schemas.microsoft.com/office/drawing/2014/main" id="{33D7B1DA-9A0D-44B7-866F-F73B8720E788}"/>
            </a:ext>
          </a:extLst>
        </xdr:cNvPr>
        <xdr:cNvSpPr txBox="1"/>
      </xdr:nvSpPr>
      <xdr:spPr>
        <a:xfrm>
          <a:off x="16449675" y="68399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x-none" sz="1100"/>
        </a:p>
      </xdr:txBody>
    </xdr:sp>
    <xdr:clientData/>
  </xdr:oneCellAnchor>
  <xdr:twoCellAnchor editAs="oneCell">
    <xdr:from>
      <xdr:col>23</xdr:col>
      <xdr:colOff>257175</xdr:colOff>
      <xdr:row>0</xdr:row>
      <xdr:rowOff>47625</xdr:rowOff>
    </xdr:from>
    <xdr:to>
      <xdr:col>23</xdr:col>
      <xdr:colOff>1018540</xdr:colOff>
      <xdr:row>0</xdr:row>
      <xdr:rowOff>705485</xdr:rowOff>
    </xdr:to>
    <xdr:pic>
      <xdr:nvPicPr>
        <xdr:cNvPr id="16" name="21 Imagen" descr="C:\Users\john.garcia\Desktop\2020-01-08.png">
          <a:extLst>
            <a:ext uri="{FF2B5EF4-FFF2-40B4-BE49-F238E27FC236}">
              <a16:creationId xmlns:a16="http://schemas.microsoft.com/office/drawing/2014/main" id="{BE6A4474-FE4C-49A7-A398-6350C0792AF6}"/>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908375" y="47625"/>
          <a:ext cx="761365" cy="657860"/>
        </a:xfrm>
        <a:prstGeom prst="rect">
          <a:avLst/>
        </a:prstGeom>
        <a:noFill/>
        <a:ln>
          <a:noFill/>
        </a:ln>
      </xdr:spPr>
    </xdr:pic>
    <xdr:clientData/>
  </xdr:twoCellAnchor>
  <xdr:twoCellAnchor editAs="oneCell">
    <xdr:from>
      <xdr:col>12</xdr:col>
      <xdr:colOff>304800</xdr:colOff>
      <xdr:row>0</xdr:row>
      <xdr:rowOff>66675</xdr:rowOff>
    </xdr:from>
    <xdr:to>
      <xdr:col>12</xdr:col>
      <xdr:colOff>1066165</xdr:colOff>
      <xdr:row>0</xdr:row>
      <xdr:rowOff>724535</xdr:rowOff>
    </xdr:to>
    <xdr:pic>
      <xdr:nvPicPr>
        <xdr:cNvPr id="17" name="23 Imagen" descr="C:\Users\john.garcia\Desktop\2020-01-08.png">
          <a:extLst>
            <a:ext uri="{FF2B5EF4-FFF2-40B4-BE49-F238E27FC236}">
              <a16:creationId xmlns:a16="http://schemas.microsoft.com/office/drawing/2014/main" id="{021D662A-9CC8-4F72-8D6C-39A31D018913}"/>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116050" y="66675"/>
          <a:ext cx="761365" cy="657860"/>
        </a:xfrm>
        <a:prstGeom prst="rect">
          <a:avLst/>
        </a:prstGeom>
        <a:noFill/>
        <a:ln>
          <a:noFill/>
        </a:ln>
      </xdr:spPr>
    </xdr:pic>
    <xdr:clientData/>
  </xdr:twoCellAnchor>
  <xdr:twoCellAnchor editAs="oneCell">
    <xdr:from>
      <xdr:col>1</xdr:col>
      <xdr:colOff>104775</xdr:colOff>
      <xdr:row>0</xdr:row>
      <xdr:rowOff>38100</xdr:rowOff>
    </xdr:from>
    <xdr:to>
      <xdr:col>2</xdr:col>
      <xdr:colOff>876300</xdr:colOff>
      <xdr:row>0</xdr:row>
      <xdr:rowOff>742950</xdr:rowOff>
    </xdr:to>
    <xdr:pic>
      <xdr:nvPicPr>
        <xdr:cNvPr id="18" name="5 Imagen" descr="C:\Users\john.garcia\Desktop\LOGO CAPITAL LETRA NEGRA.png">
          <a:extLst>
            <a:ext uri="{FF2B5EF4-FFF2-40B4-BE49-F238E27FC236}">
              <a16:creationId xmlns:a16="http://schemas.microsoft.com/office/drawing/2014/main" id="{1E440485-E945-4AA5-97E6-2593FA8C57A8}"/>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90500" y="38100"/>
          <a:ext cx="1095375" cy="704850"/>
        </a:xfrm>
        <a:prstGeom prst="rect">
          <a:avLst/>
        </a:prstGeom>
        <a:noFill/>
        <a:ln>
          <a:noFill/>
        </a:ln>
      </xdr:spPr>
    </xdr:pic>
    <xdr:clientData/>
  </xdr:twoCellAnchor>
  <xdr:twoCellAnchor editAs="oneCell">
    <xdr:from>
      <xdr:col>13</xdr:col>
      <xdr:colOff>133350</xdr:colOff>
      <xdr:row>0</xdr:row>
      <xdr:rowOff>9525</xdr:rowOff>
    </xdr:from>
    <xdr:to>
      <xdr:col>14</xdr:col>
      <xdr:colOff>1000125</xdr:colOff>
      <xdr:row>0</xdr:row>
      <xdr:rowOff>752475</xdr:rowOff>
    </xdr:to>
    <xdr:pic>
      <xdr:nvPicPr>
        <xdr:cNvPr id="19" name="5 Imagen" descr="C:\Users\john.garcia\Desktop\LOGO CAPITAL LETRA NEGRA.png">
          <a:extLst>
            <a:ext uri="{FF2B5EF4-FFF2-40B4-BE49-F238E27FC236}">
              <a16:creationId xmlns:a16="http://schemas.microsoft.com/office/drawing/2014/main" id="{001FF620-B58A-41C3-B7DE-7C2065F942CE}"/>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5154275" y="9525"/>
          <a:ext cx="1190625" cy="742950"/>
        </a:xfrm>
        <a:prstGeom prst="rect">
          <a:avLst/>
        </a:prstGeom>
        <a:noFill/>
        <a:ln>
          <a:noFill/>
        </a:ln>
      </xdr:spPr>
    </xdr:pic>
    <xdr:clientData/>
  </xdr:twoCellAnchor>
  <xdr:oneCellAnchor>
    <xdr:from>
      <xdr:col>14</xdr:col>
      <xdr:colOff>1104900</xdr:colOff>
      <xdr:row>13</xdr:row>
      <xdr:rowOff>0</xdr:rowOff>
    </xdr:from>
    <xdr:ext cx="65" cy="172227"/>
    <xdr:sp macro="" textlink="">
      <xdr:nvSpPr>
        <xdr:cNvPr id="20" name="CuadroTexto 19">
          <a:extLst>
            <a:ext uri="{FF2B5EF4-FFF2-40B4-BE49-F238E27FC236}">
              <a16:creationId xmlns:a16="http://schemas.microsoft.com/office/drawing/2014/main" id="{BF675B43-BE56-4D0F-9D7A-05AF9152B4CC}"/>
            </a:ext>
          </a:extLst>
        </xdr:cNvPr>
        <xdr:cNvSpPr txBox="1"/>
      </xdr:nvSpPr>
      <xdr:spPr>
        <a:xfrm>
          <a:off x="16449675" y="161448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x-none" sz="1100"/>
        </a:p>
      </xdr:txBody>
    </xdr:sp>
    <xdr:clientData/>
  </xdr:oneCellAnchor>
  <xdr:oneCellAnchor>
    <xdr:from>
      <xdr:col>14</xdr:col>
      <xdr:colOff>1104900</xdr:colOff>
      <xdr:row>13</xdr:row>
      <xdr:rowOff>0</xdr:rowOff>
    </xdr:from>
    <xdr:ext cx="65" cy="172227"/>
    <xdr:sp macro="" textlink="">
      <xdr:nvSpPr>
        <xdr:cNvPr id="21" name="CuadroTexto 5">
          <a:extLst>
            <a:ext uri="{FF2B5EF4-FFF2-40B4-BE49-F238E27FC236}">
              <a16:creationId xmlns:a16="http://schemas.microsoft.com/office/drawing/2014/main" id="{D1F282B3-301C-4F4E-8445-44C5E7AD75E7}"/>
            </a:ext>
          </a:extLst>
        </xdr:cNvPr>
        <xdr:cNvSpPr txBox="1"/>
      </xdr:nvSpPr>
      <xdr:spPr>
        <a:xfrm>
          <a:off x="16449675" y="161448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x-none" sz="1100"/>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152959</xdr:colOff>
      <xdr:row>0</xdr:row>
      <xdr:rowOff>104775</xdr:rowOff>
    </xdr:from>
    <xdr:to>
      <xdr:col>1</xdr:col>
      <xdr:colOff>1114425</xdr:colOff>
      <xdr:row>1</xdr:row>
      <xdr:rowOff>319367</xdr:rowOff>
    </xdr:to>
    <xdr:pic>
      <xdr:nvPicPr>
        <xdr:cNvPr id="2" name="5 Imagen" descr="C:\Users\john.garcia\Desktop\LOGO CAPITAL LETRA NEGRA.png">
          <a:extLst>
            <a:ext uri="{FF2B5EF4-FFF2-40B4-BE49-F238E27FC236}">
              <a16:creationId xmlns:a16="http://schemas.microsoft.com/office/drawing/2014/main" id="{F0AF903B-202A-41E6-A288-4580CB795A4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959" y="104775"/>
          <a:ext cx="1256741" cy="786092"/>
        </a:xfrm>
        <a:prstGeom prst="rect">
          <a:avLst/>
        </a:prstGeom>
        <a:noFill/>
        <a:ln>
          <a:noFill/>
        </a:ln>
      </xdr:spPr>
    </xdr:pic>
    <xdr:clientData/>
  </xdr:twoCellAnchor>
  <xdr:twoCellAnchor editAs="oneCell">
    <xdr:from>
      <xdr:col>6</xdr:col>
      <xdr:colOff>1897714</xdr:colOff>
      <xdr:row>0</xdr:row>
      <xdr:rowOff>126068</xdr:rowOff>
    </xdr:from>
    <xdr:to>
      <xdr:col>7</xdr:col>
      <xdr:colOff>933728</xdr:colOff>
      <xdr:row>1</xdr:row>
      <xdr:rowOff>327774</xdr:rowOff>
    </xdr:to>
    <xdr:pic>
      <xdr:nvPicPr>
        <xdr:cNvPr id="3" name="3 Imagen" descr="C:\Users\john.garcia\Desktop\2020-01-08.png">
          <a:extLst>
            <a:ext uri="{FF2B5EF4-FFF2-40B4-BE49-F238E27FC236}">
              <a16:creationId xmlns:a16="http://schemas.microsoft.com/office/drawing/2014/main" id="{C692A4A5-524F-43BB-AFD9-B22B8F64B1FD}"/>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451289" y="126068"/>
          <a:ext cx="931489" cy="773206"/>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161924</xdr:colOff>
      <xdr:row>0</xdr:row>
      <xdr:rowOff>238124</xdr:rowOff>
    </xdr:from>
    <xdr:to>
      <xdr:col>2</xdr:col>
      <xdr:colOff>828674</xdr:colOff>
      <xdr:row>3</xdr:row>
      <xdr:rowOff>276224</xdr:rowOff>
    </xdr:to>
    <xdr:pic>
      <xdr:nvPicPr>
        <xdr:cNvPr id="3" name="5 Imagen" descr="C:\Users\john.garcia\Desktop\LOGO CAPITAL LETRA NEGRA.png">
          <a:extLst>
            <a:ext uri="{FF2B5EF4-FFF2-40B4-BE49-F238E27FC236}">
              <a16:creationId xmlns:a16="http://schemas.microsoft.com/office/drawing/2014/main" id="{4C97C65F-94A8-4391-9E04-CB6F3A40DE1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4" y="238124"/>
          <a:ext cx="1133475" cy="752475"/>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2</xdr:col>
      <xdr:colOff>828675</xdr:colOff>
      <xdr:row>3</xdr:row>
      <xdr:rowOff>276225</xdr:rowOff>
    </xdr:to>
    <xdr:pic>
      <xdr:nvPicPr>
        <xdr:cNvPr id="4" name="5 Imagen" descr="C:\Users\john.garcia\Desktop\LOGO CAPITAL LETRA NEGRA.png">
          <a:extLst>
            <a:ext uri="{FF2B5EF4-FFF2-40B4-BE49-F238E27FC236}">
              <a16:creationId xmlns:a16="http://schemas.microsoft.com/office/drawing/2014/main" id="{FD8D6A9A-C5A9-4EEA-B79D-2B022463EB3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 y="238125"/>
          <a:ext cx="1133475" cy="752475"/>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2</xdr:col>
      <xdr:colOff>828675</xdr:colOff>
      <xdr:row>5</xdr:row>
      <xdr:rowOff>0</xdr:rowOff>
    </xdr:to>
    <xdr:pic>
      <xdr:nvPicPr>
        <xdr:cNvPr id="4" name="5 Imagen" descr="C:\Users\john.garcia\Desktop\LOGO CAPITAL LETRA NEGRA.png">
          <a:extLst>
            <a:ext uri="{FF2B5EF4-FFF2-40B4-BE49-F238E27FC236}">
              <a16:creationId xmlns:a16="http://schemas.microsoft.com/office/drawing/2014/main" id="{D764F27D-C268-46B2-96F7-8DFC77DE896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 y="238125"/>
          <a:ext cx="1133475" cy="752475"/>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2</xdr:col>
      <xdr:colOff>828675</xdr:colOff>
      <xdr:row>3</xdr:row>
      <xdr:rowOff>276225</xdr:rowOff>
    </xdr:to>
    <xdr:pic>
      <xdr:nvPicPr>
        <xdr:cNvPr id="4" name="5 Imagen" descr="C:\Users\john.garcia\Desktop\LOGO CAPITAL LETRA NEGRA.png">
          <a:extLst>
            <a:ext uri="{FF2B5EF4-FFF2-40B4-BE49-F238E27FC236}">
              <a16:creationId xmlns:a16="http://schemas.microsoft.com/office/drawing/2014/main" id="{E8B980D0-0A19-48B2-AD96-1FF6FC2630F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0975" y="238125"/>
          <a:ext cx="1133475" cy="752475"/>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2</xdr:col>
      <xdr:colOff>828675</xdr:colOff>
      <xdr:row>3</xdr:row>
      <xdr:rowOff>276225</xdr:rowOff>
    </xdr:to>
    <xdr:pic>
      <xdr:nvPicPr>
        <xdr:cNvPr id="4" name="5 Imagen" descr="C:\Users\john.garcia\Desktop\LOGO CAPITAL LETRA NEGRA.png">
          <a:extLst>
            <a:ext uri="{FF2B5EF4-FFF2-40B4-BE49-F238E27FC236}">
              <a16:creationId xmlns:a16="http://schemas.microsoft.com/office/drawing/2014/main" id="{E1F7565E-97A3-43A9-9EDD-0E63BE7827E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 y="238125"/>
          <a:ext cx="1133475" cy="752475"/>
        </a:xfrm>
        <a:prstGeom prst="rect">
          <a:avLst/>
        </a:prstGeom>
        <a:noFill/>
        <a:ln>
          <a:noFill/>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2</xdr:col>
      <xdr:colOff>828675</xdr:colOff>
      <xdr:row>3</xdr:row>
      <xdr:rowOff>276225</xdr:rowOff>
    </xdr:to>
    <xdr:pic>
      <xdr:nvPicPr>
        <xdr:cNvPr id="4" name="5 Imagen" descr="C:\Users\john.garcia\Desktop\LOGO CAPITAL LETRA NEGRA.png">
          <a:extLst>
            <a:ext uri="{FF2B5EF4-FFF2-40B4-BE49-F238E27FC236}">
              <a16:creationId xmlns:a16="http://schemas.microsoft.com/office/drawing/2014/main" id="{1B105746-9CE5-4324-80A6-DE84B9E43B3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 y="238125"/>
          <a:ext cx="1133475" cy="75247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jofga/Documents/John%20F/2020/Plan%20de%20Acci&#243;n/T4-2020/Actualizaci&#243;n%20PAI-V3/Reporte%20indicadores%20-%20T3-2020%20-%20ajustad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 A. 2020 - V3"/>
      <sheetName val="Matriz de Seguimiento"/>
      <sheetName val="Resultados"/>
      <sheetName val="Gráficas"/>
      <sheetName val="Hoja1"/>
      <sheetName val="AN-01 - Plan MIPG"/>
      <sheetName val="Generar HV"/>
      <sheetName val="Listas"/>
      <sheetName val="AN-02 - Plan de Capacitaciones"/>
      <sheetName val="AN-03 - Bienestar"/>
      <sheetName val="AN-04 - Plan SG-SST"/>
      <sheetName val="AN-05 - Plan Estratégico RR.HH"/>
      <sheetName val="AN-06 - Plan de T.I."/>
      <sheetName val="AN-07 - PINAR"/>
    </sheetNames>
    <sheetDataSet>
      <sheetData sheetId="0"/>
      <sheetData sheetId="1">
        <row r="3">
          <cell r="L3" t="str">
            <v>Indicador</v>
          </cell>
          <cell r="M3" t="str">
            <v>Enero</v>
          </cell>
          <cell r="N3" t="str">
            <v>Febrero</v>
          </cell>
          <cell r="O3" t="str">
            <v>Marzo</v>
          </cell>
          <cell r="P3" t="str">
            <v>Abril</v>
          </cell>
          <cell r="Q3" t="str">
            <v>Mayo</v>
          </cell>
          <cell r="R3" t="str">
            <v>Junio</v>
          </cell>
          <cell r="S3" t="str">
            <v>Julio</v>
          </cell>
          <cell r="T3" t="str">
            <v>Agosto</v>
          </cell>
          <cell r="U3" t="str">
            <v>Septiembre</v>
          </cell>
          <cell r="V3" t="str">
            <v>Octubre</v>
          </cell>
          <cell r="W3" t="str">
            <v>Noviembre</v>
          </cell>
          <cell r="X3" t="str">
            <v>Diciembre</v>
          </cell>
        </row>
        <row r="4">
          <cell r="L4" t="str">
            <v>Resultado</v>
          </cell>
          <cell r="M4" t="str">
            <v/>
          </cell>
          <cell r="N4" t="str">
            <v/>
          </cell>
          <cell r="O4">
            <v>1</v>
          </cell>
          <cell r="P4" t="str">
            <v/>
          </cell>
          <cell r="Q4">
            <v>1</v>
          </cell>
          <cell r="R4" t="str">
            <v/>
          </cell>
          <cell r="S4">
            <v>1</v>
          </cell>
          <cell r="T4">
            <v>0.99165314166473451</v>
          </cell>
          <cell r="U4">
            <v>0.99196658097686352</v>
          </cell>
          <cell r="V4" t="str">
            <v/>
          </cell>
          <cell r="W4" t="str">
            <v/>
          </cell>
          <cell r="X4" t="str">
            <v/>
          </cell>
          <cell r="Y4" t="str">
            <v>Para la medición de las acciones descritas en el plan de fortalecimiento que dan soporte al reporte del presente indicador, se establece el siguiente avance:
1. Realizar los ejercicios de reporte de avances en el FURAG, de acuerdo con los lineamientos que se definan para ello. (100% realizada) - 15% ponderación
2. Se formuló el plan de fortalecimiento y su publicación. Pendiente la definición de fechas para su seguimiento. (20% realizada) - 3% ponderación.</v>
          </cell>
          <cell r="Z4" t="str">
            <v>El seguimiento al presente indicador se realizó en el mes de mayo, con el fin de hacer el cierre y armonización entre los planes de desarrollo saliente y el entrante.
A este corte, de acuerdo con las proyecciones mensuales planteadas por los lideres y responsables en las diferentes áreas, los resultados indican un avance acumulado del 21.6% y un cumplimiento al 100% de las actividades programadas al corte.</v>
          </cell>
          <cell r="AA4" t="str">
            <v>A 31 de Julio: De acuerdo con las proyecciones mensuales planteadas por los lideres y responsables en las diferentes áreas, los resultados indican un avance acumulado del 34.06% y un cumplimiento al 100% de las actividades programadas al corte.
A 31 de agosto: De acuerdo con las proyecciones mensuales planteadas por los líderes y responsables en las diferentes áreas, los resultados indican un avance acumulado del 42.78% en el plan y un cumplimiento al 96.06% de las actividades programadas al corte.
A 30 de septiembre: De acuerdo con las proyecciones mensuales planteadas por los líderes y responsables en las diferentes áreas, los resultados indican un avance acumulado del 61.74% sobre el 62.24% programado; para el período de análisis, el avance del mes es del 18.97% y el cumplimiento al 99.25% de las actividades programadas para el mismo</v>
          </cell>
          <cell r="AB4"/>
        </row>
        <row r="5">
          <cell r="L5" t="str">
            <v>Porcentaje de avance en las actividades ejecutadas en el periodo para la implementación del MIPG.</v>
          </cell>
          <cell r="M5" t="str">
            <v>-</v>
          </cell>
          <cell r="N5" t="str">
            <v>-</v>
          </cell>
          <cell r="O5">
            <v>0.18</v>
          </cell>
          <cell r="P5"/>
          <cell r="Q5">
            <v>0.216</v>
          </cell>
          <cell r="R5"/>
          <cell r="S5">
            <v>0.34060000000000001</v>
          </cell>
          <cell r="T5">
            <v>0.42770000000000002</v>
          </cell>
          <cell r="U5">
            <v>0.61739999999999995</v>
          </cell>
          <cell r="V5"/>
          <cell r="W5"/>
          <cell r="X5"/>
        </row>
        <row r="6">
          <cell r="L6" t="str">
            <v xml:space="preserve">Porcentaje de avance en las actividades planeadas en el periodo para la implementación del MIPG. </v>
          </cell>
          <cell r="M6" t="str">
            <v>-</v>
          </cell>
          <cell r="N6" t="str">
            <v>-</v>
          </cell>
          <cell r="O6">
            <v>0.18</v>
          </cell>
          <cell r="P6"/>
          <cell r="Q6">
            <v>0.216</v>
          </cell>
          <cell r="R6"/>
          <cell r="S6">
            <v>0.34060000000000001</v>
          </cell>
          <cell r="T6">
            <v>0.43130000000000002</v>
          </cell>
          <cell r="U6">
            <v>0.62240000000000006</v>
          </cell>
          <cell r="V6"/>
          <cell r="W6"/>
          <cell r="X6"/>
        </row>
        <row r="7">
          <cell r="L7" t="str">
            <v>Resultado</v>
          </cell>
          <cell r="M7">
            <v>0</v>
          </cell>
          <cell r="N7">
            <v>2.2249681120799458E-2</v>
          </cell>
          <cell r="O7">
            <v>7.0129219932991385E-2</v>
          </cell>
          <cell r="P7">
            <v>8.4421061643230946E-2</v>
          </cell>
          <cell r="Q7">
            <v>0.1025762605395892</v>
          </cell>
          <cell r="R7">
            <v>0.1025762605395892</v>
          </cell>
          <cell r="S7">
            <v>0.14686205045893028</v>
          </cell>
          <cell r="T7">
            <v>0.46933310372173781</v>
          </cell>
          <cell r="U7">
            <v>0.83999462859234064</v>
          </cell>
          <cell r="V7" t="str">
            <v/>
          </cell>
          <cell r="W7" t="str">
            <v/>
          </cell>
          <cell r="X7" t="str">
            <v/>
          </cell>
          <cell r="Y7" t="str">
            <v>Los recursos asignados por Fontic se han ejecutado de acuerdo con lo proyectado en el plan de inversiones para las Resoluciones 0086 y 0248 de 2020</v>
          </cell>
          <cell r="Z7" t="str">
            <v>Los recursos asignados por el Fontic tuvieron un rezago en el trimestre debido a la armonización presupuestal por el cambio de Plan de Desarrollo Distrital, lo que no permitió ejcución en el mes de junio, por otra parte, las convocatrias se encuentran en proceso y aún no se adjudicaron en este periodo.</v>
          </cell>
          <cell r="AA7" t="str">
            <v>En este trimestre se reactiva la contración después de la armonización presupuestal y la entrada en vigencia de los nuevos proyectos de inversión, por otraparte, se adjudicaron la mayoría de las convocatorias lo cual se puede ver en el incremento en la ejecución. los cronogramas de contratación continúan en su proceso programado.</v>
          </cell>
          <cell r="AB7"/>
        </row>
        <row r="8">
          <cell r="L8" t="str">
            <v>Recursos ejecutados provenientes del Fondo Único de Tecnologías de la información y las Comunicaciones - FUTIC</v>
          </cell>
          <cell r="M8">
            <v>0</v>
          </cell>
          <cell r="N8">
            <v>155703363</v>
          </cell>
          <cell r="O8">
            <v>490764579</v>
          </cell>
          <cell r="P8">
            <v>590778948</v>
          </cell>
          <cell r="Q8">
            <v>717829107</v>
          </cell>
          <cell r="R8">
            <v>717829107</v>
          </cell>
          <cell r="S8">
            <v>858908515</v>
          </cell>
          <cell r="T8">
            <v>4410981837</v>
          </cell>
          <cell r="U8">
            <v>7894608372</v>
          </cell>
          <cell r="V8"/>
          <cell r="W8"/>
          <cell r="X8"/>
        </row>
        <row r="9">
          <cell r="L9" t="str">
            <v>Recursos aprobados por el Fondo Único de Tecnologías de la información y las Comunicaciones - FUTIC para la vigencia.</v>
          </cell>
          <cell r="M9">
            <v>5748004248</v>
          </cell>
          <cell r="N9">
            <v>6998004248</v>
          </cell>
          <cell r="O9">
            <v>6998004248</v>
          </cell>
          <cell r="P9">
            <v>6998004248</v>
          </cell>
          <cell r="Q9">
            <v>6998004248</v>
          </cell>
          <cell r="R9">
            <v>6998004248</v>
          </cell>
          <cell r="S9">
            <v>5848403398.3999996</v>
          </cell>
          <cell r="T9">
            <v>9398403398.3999996</v>
          </cell>
          <cell r="U9">
            <v>9398403398.3999996</v>
          </cell>
          <cell r="V9"/>
          <cell r="W9"/>
          <cell r="X9"/>
        </row>
        <row r="10">
          <cell r="L10" t="str">
            <v>Resultado</v>
          </cell>
          <cell r="M10">
            <v>2.010338387967885E-2</v>
          </cell>
          <cell r="N10">
            <v>3.7041224846005347E-2</v>
          </cell>
          <cell r="O10">
            <v>7.5818649111398947E-2</v>
          </cell>
          <cell r="P10">
            <v>9.6590798433136935E-2</v>
          </cell>
          <cell r="Q10">
            <v>0.11124783399490706</v>
          </cell>
          <cell r="R10">
            <v>0.11124783399490706</v>
          </cell>
          <cell r="S10">
            <v>0.12752239047407196</v>
          </cell>
          <cell r="T10">
            <v>0.4879923111371513</v>
          </cell>
          <cell r="U10">
            <v>0.82441969807440185</v>
          </cell>
          <cell r="V10" t="str">
            <v/>
          </cell>
          <cell r="W10" t="str">
            <v/>
          </cell>
          <cell r="X10" t="str">
            <v/>
          </cell>
          <cell r="Y10" t="str">
            <v>Los proyectos financiados por Fontic se están ejecutado de acuerdo con lo proyectado en el plan de inversiones.
Con respecto a los proyectos financiados con recursos propios, Modernización Institucional se está ejecutando de acuerdo con la disponibilidad de recursos. Modernización Administrativa aún no se está ejecutando</v>
          </cell>
          <cell r="Z10" t="str">
            <v>Los proyectos financiados con recursos de Fontic tuveron una baja ejecución en el periodo debido a la armonización presupuestal y a que las convocatorias se encuentran en proceso.
Los proyectos financiados con recursos propios se ejecutaron d acuerdo con los tiempos de los contratos en Modernización Institucional y de acuerdo con la disponibilidad de recursos en Modernización Administrativa.</v>
          </cell>
          <cell r="AA10" t="str">
            <v>En este periodo se ajusta la ejecución presupuestal proyectada del proyecto financiado por Futic y se continúa de acuerdo con la ejecución proyectada en cada proyecto</v>
          </cell>
          <cell r="AB10"/>
        </row>
        <row r="11">
          <cell r="L11" t="str">
            <v>Recursos ejecutados en proyectos de inversión</v>
          </cell>
          <cell r="M11">
            <v>208165816</v>
          </cell>
          <cell r="N11">
            <v>383553179</v>
          </cell>
          <cell r="O11">
            <v>785084295</v>
          </cell>
          <cell r="P11">
            <v>1000175020</v>
          </cell>
          <cell r="Q11">
            <v>1151945179</v>
          </cell>
          <cell r="R11">
            <v>1151945179</v>
          </cell>
          <cell r="S11">
            <v>1320464387</v>
          </cell>
          <cell r="T11">
            <v>5053045709</v>
          </cell>
          <cell r="U11">
            <v>8536672244</v>
          </cell>
          <cell r="V11"/>
          <cell r="W11"/>
          <cell r="X11"/>
        </row>
        <row r="12">
          <cell r="L12" t="str">
            <v>Recursos programados para proyectos de inversión</v>
          </cell>
          <cell r="M12">
            <v>10354765011</v>
          </cell>
          <cell r="N12">
            <v>10354765011</v>
          </cell>
          <cell r="O12">
            <v>10354765011</v>
          </cell>
          <cell r="P12">
            <v>10354765011</v>
          </cell>
          <cell r="Q12">
            <v>10354765011</v>
          </cell>
          <cell r="R12">
            <v>10354765011</v>
          </cell>
          <cell r="S12">
            <v>10354765011</v>
          </cell>
          <cell r="T12">
            <v>10354765011</v>
          </cell>
          <cell r="U12">
            <v>10354765011</v>
          </cell>
          <cell r="V12"/>
          <cell r="W12"/>
          <cell r="X12"/>
        </row>
        <row r="13">
          <cell r="L13" t="str">
            <v>Resultado</v>
          </cell>
          <cell r="M13">
            <v>5.6767892777390701E-2</v>
          </cell>
          <cell r="N13">
            <v>0.15281234124149107</v>
          </cell>
          <cell r="O13">
            <v>0.23533215129973536</v>
          </cell>
          <cell r="P13">
            <v>0.29717292896591929</v>
          </cell>
          <cell r="Q13">
            <v>0.33247791913110253</v>
          </cell>
          <cell r="R13">
            <v>0.38194006208764186</v>
          </cell>
          <cell r="S13">
            <v>0.4075764247359403</v>
          </cell>
          <cell r="T13">
            <v>0.57592861539506734</v>
          </cell>
          <cell r="U13">
            <v>0.80772057176564949</v>
          </cell>
          <cell r="V13" t="str">
            <v/>
          </cell>
          <cell r="W13" t="str">
            <v/>
          </cell>
          <cell r="X13" t="str">
            <v/>
          </cell>
          <cell r="Y13" t="str">
            <v>El Plan Anual de Adquisiciones ha tenido dos modificaciones debido primero, al cambio de administración lo cual es algo que se esperaba, y por la dinámica del proceso de produccion de televisión se presentaron modificaciones en febrero, por otra parte y debido al aislamiento preventivo, estos cambios van a continuar por lo que se esperan cambios en la producción y emisión de nuestros contenidos, lo cual influirá notablemente en la planificación de la contratación de Capital.</v>
          </cell>
          <cell r="Z13" t="str">
            <v>En este periodo el PAA ha tenido varias modificaciones debido alos cambios en la programación de acuerdo con los efectos de la pandemia, lo mismo que a la disponibilidad de recursos en las contrataciones finaanciadas con recursos propios. Pero otro efecto de las modificaciones se debe ala entrada en rigor de la contratación por medio del Secop II, lo cual hace que se modifique de acuerdo con las solicitudes de disponibilidades presupuestales.</v>
          </cell>
          <cell r="AA13" t="str">
            <v>En este periodo el PAA tuvo varias modificaciones por los cambios en la programación y por el ingreso de una nueva resolución del Futic. El aumento en la ejecución se debe a la adjudicación de las convocatorias que se dieron en su mayoría en este periodo</v>
          </cell>
          <cell r="AB13"/>
        </row>
        <row r="14">
          <cell r="L14" t="str">
            <v>Recursos ejecutados del Plan Anual de Adquisiciones - PAA de la vigencia 2020</v>
          </cell>
          <cell r="M14">
            <v>1543520672</v>
          </cell>
          <cell r="N14">
            <v>4154972046.75</v>
          </cell>
          <cell r="O14">
            <v>6398688106</v>
          </cell>
          <cell r="P14">
            <v>8054575623</v>
          </cell>
          <cell r="Q14">
            <v>8971687104</v>
          </cell>
          <cell r="R14">
            <v>10570437350</v>
          </cell>
          <cell r="S14">
            <v>14880746651</v>
          </cell>
          <cell r="T14">
            <v>21521107473</v>
          </cell>
          <cell r="U14">
            <v>27733833116.069</v>
          </cell>
          <cell r="V14"/>
          <cell r="W14"/>
          <cell r="X14"/>
        </row>
        <row r="15">
          <cell r="L15" t="str">
            <v>Total de recursos programados en el Plan Anual de Adquisiciones - PAA para la vigencia</v>
          </cell>
          <cell r="M15">
            <v>27190029371.933064</v>
          </cell>
          <cell r="N15">
            <v>27190029371.933064</v>
          </cell>
          <cell r="O15">
            <v>27190029371.933064</v>
          </cell>
          <cell r="P15">
            <v>27104001872</v>
          </cell>
          <cell r="Q15">
            <v>26984309597</v>
          </cell>
          <cell r="R15">
            <v>27675644425</v>
          </cell>
          <cell r="S15">
            <v>36510322354</v>
          </cell>
          <cell r="T15">
            <v>37367664842</v>
          </cell>
          <cell r="U15">
            <v>34335925177</v>
          </cell>
          <cell r="V15"/>
          <cell r="W15"/>
          <cell r="X15"/>
        </row>
        <row r="16">
          <cell r="L16" t="str">
            <v>Resultado</v>
          </cell>
          <cell r="M16">
            <v>0.89276880733944952</v>
          </cell>
          <cell r="N16">
            <v>0.90087155963302756</v>
          </cell>
          <cell r="O16">
            <v>0.9156409785932722</v>
          </cell>
          <cell r="P16">
            <v>0.93640795107033636</v>
          </cell>
          <cell r="Q16">
            <v>0.95018837920489296</v>
          </cell>
          <cell r="R16">
            <v>0.95759633027522939</v>
          </cell>
          <cell r="S16">
            <v>0.96420183486238531</v>
          </cell>
          <cell r="T16">
            <v>0.97518837920489299</v>
          </cell>
          <cell r="U16">
            <v>0.98466238532110095</v>
          </cell>
          <cell r="V16" t="str">
            <v/>
          </cell>
          <cell r="W16" t="str">
            <v/>
          </cell>
          <cell r="X16" t="str">
            <v/>
          </cell>
          <cell r="Y16" t="str">
            <v>NR</v>
          </cell>
          <cell r="Z16" t="str">
            <v>Se determinan publicaciones de dos tipos:
1.Contenido de las franjas de cultura, ciudadanía y educación. A estas producciones se les hace un plan específico de publicaciones que involucra: transmisiones en vivo, narraciones, piezas gráficas y piezas audiovisuales.  entes nacionales y distritales, sobre política local y nacional o sobre el coronavirus en Colombia y Bogotá, etc.
2.Contenido de carácter informativo. A estos contenidos se les hace una evaluación diaria para determinar cuáles son los contenidos más efectivos en el día a día, son los contenidos de información ciudadana de servicio, de entes nacionales y distritales, sobre política local y nacional o sobre el coronavirus en Colombia y Bogotá, etc.
Las métricas son las que determinan qué, cómo y cuándo se publica, pues estas son las que nos brindan la certeza de qué es lo que está funcionando y que no.</v>
          </cell>
          <cell r="AA16" t="str">
            <v>Para alcanzar el objetivo de crecimiento en estas redes sociales se tuvieron en cuenta indicadores como: número de publicaciones, acciones de interacción junto con las reproducciones de video.
La revisión y el posterior análisis de estas variables permitieron descubrir que la interacción en redes es correlacional al crecimiento de estas. Es decir, el número de veces que los usuarios reaccionan, comentan o comparten las publicaciones, incide en el crecimiento.</v>
          </cell>
          <cell r="AB16"/>
        </row>
        <row r="17">
          <cell r="L17" t="str">
            <v>Número de seguidores del período</v>
          </cell>
          <cell r="M17">
            <v>1459677</v>
          </cell>
          <cell r="N17">
            <v>1472925</v>
          </cell>
          <cell r="O17">
            <v>1497073</v>
          </cell>
          <cell r="P17">
            <v>1531027</v>
          </cell>
          <cell r="Q17">
            <v>1553558</v>
          </cell>
          <cell r="R17">
            <v>1565670</v>
          </cell>
          <cell r="S17">
            <v>1576470</v>
          </cell>
          <cell r="T17">
            <v>1594433</v>
          </cell>
          <cell r="U17">
            <v>1609923</v>
          </cell>
          <cell r="V17"/>
          <cell r="W17"/>
          <cell r="X17"/>
        </row>
        <row r="18">
          <cell r="L18" t="str">
            <v>Meta propuesta para 2020.</v>
          </cell>
          <cell r="M18">
            <v>1635000</v>
          </cell>
          <cell r="N18">
            <v>1635000</v>
          </cell>
          <cell r="O18">
            <v>1635000</v>
          </cell>
          <cell r="P18">
            <v>1635000</v>
          </cell>
          <cell r="Q18">
            <v>1635000</v>
          </cell>
          <cell r="R18">
            <v>1635000</v>
          </cell>
          <cell r="S18">
            <v>1635000</v>
          </cell>
          <cell r="T18">
            <v>1635000</v>
          </cell>
          <cell r="U18">
            <v>1635000</v>
          </cell>
          <cell r="V18"/>
          <cell r="W18"/>
          <cell r="X18"/>
        </row>
        <row r="19">
          <cell r="L19" t="str">
            <v>Resultado</v>
          </cell>
          <cell r="M19" t="str">
            <v/>
          </cell>
          <cell r="N19" t="str">
            <v/>
          </cell>
          <cell r="O19" t="str">
            <v/>
          </cell>
          <cell r="P19">
            <v>0.5</v>
          </cell>
          <cell r="Q19">
            <v>0.46666666666666667</v>
          </cell>
          <cell r="R19">
            <v>0.47619047619047616</v>
          </cell>
          <cell r="S19">
            <v>2.2352941176470589</v>
          </cell>
          <cell r="T19">
            <v>2.25</v>
          </cell>
          <cell r="U19">
            <v>2.4615384615384617</v>
          </cell>
          <cell r="V19" t="str">
            <v/>
          </cell>
          <cell r="W19" t="str">
            <v/>
          </cell>
          <cell r="X19" t="str">
            <v/>
          </cell>
          <cell r="Y19" t="str">
            <v>NR</v>
          </cell>
          <cell r="Z19" t="str">
            <v>Para este trimestre se realizaron las publicaciones requeridas por las siguientes áreas: 
Gerencia General: 3. Secretaría General: 13. Atención al Ciudadano: 7. Control Interno: 4. Talento Humano: 10. Planeación: 9. 
Estas solicitudes fueron publicas en los boletines y comunicados de la siguiente manera: Boletines ediciones abril: 10,11 y 12. Publicadas 15 notas. mayo: 13, 14,15, 16 y 17. Publicadas 22 notas. Junio: 18,19, 20 y 21. Publicadas 15 notas
Comunicados ediciones abril: 12 y 13. Publicacones 2 notas. mayo: 13, 14, 15, 16 y 17. Publicaciones 5 notas. junio: 18, 19,20 y 21. Publicaciones 4 notas. 
Agéndate edición 1 Junio. Publicadas 3 notas. 
Total notas publicadas 66.</v>
          </cell>
          <cell r="AA19" t="str">
            <v xml:space="preserve">Hasta este corte se realizaron las publicaciones de las siguientes áreas: Gerencia General: 2. Secretaría General:14. Atención al Ciudadano: 8. Control Interno: 9. Talento Humano: 16. Planeación: 16. 
Total de solicitudes en el trimestre: 46. 
Estas solicitudes fueron publicas en los boletines y comunicados de la siguiente manera: Boletines ediciones Juliio: 22, 23, 24, 25 y 26. Publicadas 25 notas. Agosto: 27, 28, 29 y 30. Publicadas 25 notas. 
Septeimbre:31, 32, 33 y 34. Publicadas 24 notas
Comunicados ediciones Julio: 21, 22, 23, 24, 25, 26, 27 y 28. Publicaciones 9 notas. Agosto: 29, 30, 31 y 32. Publicaciones 5 notas. Septiembre: 33, 34, 35 y 36. Publicaciones 4 notas. 
Agéndate Julio ediciones: 2, 3, 4, 5 y 6. Agosto: 7, 8, 9, 10 y 11. Septiembre: 12, 13, 14 y 15.  
Informe de Conexión Gerencial: Agosto 5. </v>
          </cell>
          <cell r="AB19"/>
        </row>
        <row r="20">
          <cell r="L20" t="str">
            <v>Comunicaciones realizadas</v>
          </cell>
          <cell r="M20" t="str">
            <v>-</v>
          </cell>
          <cell r="N20" t="str">
            <v>-</v>
          </cell>
          <cell r="O20" t="str">
            <v>-</v>
          </cell>
          <cell r="P20">
            <v>5</v>
          </cell>
          <cell r="Q20">
            <v>7</v>
          </cell>
          <cell r="R20">
            <v>10</v>
          </cell>
          <cell r="S20">
            <v>38</v>
          </cell>
          <cell r="T20">
            <v>36</v>
          </cell>
          <cell r="U20">
            <v>32</v>
          </cell>
          <cell r="V20"/>
          <cell r="W20"/>
          <cell r="X20"/>
        </row>
        <row r="21">
          <cell r="L21" t="str">
            <v>Comunicaciones requeridas</v>
          </cell>
          <cell r="M21" t="str">
            <v>-</v>
          </cell>
          <cell r="N21" t="str">
            <v>-</v>
          </cell>
          <cell r="O21" t="str">
            <v>-</v>
          </cell>
          <cell r="P21">
            <v>10</v>
          </cell>
          <cell r="Q21">
            <v>15</v>
          </cell>
          <cell r="R21">
            <v>21</v>
          </cell>
          <cell r="S21">
            <v>17</v>
          </cell>
          <cell r="T21">
            <v>16</v>
          </cell>
          <cell r="U21">
            <v>13</v>
          </cell>
          <cell r="V21"/>
          <cell r="W21"/>
          <cell r="X21"/>
        </row>
        <row r="22">
          <cell r="L22" t="str">
            <v>Resultado</v>
          </cell>
          <cell r="M22" t="str">
            <v/>
          </cell>
          <cell r="N22" t="str">
            <v/>
          </cell>
          <cell r="O22" t="str">
            <v/>
          </cell>
          <cell r="P22" t="str">
            <v/>
          </cell>
          <cell r="Q22" t="str">
            <v/>
          </cell>
          <cell r="R22">
            <v>0.22</v>
          </cell>
          <cell r="S22" t="str">
            <v/>
          </cell>
          <cell r="T22" t="str">
            <v/>
          </cell>
          <cell r="U22" t="str">
            <v/>
          </cell>
          <cell r="V22" t="str">
            <v/>
          </cell>
          <cell r="W22" t="str">
            <v/>
          </cell>
          <cell r="X22" t="str">
            <v/>
          </cell>
          <cell r="Y22" t="str">
            <v>No aplica reporte para el primer período, puesto que su seguimiento es con corte semestral.</v>
          </cell>
          <cell r="Z22" t="str">
            <v xml:space="preserve">El reporte del 1er semestre de 2020 respecto al cumplimiento de este indicador permite concluir que:
*Para el periodo de análisis se contó con el diseño de 11 fichas establecidas por el canal
* Los proyectos se han contratado con la industria y se encuentran en proceso de producción, razón por la cual no se cuenta con ningun corte grabado para el periodo de análisis, esta información será suministrada en segundo semestre de 2020.
*El avance alcanzado para el semestre A de 2020 fue de 22%, cumpliendo esta con la meta definida de 22% para dicho periodo. 
* El indicador se ha cumplido al 100% de acuerdo con lo planeado. 
* Del total de proyectos diseñados y producidos por la línea de ciudadania, cultura y educación se cuenta con un aporte por parte de la industria del 22% para el 1er semestre de 2020. </v>
          </cell>
          <cell r="AA22" t="str">
            <v>No aplica reporte para el tercer período, puesto que su seguimiento es con corte semestral.</v>
          </cell>
          <cell r="AB22"/>
        </row>
        <row r="23">
          <cell r="L23" t="str">
            <v>(Número de proyectos diseñados + número de proyectos producidos en cocreación con la industria)/2</v>
          </cell>
          <cell r="M23" t="str">
            <v>-</v>
          </cell>
          <cell r="N23" t="str">
            <v>-</v>
          </cell>
          <cell r="O23" t="str">
            <v>-</v>
          </cell>
          <cell r="P23" t="str">
            <v>-</v>
          </cell>
          <cell r="Q23" t="str">
            <v>-</v>
          </cell>
          <cell r="R23">
            <v>5.5</v>
          </cell>
          <cell r="S23"/>
          <cell r="T23"/>
          <cell r="U23"/>
          <cell r="V23"/>
          <cell r="W23"/>
          <cell r="X23"/>
        </row>
        <row r="24">
          <cell r="L24" t="str">
            <v>Número total de proyectos diseñados y producidos  por la línea de ciudadanía, cultura y educación</v>
          </cell>
          <cell r="M24" t="str">
            <v>-</v>
          </cell>
          <cell r="N24" t="str">
            <v>-</v>
          </cell>
          <cell r="O24" t="str">
            <v>-</v>
          </cell>
          <cell r="P24" t="str">
            <v>-</v>
          </cell>
          <cell r="Q24" t="str">
            <v>-</v>
          </cell>
          <cell r="R24">
            <v>25</v>
          </cell>
          <cell r="S24"/>
          <cell r="T24"/>
          <cell r="U24"/>
          <cell r="V24"/>
          <cell r="W24"/>
          <cell r="X24"/>
        </row>
        <row r="25">
          <cell r="L25" t="str">
            <v>Resultado</v>
          </cell>
          <cell r="M25" t="str">
            <v/>
          </cell>
          <cell r="N25" t="str">
            <v/>
          </cell>
          <cell r="O25" t="str">
            <v/>
          </cell>
          <cell r="P25" t="str">
            <v/>
          </cell>
          <cell r="Q25" t="str">
            <v/>
          </cell>
          <cell r="R25">
            <v>0.16</v>
          </cell>
          <cell r="S25" t="str">
            <v/>
          </cell>
          <cell r="T25" t="str">
            <v/>
          </cell>
          <cell r="U25" t="str">
            <v/>
          </cell>
          <cell r="V25" t="str">
            <v/>
          </cell>
          <cell r="W25" t="str">
            <v/>
          </cell>
          <cell r="X25" t="str">
            <v/>
          </cell>
          <cell r="Y25" t="str">
            <v>No aplica reporte para el primer período, puesto que su seguimiento es con corte semestral.</v>
          </cell>
          <cell r="Z25" t="str">
            <v>El reporte del 1er semestre de 2020 respecto al cumplimiento de este indicador permite concluir que:
*Para el periodo de análisis se contó con avance en el diseño de 12 proyectos con contenidos para otras plataformas 
* Para el periodo de reporte estos proyectos no cuentan con avance en cuanto se refiere con la etapa de producción y circulación
* El avance alcanzado para el semestre A de 2020 fue de 16%, cumpliendo esta con la meta definida de 16% para dicho periodo. 
* El indicador se ha cumplido al 100% de acuerdo con lo planeado. 
* Del total de proyectos diseñados y producidos por la línea de ciudadanía, cultura y educación se cuenta con un 16% de contenidos para otras plataformas en el 1er semestre.</v>
          </cell>
          <cell r="AA25" t="str">
            <v>No aplica reporte para el tercer período, puesto que su seguimiento es con corte semestral.</v>
          </cell>
          <cell r="AB25"/>
        </row>
        <row r="26">
          <cell r="L26" t="str">
            <v>(Número de proyectos diseñados, producidos y circulados con contenidos para otras plataformas de la línea de ciudadanía, cultura y educación)/3</v>
          </cell>
          <cell r="M26" t="str">
            <v>-</v>
          </cell>
          <cell r="N26" t="str">
            <v>-</v>
          </cell>
          <cell r="O26" t="str">
            <v>-</v>
          </cell>
          <cell r="P26" t="str">
            <v>-</v>
          </cell>
          <cell r="Q26" t="str">
            <v>-</v>
          </cell>
          <cell r="R26">
            <v>4</v>
          </cell>
          <cell r="S26"/>
          <cell r="T26"/>
          <cell r="U26"/>
          <cell r="V26"/>
          <cell r="W26"/>
          <cell r="X26"/>
        </row>
        <row r="27">
          <cell r="L27" t="str">
            <v>Número total de proyectos diseñados, producidos y circulados por la línea de ciudadanía, cultura y educación</v>
          </cell>
          <cell r="M27" t="str">
            <v>-</v>
          </cell>
          <cell r="N27" t="str">
            <v>-</v>
          </cell>
          <cell r="O27" t="str">
            <v>-</v>
          </cell>
          <cell r="P27" t="str">
            <v>-</v>
          </cell>
          <cell r="Q27" t="str">
            <v>-</v>
          </cell>
          <cell r="R27">
            <v>25</v>
          </cell>
          <cell r="S27"/>
          <cell r="T27"/>
          <cell r="U27"/>
          <cell r="V27"/>
          <cell r="W27"/>
          <cell r="X27"/>
        </row>
        <row r="28">
          <cell r="L28" t="str">
            <v>Resultado</v>
          </cell>
          <cell r="M28" t="str">
            <v/>
          </cell>
          <cell r="N28" t="str">
            <v/>
          </cell>
          <cell r="O28" t="str">
            <v/>
          </cell>
          <cell r="P28" t="str">
            <v/>
          </cell>
          <cell r="Q28" t="str">
            <v/>
          </cell>
          <cell r="R28">
            <v>5.793450881612091E-2</v>
          </cell>
          <cell r="S28" t="str">
            <v/>
          </cell>
          <cell r="T28" t="str">
            <v/>
          </cell>
          <cell r="U28" t="str">
            <v/>
          </cell>
          <cell r="V28" t="str">
            <v/>
          </cell>
          <cell r="W28" t="str">
            <v/>
          </cell>
          <cell r="X28" t="str">
            <v/>
          </cell>
        </row>
        <row r="29">
          <cell r="L29" t="str">
            <v>(Numero de capítulos diseñados, producidos y circulados en cocreación con la ciudadanía)/3</v>
          </cell>
          <cell r="M29" t="str">
            <v>-</v>
          </cell>
          <cell r="N29" t="str">
            <v>-</v>
          </cell>
          <cell r="O29" t="str">
            <v>-</v>
          </cell>
          <cell r="P29" t="str">
            <v>-</v>
          </cell>
          <cell r="Q29" t="str">
            <v>-</v>
          </cell>
          <cell r="R29">
            <v>69</v>
          </cell>
          <cell r="S29"/>
          <cell r="T29"/>
          <cell r="U29"/>
          <cell r="V29"/>
          <cell r="W29"/>
          <cell r="X29"/>
        </row>
        <row r="30">
          <cell r="L30" t="str">
            <v>Número total de capítulos  diseñados, producidos y circulados en la línea de ciudadanía, cultura y educación (producción original de capital)</v>
          </cell>
          <cell r="M30" t="str">
            <v>-</v>
          </cell>
          <cell r="N30" t="str">
            <v>-</v>
          </cell>
          <cell r="O30" t="str">
            <v>-</v>
          </cell>
          <cell r="P30" t="str">
            <v>-</v>
          </cell>
          <cell r="Q30" t="str">
            <v>-</v>
          </cell>
          <cell r="R30">
            <v>1191</v>
          </cell>
          <cell r="S30"/>
          <cell r="T30"/>
          <cell r="U30"/>
          <cell r="V30"/>
          <cell r="W30"/>
          <cell r="X30"/>
        </row>
        <row r="31">
          <cell r="L31" t="str">
            <v>Resultado</v>
          </cell>
          <cell r="M31" t="str">
            <v/>
          </cell>
          <cell r="N31" t="str">
            <v/>
          </cell>
          <cell r="O31">
            <v>0.16888045540796964</v>
          </cell>
          <cell r="P31" t="str">
            <v/>
          </cell>
          <cell r="Q31" t="str">
            <v/>
          </cell>
          <cell r="R31">
            <v>0.14718162839248433</v>
          </cell>
          <cell r="S31" t="str">
            <v/>
          </cell>
          <cell r="T31" t="str">
            <v/>
          </cell>
          <cell r="U31">
            <v>0.11636363636363636</v>
          </cell>
          <cell r="V31" t="str">
            <v/>
          </cell>
          <cell r="W31" t="str">
            <v/>
          </cell>
          <cell r="X31" t="str">
            <v/>
          </cell>
          <cell r="Y31" t="str">
            <v>Los anteriores datos son tomados del informe entregado trimestralmente a la CRC. 
De acuerdo con la información se puede concluir que en el primer trimestre 2020 se realizó un aporte del 17% de contenido infantil y adolescente respecto al total de la parrilla de programación del periodo de medición.
El resultado alcanzado se encuentra dentro del rango de meta propuesta por lo que se concluye se ha cumplido con el resultado esperado para el periodo de medición.</v>
          </cell>
          <cell r="Z31" t="str">
            <v>Los anteriores datos son tomados del informe entregado trimestralmente a la CRC. 
De acuerdo con la información se puede concluir que en el primer trimestre 2020 se realizó un aporte del 15% de contenido infantil y adolescente respecto al total de la parrilla de programación del periodo de medición.
El resultado alcanzado se encuentra dentro del rango de meta propuesta por lo que se concluye se ha cumplido con el resultado esperado para el periodo de medición.</v>
          </cell>
          <cell r="AA31" t="str">
            <v>Los anteriores datos son tomados del informe entregado trimestralmente a la CRC. 
De acuerdo con la información se puede concluir que en el primer trimestre 2020 se realizó un aporte del 12% de contenido infantil y adolescente respecto al total de la parrilla de programación del periodo de medición.
El resultado alcanzado se encuentra dentro del rango de meta propuesta por lo que se concluye se ha cumplido con el resultado esperado para el periodo de medición.</v>
          </cell>
          <cell r="AB31"/>
        </row>
        <row r="32">
          <cell r="L32" t="str">
            <v>(Promedio de horas de contenido infantil emitidas en el trimestre+ promedio de horas de contenido para adolescente emitidas en el trimestre)</v>
          </cell>
          <cell r="M32" t="str">
            <v>-</v>
          </cell>
          <cell r="N32" t="str">
            <v>-</v>
          </cell>
          <cell r="O32">
            <v>89</v>
          </cell>
          <cell r="P32" t="str">
            <v>-</v>
          </cell>
          <cell r="Q32" t="str">
            <v>-</v>
          </cell>
          <cell r="R32">
            <v>70.5</v>
          </cell>
          <cell r="S32" t="str">
            <v>-</v>
          </cell>
          <cell r="T32" t="str">
            <v>-</v>
          </cell>
          <cell r="U32">
            <v>64</v>
          </cell>
          <cell r="V32"/>
          <cell r="W32"/>
          <cell r="X32"/>
        </row>
        <row r="33">
          <cell r="L33" t="str">
            <v>Promedio de horas totales emitidos en el trimestre</v>
          </cell>
          <cell r="M33" t="str">
            <v>-</v>
          </cell>
          <cell r="N33" t="str">
            <v>-</v>
          </cell>
          <cell r="O33">
            <v>527</v>
          </cell>
          <cell r="P33" t="str">
            <v>-</v>
          </cell>
          <cell r="Q33" t="str">
            <v>-</v>
          </cell>
          <cell r="R33">
            <v>479</v>
          </cell>
          <cell r="S33" t="str">
            <v>-</v>
          </cell>
          <cell r="T33" t="str">
            <v>-</v>
          </cell>
          <cell r="U33">
            <v>550</v>
          </cell>
          <cell r="V33"/>
          <cell r="W33"/>
          <cell r="X33"/>
        </row>
        <row r="34">
          <cell r="L34" t="str">
            <v>Resultado</v>
          </cell>
          <cell r="M34" t="str">
            <v/>
          </cell>
          <cell r="N34" t="str">
            <v/>
          </cell>
          <cell r="O34">
            <v>0</v>
          </cell>
          <cell r="P34" t="str">
            <v/>
          </cell>
          <cell r="Q34" t="str">
            <v/>
          </cell>
          <cell r="R34">
            <v>0.78403547877358493</v>
          </cell>
          <cell r="S34" t="str">
            <v/>
          </cell>
          <cell r="T34" t="str">
            <v/>
          </cell>
          <cell r="U34">
            <v>0.83423310465116274</v>
          </cell>
          <cell r="V34" t="str">
            <v/>
          </cell>
          <cell r="W34" t="str">
            <v/>
          </cell>
          <cell r="X34" t="str">
            <v/>
          </cell>
          <cell r="Y34" t="str">
            <v xml:space="preserve">Para dar continuidad al plan de renovación tecnológica, para la presente vigencia se tienen asignados recursos por inversión y por recursos propios. Se realizaran inversiones en torno a poder adquirir infraestructura y equipos que pemitan atender las nuevas demandas tecnológicas del canal. Para el primer trimestre no se realizaron compras para la renovación tecnologica. </v>
          </cell>
          <cell r="Z34" t="str">
            <v>Para dar continuidad al plan de renovación tecnológica, para la presente vigencia se tienen asignados recursos por inversión y por recursos propios. Se realizaron inversiones en torno a poder adquirir infraestructura y equipos que pemitan atender las nuevas demandas tecnológicas del canal. Para el segundo trimestre se realizó inversión por $45.068.477 en la adquisición del equipo Talkshow V4000 para la realización, envío y captura de audio y vídeo de videoconferencias. Se realizó inversión por $287.362.566 en la adquisición de un sistema redundante para codificación, multiplexación y transporte de señales de video en banda base a través de transport stream. Se reporta un avance del 78,40%</v>
          </cell>
          <cell r="AA34" t="str">
            <v>Para dar continuidad al plan de renovación tecnológica, para la presente vigencia se tienen asignados recursos por inversión y por recursos propios. Se realizaron inversiones en torno a poder adquirir infraestructura y equipos que pemitan atender las nuevas demandas tecnológicas del canal. Para el tercer trimestre se realizó inversión por $57.836.380 en la adquisición de  equipos para la produccion de piezas digitales. Se realizó inversión por $255.429.000 en la conformación de estaciones de trabajo, para la edición y graficación de productos audiovisuales.  Se reporta un avance del 83,42%</v>
          </cell>
          <cell r="AB34"/>
        </row>
        <row r="35">
          <cell r="L35" t="str">
            <v xml:space="preserve">Recursos ejecutados del plan de renovación tecnológica </v>
          </cell>
          <cell r="M35" t="str">
            <v>-</v>
          </cell>
          <cell r="N35" t="str">
            <v>-</v>
          </cell>
          <cell r="O35">
            <v>0</v>
          </cell>
          <cell r="P35" t="str">
            <v>-</v>
          </cell>
          <cell r="Q35" t="str">
            <v>-</v>
          </cell>
          <cell r="R35">
            <v>332431043</v>
          </cell>
          <cell r="S35"/>
          <cell r="T35"/>
          <cell r="U35">
            <v>645696423</v>
          </cell>
          <cell r="V35"/>
          <cell r="W35"/>
          <cell r="X35"/>
        </row>
        <row r="36">
          <cell r="L36" t="str">
            <v>Recursos asignados al plan de renovación tecnológica</v>
          </cell>
          <cell r="M36" t="str">
            <v>-</v>
          </cell>
          <cell r="N36" t="str">
            <v>-</v>
          </cell>
          <cell r="O36" t="str">
            <v>124.000.000</v>
          </cell>
          <cell r="P36" t="str">
            <v>-</v>
          </cell>
          <cell r="Q36" t="str">
            <v>-</v>
          </cell>
          <cell r="R36">
            <v>424000000</v>
          </cell>
          <cell r="S36"/>
          <cell r="T36"/>
          <cell r="U36">
            <v>774000000</v>
          </cell>
          <cell r="V36"/>
          <cell r="W36"/>
          <cell r="X36"/>
        </row>
        <row r="37">
          <cell r="L37" t="str">
            <v>Resultado</v>
          </cell>
          <cell r="M37" t="str">
            <v/>
          </cell>
          <cell r="N37" t="str">
            <v/>
          </cell>
          <cell r="O37">
            <v>0.25</v>
          </cell>
          <cell r="P37" t="str">
            <v/>
          </cell>
          <cell r="Q37" t="str">
            <v/>
          </cell>
          <cell r="R37">
            <v>0.5</v>
          </cell>
          <cell r="S37" t="str">
            <v/>
          </cell>
          <cell r="T37" t="str">
            <v/>
          </cell>
          <cell r="U37">
            <v>0.75</v>
          </cell>
          <cell r="V37" t="str">
            <v/>
          </cell>
          <cell r="W37" t="str">
            <v/>
          </cell>
          <cell r="X37" t="str">
            <v/>
          </cell>
          <cell r="Y37" t="str">
            <v xml:space="preserve">De acuerdo al cronograma de mantenimientos previsto, se realizó los mantenimientos preventivos para la totalidad de los equipos programados. Se programo la sesión general de mantenimiento  preventivo en el mes  marzo para los equipos de acuerdo a su ubicación y disponibilidad, ejecutando de manera indivual el mantenimiento para cada uno. En total para este primer trimestre se ejecutó labor de mantenimiento preventivo en canal o contratada para un total de 495 equipos. Se reporta un avance del 100% para el trimestre y un acumulado del 25%                      </v>
          </cell>
          <cell r="Z37" t="str">
            <v>De acuerdo al cronograma de mantenimientos previsto, se realizó los mantenimientos preventivos para la totalidad de los equipos programados. Se programo la sesión general de mantenimiento  preventivo en el mes de junio para los equipos de acuerdo a su ubicación y disponibilidad, ejecutando de manera indivual el mantenimiento para cada uno. En total para este primer trimestre se ejecutó labor de mantenimiento preventivo en canal o contratada para un total de 495 equipos. Se reporta un avance del 100% para el trimestre y un acumulado del 50%.</v>
          </cell>
          <cell r="AA37" t="str">
            <v>De acuerdo al cronograma de mantenimientos previsto, se realizó los mantenimientos preventivos para la totalidad de los equipos programados. Se programo la sesión general de mantenimiento  preventivo en el mes de septiembre para los equipos de acuerdo a su ubicación y disponibilidad, ejecutando de manera indivual el mantenimiento para cada uno. En total para este tercer trimestre se ejecutó labor de mantenimiento preventivo en canal o contratada para un total de 495 equipos. Se reporta un avance del 100% para el trimestre y un acumulado del 75%.</v>
          </cell>
          <cell r="AB37"/>
        </row>
        <row r="38">
          <cell r="L38" t="str">
            <v>Mantenimientos preventivos realizados</v>
          </cell>
          <cell r="M38" t="str">
            <v>-</v>
          </cell>
          <cell r="N38" t="str">
            <v>-</v>
          </cell>
          <cell r="O38">
            <v>495</v>
          </cell>
          <cell r="P38" t="str">
            <v>-</v>
          </cell>
          <cell r="Q38" t="str">
            <v>-</v>
          </cell>
          <cell r="R38">
            <v>990</v>
          </cell>
          <cell r="S38"/>
          <cell r="T38"/>
          <cell r="U38">
            <v>1485</v>
          </cell>
          <cell r="V38"/>
          <cell r="W38"/>
          <cell r="X38"/>
        </row>
        <row r="39">
          <cell r="L39" t="str">
            <v>Mantenimientos preventivos programados</v>
          </cell>
          <cell r="M39" t="str">
            <v>-</v>
          </cell>
          <cell r="N39" t="str">
            <v>-</v>
          </cell>
          <cell r="O39">
            <v>1980</v>
          </cell>
          <cell r="P39" t="str">
            <v>-</v>
          </cell>
          <cell r="Q39" t="str">
            <v>-</v>
          </cell>
          <cell r="R39">
            <v>1980</v>
          </cell>
          <cell r="S39"/>
          <cell r="T39"/>
          <cell r="U39">
            <v>1980</v>
          </cell>
          <cell r="V39"/>
          <cell r="W39"/>
          <cell r="X39"/>
        </row>
        <row r="40">
          <cell r="L40" t="str">
            <v>Resultado</v>
          </cell>
          <cell r="M40" t="str">
            <v/>
          </cell>
          <cell r="N40" t="str">
            <v/>
          </cell>
          <cell r="O40" t="str">
            <v/>
          </cell>
          <cell r="P40" t="str">
            <v/>
          </cell>
          <cell r="Q40" t="str">
            <v/>
          </cell>
          <cell r="R40">
            <v>0.87503645153933862</v>
          </cell>
          <cell r="S40" t="str">
            <v/>
          </cell>
          <cell r="T40" t="str">
            <v/>
          </cell>
          <cell r="U40" t="str">
            <v/>
          </cell>
          <cell r="V40" t="str">
            <v/>
          </cell>
          <cell r="W40" t="str">
            <v/>
          </cell>
          <cell r="X40" t="str">
            <v/>
          </cell>
          <cell r="Y40" t="str">
            <v>Compuesto por los siguientes contratos interadministrativos: 
1. Elkin Coronel: 27,487,712 enero 21 de 2020
2. TV IDEAS, INVERSIONES KYRIA  Y NETSHOP  (GESTION HB MEDIOS 2020): 53.519.774  y ADTEL LATAM (Alquiler sistema portatil Aviwest )  (contrato 125-2020 febrero 2020)
3. TV ANDINA -CANAL TRECE: 53,519,774 marzo 6 de 2020
4. Comision de la verdad: 59,001337 marzo 13 de 2020
5. Secretaria distrital de desarrollo economico: 1´750.293.667 mayo 29 de 2020
6. S.G. Alcaldia mayor de bogota: 300.000.000
7. Incentivos ATL: 195.999.199 (enero a marzo)
8. Recibos de caja ingresos de GOOGLE Y FACEBOOK: 24.795.131 (enero - febrero)
La ejecución de la gestión comercial se ha visto afectada en el primer y segundo trimestre por las condiciones actuales y derivadas de la pandemia en el marco del covid 19</v>
          </cell>
          <cell r="Z40" t="str">
            <v>Compuesto por los siguientes contratos interadministrativos: 
9. SETELSA =SETELCO: 73.581
Incentivos ATL: 68075352 (abril)
Recibos de caja ingresos de GOOGLE Y FACEBOOK: 18.363.294 (abril - mayo)
La ejecución de la gestión comercial se ha visto afectada en el primer y segundo trimestre por las condiciones actuales y derivadas de la pandemia en el marco del covid 19.</v>
          </cell>
          <cell r="AA40" t="str">
            <v>Dado el ajuste a la periodicidad, para el presente trimestre no se adelanta reporte de información al plan de acción.</v>
          </cell>
          <cell r="AB40"/>
        </row>
        <row r="41">
          <cell r="L41" t="str">
            <v>Valor en pesos de los contratos suscritos en el semestre con capital (BTL, ATL, Digital, pauta canal y proyecto audiovisual)</v>
          </cell>
          <cell r="M41" t="str">
            <v>-</v>
          </cell>
          <cell r="N41" t="str">
            <v>-</v>
          </cell>
          <cell r="O41" t="str">
            <v>-</v>
          </cell>
          <cell r="P41" t="str">
            <v>-</v>
          </cell>
          <cell r="Q41" t="str">
            <v>-</v>
          </cell>
          <cell r="R41">
            <v>2685924388</v>
          </cell>
          <cell r="S41"/>
          <cell r="T41"/>
          <cell r="U41"/>
          <cell r="V41"/>
          <cell r="W41"/>
          <cell r="X41"/>
        </row>
        <row r="42">
          <cell r="L42" t="str">
            <v>Valor en pesos de los contratos que capital ha proyectado por la venta de servicios (BTL, ATL, Digital, pauta canal y proyecto audiovisual) en el semestre</v>
          </cell>
          <cell r="M42" t="str">
            <v>-</v>
          </cell>
          <cell r="N42" t="str">
            <v>-</v>
          </cell>
          <cell r="O42" t="str">
            <v>-</v>
          </cell>
          <cell r="P42" t="str">
            <v>-</v>
          </cell>
          <cell r="Q42" t="str">
            <v>-</v>
          </cell>
          <cell r="R42">
            <v>3069500000</v>
          </cell>
          <cell r="S42"/>
          <cell r="T42"/>
          <cell r="U42"/>
          <cell r="V42"/>
          <cell r="W42"/>
          <cell r="X42"/>
        </row>
        <row r="43">
          <cell r="L43" t="str">
            <v>Resultado</v>
          </cell>
          <cell r="M43" t="str">
            <v/>
          </cell>
          <cell r="N43" t="str">
            <v/>
          </cell>
          <cell r="O43" t="str">
            <v/>
          </cell>
          <cell r="P43">
            <v>1</v>
          </cell>
          <cell r="Q43">
            <v>1</v>
          </cell>
          <cell r="R43">
            <v>1</v>
          </cell>
          <cell r="S43">
            <v>1</v>
          </cell>
          <cell r="T43">
            <v>0.2</v>
          </cell>
          <cell r="U43">
            <v>0.16666666666666666</v>
          </cell>
          <cell r="V43" t="str">
            <v/>
          </cell>
          <cell r="W43" t="str">
            <v/>
          </cell>
          <cell r="X43" t="str">
            <v/>
          </cell>
          <cell r="Y43" t="str">
            <v>No se cuenta con información por parte del proceso, para el período de medición.</v>
          </cell>
          <cell r="Z43" t="str">
            <v>Abril: se realizó una alianza con la Fundación Fundabongo por los 18 años de la toma de Bojayá.
Mayo: se realizaron tres alianzas con la  Sociedad Colombiana de Actores, por su décimo aniversario; con Gaira Musical y el lanzamiento de la canción Santa Fé y con  Claro TV por la inclusión de Capital en su APP. Y una sinergia con la SCRD, sobre el programa Leer para la vida.
Junio se realizaró una alianza con Idartes por la conmemoración de los 25 años de Rock al Parque,  y dos acercameintos con CKWEB y DC Radio, para formar la Red de medios Distritales.</v>
          </cell>
          <cell r="AA43" t="str">
            <v xml:space="preserve">Julio: Se realizaron 6 apoyos y alianzas con eventos como el BAM de Proimágenes, Concierto Nal. 20 de julio de Min. Cultura, #BogotáNoSeRinde - Serenata de cumpleaños de Bogotá, ARTBO de la Camara de Comercio, Celebración 10 años para la Asociación de actores y el Lanzamiento Bogotá Contada de Idartes.  
Agosto: Se realizó la gestión de 5 alianzas para los siguientes eventos: Festival Barcú, Temporada cine crea Colombia de Proimágenes, Festivales a la casa de Idartes, Premios Macondo de la Academia de artes y ciencias cinematograficas de Colombia (a realizarse en noviembre). Y 1 apoyo interinstucional a Idartes para su foro Respira el arte. 
Septiembre: Se realizó la gestión de 6 alianzas con: Temporada Cine Crea Colombia de Proimágenes, Festival Barcú, Bogotá International Film Festival - BIFF, FICAIJ (declinada la invitación), Matrículate (invitación declinada), </v>
          </cell>
          <cell r="AB43"/>
        </row>
        <row r="44">
          <cell r="L44" t="str">
            <v xml:space="preserve">Acciones de comunicación realizadas </v>
          </cell>
          <cell r="M44" t="str">
            <v>-</v>
          </cell>
          <cell r="N44" t="str">
            <v>-</v>
          </cell>
          <cell r="O44" t="str">
            <v>-</v>
          </cell>
          <cell r="P44">
            <v>1</v>
          </cell>
          <cell r="Q44">
            <v>3</v>
          </cell>
          <cell r="R44">
            <v>3</v>
          </cell>
          <cell r="S44">
            <v>6</v>
          </cell>
          <cell r="T44">
            <v>1</v>
          </cell>
          <cell r="U44">
            <v>1</v>
          </cell>
          <cell r="V44"/>
          <cell r="W44"/>
          <cell r="X44"/>
        </row>
        <row r="45">
          <cell r="L45" t="str">
            <v>Acciones de comunicación gestionadas</v>
          </cell>
          <cell r="M45" t="str">
            <v>-</v>
          </cell>
          <cell r="N45" t="str">
            <v>-</v>
          </cell>
          <cell r="O45" t="str">
            <v>-</v>
          </cell>
          <cell r="P45">
            <v>1</v>
          </cell>
          <cell r="Q45">
            <v>3</v>
          </cell>
          <cell r="R45">
            <v>3</v>
          </cell>
          <cell r="S45">
            <v>6</v>
          </cell>
          <cell r="T45">
            <v>5</v>
          </cell>
          <cell r="U45">
            <v>6</v>
          </cell>
          <cell r="V45"/>
          <cell r="W45"/>
          <cell r="X45"/>
        </row>
        <row r="46">
          <cell r="L46" t="str">
            <v>Resultado</v>
          </cell>
          <cell r="M46">
            <v>1</v>
          </cell>
          <cell r="N46">
            <v>1</v>
          </cell>
          <cell r="O46">
            <v>1</v>
          </cell>
          <cell r="P46" t="str">
            <v/>
          </cell>
          <cell r="Q46" t="str">
            <v/>
          </cell>
          <cell r="R46">
            <v>2</v>
          </cell>
          <cell r="S46">
            <v>1</v>
          </cell>
          <cell r="T46">
            <v>1</v>
          </cell>
          <cell r="U46">
            <v>1</v>
          </cell>
          <cell r="V46" t="str">
            <v/>
          </cell>
          <cell r="W46" t="str">
            <v/>
          </cell>
          <cell r="X46" t="str">
            <v/>
          </cell>
          <cell r="Y46" t="str">
            <v>En el Programa estan las inducciones establecidas cada vez que ingrese un servidor al Canal y las reinducciones 1 por trimestre.
Enero ingresaron los nuevos Directivos al Canal y se les realizó la inducción.
En el Febreo ingreso al Canal Edward Aldana y se realizaron las Inducciones.
En marzo esta programada la capacitación de Acoso Laboral como reinducción del trimestre.</v>
          </cell>
          <cell r="Z46" t="str">
            <v xml:space="preserve">En el Programa estan las inducciones establecidas cada vez que ingrese un servidor al Canal por lo tanto no se programan se realizaron 2 una en mayo y otra en junio. En junio se realizo las reinducciones en acoso laboral y en formacion de competencias en supervisión de contratos estatales.Se inscribieron a los funcionarios que ingresaron al Canal y los que no han culminado el curso de inducción con el DASCD.
</v>
          </cell>
          <cell r="AA46" t="str">
            <v>En el Programa estan las inducciones establecidas cada vez que ingrese un servidor al Canal por lo tanto no se programan se realizaron una en julio, una en agosto 2 en septiembre. El 23 de julio se realizó la reinducción en acoso laboral  virtual con el DASCD.</v>
          </cell>
          <cell r="AB46"/>
        </row>
        <row r="47">
          <cell r="L47" t="str">
            <v>Avances en el cumplimiento de las acciones establecidas en el programa de inducción y reinducción</v>
          </cell>
          <cell r="M47">
            <v>5</v>
          </cell>
          <cell r="N47">
            <v>1</v>
          </cell>
          <cell r="O47">
            <v>1</v>
          </cell>
          <cell r="P47">
            <v>0</v>
          </cell>
          <cell r="Q47">
            <v>1</v>
          </cell>
          <cell r="R47">
            <v>4</v>
          </cell>
          <cell r="S47">
            <v>2</v>
          </cell>
          <cell r="T47">
            <v>1</v>
          </cell>
          <cell r="U47">
            <v>2</v>
          </cell>
          <cell r="V47"/>
          <cell r="W47"/>
          <cell r="X47"/>
        </row>
        <row r="48">
          <cell r="L48" t="str">
            <v>100% de avance en el total de acciones establecidas en el programa de inducción y reinducción</v>
          </cell>
          <cell r="M48">
            <v>5</v>
          </cell>
          <cell r="N48">
            <v>1</v>
          </cell>
          <cell r="O48">
            <v>1</v>
          </cell>
          <cell r="P48">
            <v>0</v>
          </cell>
          <cell r="Q48">
            <v>0</v>
          </cell>
          <cell r="R48">
            <v>2</v>
          </cell>
          <cell r="S48">
            <v>2</v>
          </cell>
          <cell r="T48">
            <v>1</v>
          </cell>
          <cell r="U48">
            <v>2</v>
          </cell>
          <cell r="V48"/>
          <cell r="W48"/>
          <cell r="X48"/>
        </row>
        <row r="49">
          <cell r="L49" t="str">
            <v>Resultado</v>
          </cell>
          <cell r="M49" t="str">
            <v>-</v>
          </cell>
          <cell r="N49" t="str">
            <v>-</v>
          </cell>
          <cell r="O49">
            <v>2</v>
          </cell>
          <cell r="P49" t="str">
            <v/>
          </cell>
          <cell r="Q49" t="str">
            <v/>
          </cell>
          <cell r="R49">
            <v>1.3333333333333333</v>
          </cell>
          <cell r="S49">
            <v>3</v>
          </cell>
          <cell r="T49">
            <v>1</v>
          </cell>
          <cell r="U49">
            <v>1</v>
          </cell>
          <cell r="V49" t="str">
            <v/>
          </cell>
          <cell r="W49" t="str">
            <v/>
          </cell>
          <cell r="X49" t="str">
            <v/>
          </cell>
          <cell r="Y49" t="str">
            <v>Se tenia programada la capacitación en marzo de supervisión de contratos y adicional se realizaron 2 de prevención y cuidados del COVID-19</v>
          </cell>
          <cell r="Z49" t="str">
            <v xml:space="preserve">Todos lo meses se han realizado capacitaciones en prevención y prevensión de salud y COVID- 19. El cronograma se debio ajustar por el tema de la pandemia, y esperar a que las empresas se reinventarán con las capacitaciones virtuales y en temas actuales. Por tanto para Abril y mayo no se tenia capacitaciones programadas pero se realizaron las siguientes:
Abril:Prevención Covid, Teletrabajo, Seguimiento y evaluación de politicas públicas, herramientas en teletrabajo - G-Suit.
Mayo:Prevención Covid, Capacitación firma de documentos electrónicos.
Junio: Taller de manejo efectivo del tiempo, Manejo efectivo del tiempo,Secop II, </v>
          </cell>
          <cell r="AA49" t="str">
            <v>Todos los meses se han realizado capacitaciones en prevención y promoción de salud y Covid -19.
En julio se realizaron las siguientes capacitaciones: Formación de compentencias en supervisión de contratos estatales, Respuesta a PQRS, En tiempos de Pandemia aprendamos sobre riesgos de corrupcción, Lineamientos para el uso y alamacenamiento de documentos digitales, Acoso laboral y conflictos de interés.
Agosto: Manejo de Equipos de Teletrabajo.
Septiembre: Rendición de Ciuentas.</v>
          </cell>
          <cell r="AB49"/>
        </row>
        <row r="50">
          <cell r="L50" t="str">
            <v>Porcentaje de avances en el cumplimiento de las acciones programadas en el plan de capacitación</v>
          </cell>
          <cell r="M50">
            <v>0</v>
          </cell>
          <cell r="N50">
            <v>0</v>
          </cell>
          <cell r="O50">
            <v>2</v>
          </cell>
          <cell r="P50">
            <v>4</v>
          </cell>
          <cell r="Q50">
            <v>3</v>
          </cell>
          <cell r="R50">
            <v>4</v>
          </cell>
          <cell r="S50">
            <v>6</v>
          </cell>
          <cell r="T50">
            <v>1</v>
          </cell>
          <cell r="U50">
            <v>1</v>
          </cell>
          <cell r="V50"/>
          <cell r="W50"/>
          <cell r="X50"/>
        </row>
        <row r="51">
          <cell r="L51" t="str">
            <v>100% de avance en el total de acciones programadas del plan de capacitación</v>
          </cell>
          <cell r="M51">
            <v>0</v>
          </cell>
          <cell r="N51">
            <v>0</v>
          </cell>
          <cell r="O51">
            <v>1</v>
          </cell>
          <cell r="P51">
            <v>0</v>
          </cell>
          <cell r="Q51">
            <v>0</v>
          </cell>
          <cell r="R51">
            <v>3</v>
          </cell>
          <cell r="S51">
            <v>2</v>
          </cell>
          <cell r="T51">
            <v>1</v>
          </cell>
          <cell r="U51">
            <v>1</v>
          </cell>
          <cell r="V51"/>
          <cell r="W51"/>
          <cell r="X51"/>
        </row>
        <row r="52">
          <cell r="L52" t="str">
            <v>Resultado</v>
          </cell>
          <cell r="M52">
            <v>1</v>
          </cell>
          <cell r="N52">
            <v>1</v>
          </cell>
          <cell r="O52">
            <v>0.83333333333333337</v>
          </cell>
          <cell r="P52">
            <v>1</v>
          </cell>
          <cell r="Q52">
            <v>0.8</v>
          </cell>
          <cell r="R52">
            <v>1.1428571428571428</v>
          </cell>
          <cell r="S52">
            <v>1.2</v>
          </cell>
          <cell r="T52">
            <v>1.25</v>
          </cell>
          <cell r="U52">
            <v>0.83333333333333337</v>
          </cell>
          <cell r="V52" t="str">
            <v/>
          </cell>
          <cell r="W52" t="str">
            <v/>
          </cell>
          <cell r="X52" t="str">
            <v/>
          </cell>
          <cell r="Y52" t="str">
            <v>Para el mes de enero se tenia: salario emocional - día de cumpleaños
Para el mes de febrero: salario emocional - día de cumpleaños, visitas empresariales- compensar, tarjetas virtuales de cumpleaños.
Para el mes de marzo: salario emocional - día de cumpleaños, visitas empresariales- compensar, tarjetas virtuales de cumpleaños, Día de la Mujer, actividades de prevención y promoción.
Se aplazó el detalle del día del hombre.</v>
          </cell>
          <cell r="Z52" t="str">
            <v xml:space="preserve">Para el mes de ABRIL se tenia: salario emocional - día de cumpleaños e información proporcionada por Compensar y el día de la secretaria.
Para el mes de Mayo: salario emocional - día de cumpleaños e información proporcionada por Compensar, Día de la madre.
Para el mes de Junio: salario emocional - día de cumpleaños e información proporcionada por Compensar, día del padre, día de la familia, se entregaron kit´s ambientales y se realizaron las vacaciones recreativas.
</v>
          </cell>
          <cell r="AA52" t="str">
            <v xml:space="preserve">Para el mes de Julio se tenia: salario emocional - día de cumpleaños e información proporcionada por Compensar. Se entregaron kit´s ambientales y se realizaron las vacaciones recreativas y actividades de prevencíon y promoción en salud.
Para el mes deAgosto: salario emocional - día de cumpleaños e información proporcionada por Compensar. Se realizó la semana de la Salud y de actividades de prevención  en salud.
Para el mes de Septiembre: salario emocional - día de cumpleaños e información proporcionada por Compensar,. se realizó un Bingo como actividad de Amor y amistad. Se realizaron actividades de prevención y promición en salud. Se aplazaron para el siguiente trimestre los torneos virtuales.
</v>
          </cell>
          <cell r="AB52"/>
        </row>
        <row r="53">
          <cell r="L53" t="str">
            <v xml:space="preserve">Porcentaje de avances  en el cumplimiento de las acciones programadas en el plan de bienestar  e incentivos </v>
          </cell>
          <cell r="M53">
            <v>1</v>
          </cell>
          <cell r="N53">
            <v>3</v>
          </cell>
          <cell r="O53">
            <v>5</v>
          </cell>
          <cell r="P53">
            <v>4</v>
          </cell>
          <cell r="Q53">
            <v>4</v>
          </cell>
          <cell r="R53">
            <v>8</v>
          </cell>
          <cell r="S53">
            <v>6</v>
          </cell>
          <cell r="T53">
            <v>5</v>
          </cell>
          <cell r="U53">
            <v>5</v>
          </cell>
          <cell r="V53"/>
          <cell r="W53"/>
          <cell r="X53"/>
        </row>
        <row r="54">
          <cell r="L54" t="str">
            <v>100% de avance en el total de acciones programadas del plan de bienestar  e incentivos</v>
          </cell>
          <cell r="M54">
            <v>1</v>
          </cell>
          <cell r="N54">
            <v>3</v>
          </cell>
          <cell r="O54">
            <v>6</v>
          </cell>
          <cell r="P54">
            <v>4</v>
          </cell>
          <cell r="Q54">
            <v>5</v>
          </cell>
          <cell r="R54">
            <v>7</v>
          </cell>
          <cell r="S54">
            <v>5</v>
          </cell>
          <cell r="T54">
            <v>4</v>
          </cell>
          <cell r="U54">
            <v>6</v>
          </cell>
          <cell r="V54"/>
          <cell r="W54"/>
          <cell r="X54"/>
        </row>
        <row r="55">
          <cell r="L55" t="str">
            <v>Resultado</v>
          </cell>
          <cell r="M55">
            <v>1</v>
          </cell>
          <cell r="N55">
            <v>0.87441860465116272</v>
          </cell>
          <cell r="O55">
            <v>0.76081007115489874</v>
          </cell>
          <cell r="P55">
            <v>0.9375</v>
          </cell>
          <cell r="Q55">
            <v>1</v>
          </cell>
          <cell r="R55">
            <v>1</v>
          </cell>
          <cell r="S55">
            <v>0.60377358490566047</v>
          </cell>
          <cell r="T55">
            <v>0.89719626168224298</v>
          </cell>
          <cell r="U55">
            <v>0.74418604651162801</v>
          </cell>
          <cell r="V55" t="str">
            <v/>
          </cell>
          <cell r="W55" t="str">
            <v/>
          </cell>
          <cell r="X55" t="str">
            <v/>
          </cell>
          <cell r="Y55" t="str">
            <v>El plan de trabajo diseñado para el sistema de seguridad y salud en el trabajo contemplaba que durante el primer trimestre del año la cantidad de actividades programadas fuera menor que en los demás trimestres, atendiendo a los posibles cambios que pudiese surtir la entidad y el desarrollo de los procesos de contratación de personas naturales, algunas capacitaciones que no se desarrollaron se re programaron para el siguiente trimestre en atención a la emergencia sanitaria.</v>
          </cell>
          <cell r="Z55" t="str">
            <v>Durante el segundo trimestre del año se logró ejecutar la mayoría de actividades programadas  así como las que no se pudieron ejecutar en el primer trimestre, adaptando el cumplimientos de las mismas a las condiciones de la emergencia sanitaria y haciendo uso de las herramientas  virtuales que permitan la participación de los colaboradores de Capital.</v>
          </cell>
          <cell r="AA55" t="str">
            <v>Se ha continuado con la ejecución de actividades encaminadas a la implementación del SG-SST, recursos planeados de reinversion para capacitaciones en diferentes temas se han orientado para atender la emergencia sanitaria y garantizar el funcionamiento del Canal con unas instalaciones seguras.</v>
          </cell>
          <cell r="AB55"/>
        </row>
        <row r="56">
          <cell r="L56" t="str">
            <v xml:space="preserve">Porcentaje de avances en el cumplimiento de las acciones programadas en el plan del Subsistema de Gestión de Seguridad y Salud en el Trabajo, SG-SST </v>
          </cell>
          <cell r="M56">
            <v>2.15</v>
          </cell>
          <cell r="N56">
            <v>7.52</v>
          </cell>
          <cell r="O56">
            <v>13.9</v>
          </cell>
          <cell r="P56">
            <v>15</v>
          </cell>
          <cell r="Q56">
            <v>6</v>
          </cell>
          <cell r="R56">
            <v>6</v>
          </cell>
          <cell r="S56">
            <v>3.2</v>
          </cell>
          <cell r="T56">
            <v>9.6</v>
          </cell>
          <cell r="U56">
            <v>6.4</v>
          </cell>
          <cell r="V56"/>
          <cell r="W56"/>
          <cell r="X56"/>
        </row>
        <row r="57">
          <cell r="L57" t="str">
            <v>100% de avance en el total de acciones programadas del plan del Subsistema de Gestión de Seguridad y Salud en el Trabajo, SG-SST</v>
          </cell>
          <cell r="M57">
            <v>2.15</v>
          </cell>
          <cell r="N57">
            <v>8.6</v>
          </cell>
          <cell r="O57">
            <v>18.27</v>
          </cell>
          <cell r="P57">
            <v>16</v>
          </cell>
          <cell r="Q57">
            <v>6</v>
          </cell>
          <cell r="R57">
            <v>6</v>
          </cell>
          <cell r="S57">
            <v>5.3</v>
          </cell>
          <cell r="T57">
            <v>10.7</v>
          </cell>
          <cell r="U57">
            <v>8.6</v>
          </cell>
          <cell r="V57"/>
          <cell r="W57"/>
          <cell r="X57"/>
        </row>
        <row r="58">
          <cell r="L58" t="str">
            <v>Resultado</v>
          </cell>
          <cell r="M58" t="str">
            <v>-</v>
          </cell>
          <cell r="N58" t="str">
            <v>-</v>
          </cell>
          <cell r="O58">
            <v>1</v>
          </cell>
          <cell r="P58">
            <v>1</v>
          </cell>
          <cell r="Q58">
            <v>1</v>
          </cell>
          <cell r="R58">
            <v>1</v>
          </cell>
          <cell r="S58">
            <v>1</v>
          </cell>
          <cell r="T58">
            <v>1</v>
          </cell>
          <cell r="U58">
            <v>1</v>
          </cell>
          <cell r="V58" t="str">
            <v/>
          </cell>
          <cell r="W58" t="str">
            <v/>
          </cell>
          <cell r="X58" t="str">
            <v/>
          </cell>
          <cell r="Y58" t="str">
            <v>En el Plan se tenia la realización de los planes de capacitación y bienestar.</v>
          </cell>
          <cell r="Z58" t="str">
            <v>En el Plan se tenia la realización de los planes de capacitación, bienestar, inducción y reinducción y todo lo relacionado con bioseguridad.</v>
          </cell>
          <cell r="AA58" t="str">
            <v>En el Plan se tenia la realización de los planes de capacitación, bienestar, inducción y reinducción y todo lo relacionado con bioseguridad.</v>
          </cell>
          <cell r="AB58"/>
        </row>
        <row r="59">
          <cell r="L59" t="str">
            <v>Porcentaje de avances en el cumplimiento de las acciones programadas en el Plan Estratégico de Recursos Humanos</v>
          </cell>
          <cell r="M59" t="str">
            <v>-</v>
          </cell>
          <cell r="N59" t="str">
            <v>-</v>
          </cell>
          <cell r="O59">
            <v>2</v>
          </cell>
          <cell r="P59">
            <v>2</v>
          </cell>
          <cell r="Q59">
            <v>2</v>
          </cell>
          <cell r="R59">
            <v>2</v>
          </cell>
          <cell r="S59">
            <v>2</v>
          </cell>
          <cell r="T59">
            <v>2</v>
          </cell>
          <cell r="U59">
            <v>2</v>
          </cell>
          <cell r="V59"/>
          <cell r="W59"/>
          <cell r="X59"/>
        </row>
        <row r="60">
          <cell r="L60" t="str">
            <v>100% de avance en el total de acciones programadas del Plan Estratégico de Recursos Humanos</v>
          </cell>
          <cell r="M60" t="str">
            <v>-</v>
          </cell>
          <cell r="N60" t="str">
            <v>-</v>
          </cell>
          <cell r="O60">
            <v>2</v>
          </cell>
          <cell r="P60">
            <v>2</v>
          </cell>
          <cell r="Q60">
            <v>2</v>
          </cell>
          <cell r="R60">
            <v>2</v>
          </cell>
          <cell r="S60">
            <v>2</v>
          </cell>
          <cell r="T60">
            <v>2</v>
          </cell>
          <cell r="U60">
            <v>2</v>
          </cell>
          <cell r="V60"/>
          <cell r="W60"/>
          <cell r="X60"/>
        </row>
        <row r="61">
          <cell r="L61" t="str">
            <v>Resultado</v>
          </cell>
          <cell r="M61">
            <v>0.8</v>
          </cell>
          <cell r="N61">
            <v>0.8</v>
          </cell>
          <cell r="O61">
            <v>0.4</v>
          </cell>
          <cell r="P61">
            <v>1</v>
          </cell>
          <cell r="Q61">
            <v>1</v>
          </cell>
          <cell r="R61">
            <v>1</v>
          </cell>
          <cell r="S61">
            <v>1</v>
          </cell>
          <cell r="T61">
            <v>1</v>
          </cell>
          <cell r="U61">
            <v>1</v>
          </cell>
          <cell r="V61" t="str">
            <v/>
          </cell>
          <cell r="W61" t="str">
            <v/>
          </cell>
          <cell r="X61" t="str">
            <v/>
          </cell>
          <cell r="Y61" t="str">
            <v>Dando cumplimiento a cronograma de manteniemientos esta en proceso.</v>
          </cell>
          <cell r="Z61" t="str">
            <v>Se logra evidenciar que se ha dado cumplimiento a las actividades propuestas en el plan anual de mantenimientos locativos.</v>
          </cell>
          <cell r="AA61" t="str">
            <v>Para este trimestre se cumplieron las actividades propuestas en el cronograma de mantenimientos locativos.</v>
          </cell>
          <cell r="AB61"/>
        </row>
        <row r="62">
          <cell r="L62" t="str">
            <v>Acciones realizadas del plan de mantenimiento locativo</v>
          </cell>
          <cell r="M62">
            <v>8</v>
          </cell>
          <cell r="N62">
            <v>8</v>
          </cell>
          <cell r="O62">
            <v>4</v>
          </cell>
          <cell r="P62">
            <v>10</v>
          </cell>
          <cell r="Q62">
            <v>10</v>
          </cell>
          <cell r="R62">
            <v>10</v>
          </cell>
          <cell r="S62">
            <v>10</v>
          </cell>
          <cell r="T62">
            <v>10</v>
          </cell>
          <cell r="U62">
            <v>10</v>
          </cell>
          <cell r="V62"/>
          <cell r="W62"/>
          <cell r="X62"/>
        </row>
        <row r="63">
          <cell r="L63" t="str">
            <v>Acciones programadas en el plan de mantenimiento locativo</v>
          </cell>
          <cell r="M63">
            <v>10</v>
          </cell>
          <cell r="N63">
            <v>10</v>
          </cell>
          <cell r="O63">
            <v>10</v>
          </cell>
          <cell r="P63">
            <v>10</v>
          </cell>
          <cell r="Q63">
            <v>10</v>
          </cell>
          <cell r="R63">
            <v>10</v>
          </cell>
          <cell r="S63">
            <v>10</v>
          </cell>
          <cell r="T63">
            <v>10</v>
          </cell>
          <cell r="U63">
            <v>10</v>
          </cell>
          <cell r="V63"/>
          <cell r="W63"/>
          <cell r="X63"/>
        </row>
        <row r="64">
          <cell r="L64" t="str">
            <v>Resultado</v>
          </cell>
          <cell r="M64" t="str">
            <v>-</v>
          </cell>
          <cell r="N64" t="str">
            <v>-</v>
          </cell>
          <cell r="O64" t="str">
            <v>-</v>
          </cell>
          <cell r="P64" t="str">
            <v/>
          </cell>
          <cell r="Q64">
            <v>1</v>
          </cell>
          <cell r="R64" t="str">
            <v/>
          </cell>
          <cell r="S64" t="str">
            <v/>
          </cell>
          <cell r="T64" t="str">
            <v/>
          </cell>
          <cell r="U64" t="str">
            <v/>
          </cell>
          <cell r="V64" t="str">
            <v/>
          </cell>
          <cell r="W64" t="str">
            <v/>
          </cell>
          <cell r="X64" t="str">
            <v/>
          </cell>
          <cell r="Y64" t="str">
            <v>Dando cumplimiento a la Resolución 001 de 2019 expedida por la Secretaría de Hacienda  la toma  fisica esta  programada a partir del mes de julio.</v>
          </cell>
          <cell r="Z64" t="str">
            <v>Es de recordar que, esta actividad iniciará en el mes de julio, sin embargo y en aras de controlar los bienes de Capital, el área de Servicios Administrativos realizó una actividad de Toma Física en el segundo trimestre del año.</v>
          </cell>
          <cell r="AA64" t="str">
            <v>Se realizó reunión con Comité de Inventario, en la cual se definio que por temas de la Emergencia Sanitaria actual, esta actividad se realizara en el mes noviembre y diciembre, sobre los bienes más representativos, los que más movimiento presentan entrando y saliendo del Canal.
Adicional, en el mes de septiembre se realizo una toma fisica en 7 areas de la coordinación de programación.</v>
          </cell>
          <cell r="AB64"/>
        </row>
        <row r="65">
          <cell r="L65" t="str">
            <v>Número de tomas físicas de inventario realizadas</v>
          </cell>
          <cell r="M65" t="str">
            <v>-</v>
          </cell>
          <cell r="N65" t="str">
            <v>-</v>
          </cell>
          <cell r="O65" t="str">
            <v>-</v>
          </cell>
          <cell r="P65"/>
          <cell r="Q65">
            <v>10</v>
          </cell>
          <cell r="R65">
            <v>0</v>
          </cell>
          <cell r="S65">
            <v>0</v>
          </cell>
          <cell r="T65">
            <v>0</v>
          </cell>
          <cell r="U65">
            <v>7</v>
          </cell>
          <cell r="V65"/>
          <cell r="W65"/>
          <cell r="X65"/>
        </row>
        <row r="66">
          <cell r="L66" t="str">
            <v>Número de tomas físicas de inventario programadas</v>
          </cell>
          <cell r="M66" t="str">
            <v>-</v>
          </cell>
          <cell r="N66" t="str">
            <v>-</v>
          </cell>
          <cell r="O66" t="str">
            <v>-</v>
          </cell>
          <cell r="P66"/>
          <cell r="Q66">
            <v>10</v>
          </cell>
          <cell r="R66">
            <v>0</v>
          </cell>
          <cell r="S66">
            <v>0</v>
          </cell>
          <cell r="T66">
            <v>0</v>
          </cell>
          <cell r="U66">
            <v>0</v>
          </cell>
          <cell r="V66"/>
          <cell r="W66"/>
          <cell r="X66"/>
        </row>
        <row r="67">
          <cell r="L67" t="str">
            <v>Resultado</v>
          </cell>
          <cell r="M67">
            <v>1</v>
          </cell>
          <cell r="N67">
            <v>1</v>
          </cell>
          <cell r="O67">
            <v>1</v>
          </cell>
          <cell r="P67">
            <v>1</v>
          </cell>
          <cell r="Q67">
            <v>1</v>
          </cell>
          <cell r="R67">
            <v>1</v>
          </cell>
          <cell r="S67" t="str">
            <v/>
          </cell>
          <cell r="T67">
            <v>8.3333333333333339</v>
          </cell>
          <cell r="U67">
            <v>1</v>
          </cell>
          <cell r="V67" t="str">
            <v/>
          </cell>
          <cell r="W67" t="str">
            <v/>
          </cell>
          <cell r="X67" t="str">
            <v/>
          </cell>
          <cell r="Y67" t="str">
            <v>Las solicitudes recibidas y atendidas son las mismas por ser atendidas inmeditamente para el usuario final, el mes de Marzo se incrementa debido a instalacion, configuracion, capacitacion y acceso remoto para programa TELETRABAJO</v>
          </cell>
          <cell r="Z67" t="str">
            <v xml:space="preserve">Las solicitudes de servicio se han incrementado dado que dependen de factores externos y ajenos a la entidad, de igual forma la gran mayoría de solicitudes se realizan telefónicamente, las cuales tienen como objeto el soporte en temas de teletrabajo y deben ser atendidas de forma inmediata, estas solicitudes no son posibles de cuantificarlas, por el método de comunicación efectuado para el periodo evaluado.
Como acción de mejora se desplego el módulo de SOPORTE técnico en la Intranet con el cual se pretende registrar el total de los servicios prestados por el área con la posibilidad de reportar la gestión realizada en tiempo real. 
</v>
          </cell>
          <cell r="AA67" t="str">
            <v>Gracias a la implementación de la herramienta GLPI, se ha podido consolidar un repositorio  donde los usuarios pueden ingresar solicitudes y requerimientos, así como también realizarles el respectivo seguimiento para solicionar los casos de soporte, como se puede evidenciar en los índices de cumplimiento, se ha podido gestionar al 100% la solución a los casos propuestos por los usuarios, garantizando de esta forma continuidad de las labores y servicios proporcionados por el área de sistemas.
Para el mes de Julio, no se reportan evidencias a razón de que las solicitudes se estaban realizando vía telefónica y los usuarios no hacían el debido uso de la plataforma tecnológica, se hizo necesario contextualizarlos y promover su uso por medio de medios de información de la entidad para contextualizar el respectivo uso del mismo.</v>
          </cell>
          <cell r="AB67"/>
        </row>
        <row r="68">
          <cell r="L68" t="str">
            <v>Servicios solucionados</v>
          </cell>
          <cell r="M68">
            <v>196</v>
          </cell>
          <cell r="N68">
            <v>170</v>
          </cell>
          <cell r="O68">
            <v>316</v>
          </cell>
          <cell r="P68">
            <v>15</v>
          </cell>
          <cell r="Q68">
            <v>49</v>
          </cell>
          <cell r="R68">
            <v>43</v>
          </cell>
          <cell r="S68">
            <v>0</v>
          </cell>
          <cell r="T68">
            <v>25</v>
          </cell>
          <cell r="U68">
            <v>49</v>
          </cell>
          <cell r="V68"/>
          <cell r="W68"/>
          <cell r="X68"/>
        </row>
        <row r="69">
          <cell r="L69" t="str">
            <v>Servicios pendientes mes anterior + servicios requeridos en mes</v>
          </cell>
          <cell r="M69">
            <v>196</v>
          </cell>
          <cell r="N69">
            <v>170</v>
          </cell>
          <cell r="O69">
            <v>316</v>
          </cell>
          <cell r="P69">
            <v>15</v>
          </cell>
          <cell r="Q69">
            <v>49</v>
          </cell>
          <cell r="R69">
            <v>43</v>
          </cell>
          <cell r="S69">
            <v>0</v>
          </cell>
          <cell r="T69">
            <v>3</v>
          </cell>
          <cell r="U69">
            <v>49</v>
          </cell>
          <cell r="V69"/>
          <cell r="W69"/>
          <cell r="X69"/>
        </row>
        <row r="70">
          <cell r="L70" t="str">
            <v>Resultado</v>
          </cell>
          <cell r="M70">
            <v>2</v>
          </cell>
          <cell r="N70">
            <v>2</v>
          </cell>
          <cell r="O70">
            <v>1</v>
          </cell>
          <cell r="P70">
            <v>1</v>
          </cell>
          <cell r="Q70">
            <v>2</v>
          </cell>
          <cell r="R70">
            <v>1</v>
          </cell>
          <cell r="S70">
            <v>2.5</v>
          </cell>
          <cell r="T70">
            <v>1.6666666666666667</v>
          </cell>
          <cell r="U70">
            <v>1.6666666666666667</v>
          </cell>
          <cell r="V70" t="str">
            <v/>
          </cell>
          <cell r="W70" t="str">
            <v/>
          </cell>
          <cell r="X70" t="str">
            <v/>
          </cell>
          <cell r="Y70" t="str">
            <v>Las solicitudes recibidas al correo de sysadmin@ son atendidas de manera prioritaria, ya que son referentes al área de infraestructura, desde la cual se gestionan usuarios, equipos activos de red, habilitación de puntos de conexión de datos y voz y servicios que inciden en el acceso a los recursos de red y seguridad sobre los mismos. 
Para esta período se desplegó infraestructura para teletrabajo de acuerdo a las políticas de seguridad y directivas de la entidad, atendiendo así a las solicitudes de los funcionarios y contratistas.</v>
          </cell>
          <cell r="Z70" t="str">
            <v>Este período contempla las labores de compra, instalación y puesta en marcha de dos servidores que tienen como objeto reemplazar el servidor controlador de dominio y de backup, adicionalmente se realizaron las actualizaciones pertinentes a los segmentos inalámbricos, también se realizaron las actualizaciónes de LDAP, permitiendo el uso de una sola contraseña para el acceso de los recursos de la entidad. Se gestionan los recursos de forma segura con el objeto de asegurar el teletrabajo que se viene desempeñando en la entidad.</v>
          </cell>
          <cell r="AA70" t="str">
            <v>Durante este periodo, se realizan labores de gestión y monitoreo del sistema, realizando las actualizaciones pertinentes al mismo, se lleva a cavo labores de:
1. Actualización de licenciamiento
2. Aseguramiento de plataformas
3. Actualización de directorio activo
4. Inventarios de equipos
5. Actualización de infraestructura y dentro de esta último el despliegue y migración de IPv4 a IPv6, para lo cual se requiere la reorganización en materia de equipos activos de red y plateamiento de nuevas políticas de direccionamiento ip para el correcto flujo de datos y conectividad de los usuarios.</v>
          </cell>
          <cell r="AB70"/>
        </row>
        <row r="71">
          <cell r="L71" t="str">
            <v>Servicios solucionados</v>
          </cell>
          <cell r="M71">
            <v>4</v>
          </cell>
          <cell r="N71">
            <v>4</v>
          </cell>
          <cell r="O71">
            <v>4</v>
          </cell>
          <cell r="P71">
            <v>2</v>
          </cell>
          <cell r="Q71">
            <v>4</v>
          </cell>
          <cell r="R71">
            <v>2</v>
          </cell>
          <cell r="S71">
            <v>5</v>
          </cell>
          <cell r="T71">
            <v>5</v>
          </cell>
          <cell r="U71">
            <v>5</v>
          </cell>
          <cell r="V71"/>
          <cell r="W71"/>
          <cell r="X71"/>
        </row>
        <row r="72">
          <cell r="L72" t="str">
            <v>Servicios pendientes mes anterior + servicios requeridos en mes</v>
          </cell>
          <cell r="M72">
            <v>2</v>
          </cell>
          <cell r="N72">
            <v>2</v>
          </cell>
          <cell r="O72">
            <v>4</v>
          </cell>
          <cell r="P72">
            <v>2</v>
          </cell>
          <cell r="Q72">
            <v>2</v>
          </cell>
          <cell r="R72">
            <v>2</v>
          </cell>
          <cell r="S72">
            <v>2</v>
          </cell>
          <cell r="T72">
            <v>3</v>
          </cell>
          <cell r="U72">
            <v>3</v>
          </cell>
          <cell r="V72"/>
          <cell r="W72"/>
          <cell r="X72"/>
        </row>
        <row r="73">
          <cell r="L73" t="str">
            <v>Resultado</v>
          </cell>
          <cell r="M73" t="str">
            <v>-</v>
          </cell>
          <cell r="N73" t="str">
            <v>-</v>
          </cell>
          <cell r="O73" t="str">
            <v>-</v>
          </cell>
          <cell r="P73" t="str">
            <v/>
          </cell>
          <cell r="Q73" t="str">
            <v/>
          </cell>
          <cell r="R73" t="str">
            <v/>
          </cell>
          <cell r="S73" t="str">
            <v/>
          </cell>
          <cell r="T73">
            <v>1</v>
          </cell>
          <cell r="U73">
            <v>1</v>
          </cell>
          <cell r="V73" t="str">
            <v/>
          </cell>
          <cell r="W73" t="str">
            <v/>
          </cell>
          <cell r="X73" t="str">
            <v/>
          </cell>
          <cell r="Y73" t="str">
            <v>El ultimo mantenimiento de equipos se realizó en el mes de diciembre; se programa para el segundo trimestre del año realizar el primer mantenimiento de equipos de 2020.</v>
          </cell>
          <cell r="Z73" t="str">
            <v>Para el periodo comprendido entre abril, mayo y junio del 2020 no se ejecutaron actividades de mantenimiento preventivo, debido a las restricciones asociadas a la emergencia sanitaria del covid19 por lo cual el cronograma se ejecutó a partir del mes de julio a septiembre del 2020.</v>
          </cell>
          <cell r="AA73" t="str">
            <v>Se realiza para este periodo el mantenimiento de equipos en calle 69, servidores y equipos, como también el de las impresoras de la sede Calle 26.</v>
          </cell>
          <cell r="AB73"/>
        </row>
        <row r="74">
          <cell r="L74" t="str">
            <v>Mantenimientos preventivos realizados</v>
          </cell>
          <cell r="M74" t="str">
            <v>-</v>
          </cell>
          <cell r="N74" t="str">
            <v>-</v>
          </cell>
          <cell r="O74" t="str">
            <v>-</v>
          </cell>
          <cell r="P74">
            <v>0</v>
          </cell>
          <cell r="Q74">
            <v>0</v>
          </cell>
          <cell r="R74">
            <v>0</v>
          </cell>
          <cell r="S74">
            <v>0</v>
          </cell>
          <cell r="T74">
            <v>10</v>
          </cell>
          <cell r="U74">
            <v>172</v>
          </cell>
          <cell r="V74"/>
          <cell r="W74"/>
          <cell r="X74"/>
        </row>
        <row r="75">
          <cell r="L75" t="str">
            <v>Mantenimientos preventivos programados</v>
          </cell>
          <cell r="M75" t="str">
            <v>-</v>
          </cell>
          <cell r="N75" t="str">
            <v>-</v>
          </cell>
          <cell r="O75" t="str">
            <v>-</v>
          </cell>
          <cell r="P75">
            <v>0</v>
          </cell>
          <cell r="Q75">
            <v>0</v>
          </cell>
          <cell r="R75">
            <v>0</v>
          </cell>
          <cell r="S75">
            <v>0</v>
          </cell>
          <cell r="T75">
            <v>10</v>
          </cell>
          <cell r="U75">
            <v>172</v>
          </cell>
          <cell r="V75"/>
          <cell r="W75"/>
          <cell r="X75"/>
        </row>
        <row r="76">
          <cell r="L76" t="str">
            <v>Resultado</v>
          </cell>
          <cell r="M76">
            <v>0.53799999999999992</v>
          </cell>
          <cell r="N76">
            <v>0.53799999999999992</v>
          </cell>
          <cell r="O76">
            <v>0.53799999999999992</v>
          </cell>
          <cell r="P76">
            <v>0.8</v>
          </cell>
          <cell r="Q76">
            <v>0.8</v>
          </cell>
          <cell r="R76">
            <v>0.8</v>
          </cell>
          <cell r="S76">
            <v>1</v>
          </cell>
          <cell r="T76">
            <v>1</v>
          </cell>
          <cell r="U76">
            <v>1</v>
          </cell>
          <cell r="V76" t="str">
            <v/>
          </cell>
          <cell r="W76" t="str">
            <v/>
          </cell>
          <cell r="X76" t="str">
            <v/>
          </cell>
          <cell r="Y76" t="str">
            <v>Las solicitudes recibidas al correo de sysadmin@ son atendidas de manera prioritaria, ya que son referentes al área de infraestructura, desde la cual se gestionan usuarios, equipos activos de red, habilitación de puntos de conexión de datos y voz y servicios que inciden en el acceso a los recursos de red y seguridad sobre los mismos. 
Para esta período se desplegó infraestructura para teletrabajo de acuerdo a las políticas de seguridad y directivas de la entidad, atendiendo así a las solicitudes de los funcionarios y contratistas.</v>
          </cell>
          <cell r="Z76" t="str">
            <v>Para los meses de abril, mayo y junio del 2020 se realizó la adquisición de servidores y licencias de software en el trimestre en mención, dando cumplimiento al total de los proyectos relacionados en el plan de ejecución del PETI 2020.</v>
          </cell>
          <cell r="AA76" t="str">
            <v>Se realizó la actualización de licenciamiento y actualización de sistemas y plataformas Windows 7 a Windows 10, teniendo encuenta aplicativos críticos y misionales de la entidad, cumpliendo lo propuesto en el PETI, igualmente se viene desplegando de acuerdo a las políticas del MINTIC, IPv6 para garantizar continuidad de los servicios y asegurar el entorno tecnológico de la entidad, en conjunto con las labores de actualización de infraestructura para este fin de año.
Dentro de las necesidaddes dispuestas para este año habían planteado:
1. Datacenter, cumplida en su totalidad, 100%.
2. San, no requerida para este periodo.
3. Implementación de IPv6, se encuentra lista para su fase final es decir el despliegue y configuración 80%.
4. Licenciamiento, cumplida en su totalidad, 100%.
5. Centro de datos de respaldo, se tiene patra ejecucion en el 2021.
6. Renovación tecnológica, actividad cumplida en su totalidad, 100%.</v>
          </cell>
          <cell r="AB76"/>
        </row>
        <row r="77">
          <cell r="L77" t="str">
            <v>Porcentaje de avances en el cumplimiento de las acciones programadas en el plan de T.I.</v>
          </cell>
          <cell r="M77">
            <v>53.8</v>
          </cell>
          <cell r="N77">
            <v>53.8</v>
          </cell>
          <cell r="O77">
            <v>53.8</v>
          </cell>
          <cell r="P77">
            <v>80</v>
          </cell>
          <cell r="Q77">
            <v>80</v>
          </cell>
          <cell r="R77">
            <v>80</v>
          </cell>
          <cell r="S77">
            <v>96</v>
          </cell>
          <cell r="T77">
            <v>96</v>
          </cell>
          <cell r="U77">
            <v>96</v>
          </cell>
          <cell r="V77"/>
          <cell r="W77"/>
          <cell r="X77"/>
        </row>
        <row r="78">
          <cell r="L78" t="str">
            <v>100% de avance en el total de acciones programadas en el plan de T.I.</v>
          </cell>
          <cell r="M78">
            <v>100</v>
          </cell>
          <cell r="N78">
            <v>100</v>
          </cell>
          <cell r="O78">
            <v>100</v>
          </cell>
          <cell r="P78">
            <v>100</v>
          </cell>
          <cell r="Q78">
            <v>100</v>
          </cell>
          <cell r="R78">
            <v>100</v>
          </cell>
          <cell r="S78">
            <v>96</v>
          </cell>
          <cell r="T78">
            <v>96</v>
          </cell>
          <cell r="U78">
            <v>96</v>
          </cell>
          <cell r="V78"/>
          <cell r="W78"/>
          <cell r="X78"/>
        </row>
        <row r="79">
          <cell r="L79" t="str">
            <v>Resultado</v>
          </cell>
          <cell r="M79" t="str">
            <v>-</v>
          </cell>
          <cell r="N79" t="str">
            <v>-</v>
          </cell>
          <cell r="O79" t="str">
            <v>-</v>
          </cell>
          <cell r="P79">
            <v>0.15</v>
          </cell>
          <cell r="Q79">
            <v>0.05</v>
          </cell>
          <cell r="R79">
            <v>0.1</v>
          </cell>
          <cell r="S79">
            <v>0.15</v>
          </cell>
          <cell r="T79">
            <v>0.05</v>
          </cell>
          <cell r="U79">
            <v>0.05</v>
          </cell>
          <cell r="V79" t="str">
            <v/>
          </cell>
          <cell r="W79" t="str">
            <v/>
          </cell>
          <cell r="X79" t="str">
            <v/>
          </cell>
          <cell r="Y79" t="str">
            <v>No se ha avanzado en el Plan de Mejoramiento para el primer semestre del año, se encuentran en revisión para subsanar los hallazgos correspondientes.</v>
          </cell>
          <cell r="Z79" t="str">
            <v>Se han desarrollado 7 hallazgos en relación al Plan de Mejoramiento de Gestión Documental para la segundo trimestre del año en vigencia.</v>
          </cell>
          <cell r="AA79" t="str">
            <v xml:space="preserve">Se dresarrollaron 5 hallazgos los cuales se entregaron para la revisión de Control Interno del tercer semestre del año. </v>
          </cell>
          <cell r="AB79"/>
        </row>
        <row r="80">
          <cell r="L80" t="str">
            <v>Porcentaje de avances  en el cumplimiento de las acciones generadas en el informe de Archivo Distrital</v>
          </cell>
          <cell r="M80" t="str">
            <v>-</v>
          </cell>
          <cell r="N80" t="str">
            <v>-</v>
          </cell>
          <cell r="O80" t="str">
            <v>-</v>
          </cell>
          <cell r="P80">
            <v>15</v>
          </cell>
          <cell r="Q80">
            <v>5</v>
          </cell>
          <cell r="R80">
            <v>10</v>
          </cell>
          <cell r="S80">
            <v>15</v>
          </cell>
          <cell r="T80">
            <v>5</v>
          </cell>
          <cell r="U80">
            <v>5</v>
          </cell>
          <cell r="V80"/>
          <cell r="W80"/>
          <cell r="X80"/>
        </row>
        <row r="81">
          <cell r="L81" t="str">
            <v>100% de avance en el total de acciones programadas en el plan de mejoramiento del archivo.</v>
          </cell>
          <cell r="M81" t="str">
            <v>-</v>
          </cell>
          <cell r="N81" t="str">
            <v>-</v>
          </cell>
          <cell r="O81" t="str">
            <v>-</v>
          </cell>
          <cell r="P81">
            <v>100</v>
          </cell>
          <cell r="Q81">
            <v>100</v>
          </cell>
          <cell r="R81">
            <v>100</v>
          </cell>
          <cell r="S81">
            <v>100</v>
          </cell>
          <cell r="T81">
            <v>100</v>
          </cell>
          <cell r="U81">
            <v>100</v>
          </cell>
          <cell r="V81"/>
          <cell r="W81"/>
          <cell r="X81"/>
        </row>
        <row r="82">
          <cell r="L82" t="str">
            <v>Resultado</v>
          </cell>
          <cell r="M82" t="str">
            <v>-</v>
          </cell>
          <cell r="N82" t="str">
            <v>-</v>
          </cell>
          <cell r="O82" t="str">
            <v>-</v>
          </cell>
          <cell r="P82">
            <v>0.1</v>
          </cell>
          <cell r="Q82">
            <v>0.1</v>
          </cell>
          <cell r="R82">
            <v>0.05</v>
          </cell>
          <cell r="S82">
            <v>0.1</v>
          </cell>
          <cell r="T82">
            <v>0.05</v>
          </cell>
          <cell r="U82">
            <v>0.05</v>
          </cell>
          <cell r="V82" t="str">
            <v/>
          </cell>
          <cell r="W82" t="str">
            <v/>
          </cell>
          <cell r="X82" t="str">
            <v/>
          </cell>
          <cell r="Y82" t="str">
            <v>Plan Institucional de Archivos de la Entidad - PINAR no se ha ejecutado durente el primer semestre del año del 2020, ya que se actualizo y se encuentrea pendiente para la presentación y validación del Comité Institucional.</v>
          </cell>
          <cell r="Z82" t="str">
            <v>Al PINAR se realizo las actualizaciones necesarias falta la revisión y validación del Comité Institucional.</v>
          </cell>
          <cell r="AA82" t="str">
            <v xml:space="preserve">Se realizo ajuste al PINAR en relación a los costos generados en cada uno de los planes y proyectos programados </v>
          </cell>
          <cell r="AB82"/>
        </row>
        <row r="83">
          <cell r="L83" t="str">
            <v>Porcentaje de avances   en el cumplimiento de las acciones programadas en el Plan Institucional de Archivos de la Entidad - PINAR</v>
          </cell>
          <cell r="M83" t="str">
            <v>-</v>
          </cell>
          <cell r="N83" t="str">
            <v>-</v>
          </cell>
          <cell r="O83" t="str">
            <v>-</v>
          </cell>
          <cell r="P83">
            <v>10</v>
          </cell>
          <cell r="Q83">
            <v>10</v>
          </cell>
          <cell r="R83">
            <v>5</v>
          </cell>
          <cell r="S83">
            <v>10</v>
          </cell>
          <cell r="T83">
            <v>5</v>
          </cell>
          <cell r="U83">
            <v>5</v>
          </cell>
          <cell r="V83"/>
          <cell r="W83"/>
          <cell r="X83"/>
        </row>
        <row r="84">
          <cell r="L84" t="str">
            <v>100% de avance en el total de acciones programadas en el Plan Institucional de Archivos de la Entidad - PINAR</v>
          </cell>
          <cell r="M84" t="str">
            <v>-</v>
          </cell>
          <cell r="N84" t="str">
            <v>-</v>
          </cell>
          <cell r="O84" t="str">
            <v>-</v>
          </cell>
          <cell r="P84">
            <v>100</v>
          </cell>
          <cell r="Q84">
            <v>100</v>
          </cell>
          <cell r="R84">
            <v>100</v>
          </cell>
          <cell r="S84">
            <v>100</v>
          </cell>
          <cell r="T84">
            <v>100</v>
          </cell>
          <cell r="U84">
            <v>100</v>
          </cell>
          <cell r="V84"/>
          <cell r="W84"/>
          <cell r="X84"/>
        </row>
        <row r="85">
          <cell r="L85" t="str">
            <v>Resultado</v>
          </cell>
          <cell r="M85" t="str">
            <v>-</v>
          </cell>
          <cell r="N85">
            <v>0</v>
          </cell>
          <cell r="O85">
            <v>0.75</v>
          </cell>
          <cell r="P85">
            <v>0.41666666666666669</v>
          </cell>
          <cell r="Q85">
            <v>1</v>
          </cell>
          <cell r="R85">
            <v>0.90909090909090906</v>
          </cell>
          <cell r="S85">
            <v>0.8</v>
          </cell>
          <cell r="T85">
            <v>1</v>
          </cell>
          <cell r="U85">
            <v>1</v>
          </cell>
          <cell r="V85" t="str">
            <v/>
          </cell>
          <cell r="W85" t="str">
            <v/>
          </cell>
          <cell r="X85" t="str">
            <v/>
          </cell>
          <cell r="Y85" t="str">
            <v>Para el corte de seguimiento se cumplió con la divulgación de información a través del boletín institucional sobre ahorro y uso eficiente del agua, la energía y la gestión de residuos, respecto a las demás actividades programadas, las mismas no llegaron a su culminación debido a varios factores coyunturales principalmente relacionados con la contratación del profesional de apoyo en temas PIGA, los cambios del gobierno distrital y por último la crisis sanitaria que afronta la ciudad y el país y que a su vez generan la necesidad de replantear el Plan de acción PIGA 2020 para lograr oportunamente el cumplimiento de la meta propuesta para la vigencia. Es importante aclarar que las acciones asociadas con adquisición de bienes y servicios serán replanteadas debido a la priorización de necesidades por parte de Capital, es por ello que para el segundo trimestre se realizará la modificación del Plan de Acción y las metas definidas abordando estrategias de teletrabajo y digitalización de la gestión ambiental en lo relacionado con el componente educativo.</v>
          </cell>
          <cell r="Z85" t="str">
            <v xml:space="preserve">Para el seguimiento del segundo trimestre se realizó la semana ambiental de manera virtual, así mismo se adelantaron actividades como recorridos virtuales y charlas asociadas a la gestión de residuos pelgrosos y manejo de sustancias químicas, en materia de consumo sostenble se actualizaron las fichas de sostenibilidad, dejando pendiente las actividades de versionamiento y socialización con el equipo de compras sostenibles. 
Teniendo en cuenta las directrices definidas por la Secretaría Distrital de ambiente en materia de la implementación de los planes de acción en el marco de la emergencia sanitaria, el mismo se ejecutará con la programación inicial, por ende, algunas actividades programadas inicialmente pueden seguir presentando variaciones respecto a la programación inicial. </v>
          </cell>
          <cell r="AA85" t="str">
            <v xml:space="preserve">Para el seguimiento del tercer trimestre se realizaron avances importante asociados con el fortalecimiento de la gestión ambiental en materia de comsumo sostenible y sensibilizaciones frente a temáticas de movilidad sostenible y gestión de residuos, así mismo se adelantaron los informes de consumo de recursos y generación de residuos presentando el comportamiento asociado con el consumo de los mismos. 
Debido a la emergencia sanitaria y teniendo en cuenta el radicado 1603 del 25 de mayo de 2020, el plan de acción no pudo ser modificado y esto impacta directamente su cumplimiento al 100% debido a que su planeación inicial estuvo enfcoada en actividades presenciales, inspecciones y compras que debido a los recortes presupuestales y la modalidad de teletrabajo han tenido importantes retrasos, se espera alcanzar el 80% de cumplimiento al 31 de diciembre de 2020. </v>
          </cell>
          <cell r="AB85"/>
        </row>
        <row r="86">
          <cell r="L86" t="str">
            <v xml:space="preserve">Acciones realizadas del Plan Institucional de Gestión Ambiental, PIGA </v>
          </cell>
          <cell r="M86" t="str">
            <v>-</v>
          </cell>
          <cell r="N86">
            <v>0</v>
          </cell>
          <cell r="O86">
            <v>1.5</v>
          </cell>
          <cell r="P86">
            <v>2.5</v>
          </cell>
          <cell r="Q86">
            <v>3</v>
          </cell>
          <cell r="R86">
            <v>10</v>
          </cell>
          <cell r="S86">
            <v>8</v>
          </cell>
          <cell r="T86">
            <v>4</v>
          </cell>
          <cell r="U86">
            <v>6</v>
          </cell>
          <cell r="V86"/>
          <cell r="W86"/>
          <cell r="X86"/>
        </row>
        <row r="87">
          <cell r="L87" t="str">
            <v>Acciones programadas del Plan Institucional de Gestión Ambiental, PIGA</v>
          </cell>
          <cell r="M87" t="str">
            <v>-</v>
          </cell>
          <cell r="N87">
            <v>2</v>
          </cell>
          <cell r="O87">
            <v>2</v>
          </cell>
          <cell r="P87">
            <v>6</v>
          </cell>
          <cell r="Q87">
            <v>3</v>
          </cell>
          <cell r="R87">
            <v>11</v>
          </cell>
          <cell r="S87">
            <v>10</v>
          </cell>
          <cell r="T87">
            <v>4</v>
          </cell>
          <cell r="U87">
            <v>6</v>
          </cell>
          <cell r="V87"/>
          <cell r="W87"/>
          <cell r="X87"/>
        </row>
        <row r="88">
          <cell r="L88" t="str">
            <v>Resultado</v>
          </cell>
          <cell r="M88">
            <v>3.3505268457142863E-2</v>
          </cell>
          <cell r="N88">
            <v>6.7975708514285721E-2</v>
          </cell>
          <cell r="O88">
            <v>0.17385530408571431</v>
          </cell>
          <cell r="P88">
            <v>0.19878358740000002</v>
          </cell>
          <cell r="Q88">
            <v>0.22003294245714286</v>
          </cell>
          <cell r="R88">
            <v>0.3265066997714286</v>
          </cell>
          <cell r="S88">
            <v>0.43879453962857146</v>
          </cell>
          <cell r="T88">
            <v>0.45945095808571434</v>
          </cell>
          <cell r="U88">
            <v>0.47208845277142858</v>
          </cell>
          <cell r="V88" t="str">
            <v/>
          </cell>
          <cell r="W88" t="str">
            <v/>
          </cell>
          <cell r="X88" t="str">
            <v/>
          </cell>
          <cell r="Y88" t="str">
            <v>A Marzo 31 de 2020, podemos verificar que efectivamente se manejaron un rendimientos financieros en cuantas de ahorros por valor de $37,517 MM. Valores que fueron generados a una tasa promedio del 3 % E.A. En renta fija o sea  en CDT, obtuvimos una rentabilidad de $37,057 MM. Para un total de rendimientos financieros totales de $60,8749.Que corresponde al 17% del total proyectado para la vigencia de 2020.</v>
          </cell>
          <cell r="Z88" t="str">
            <v>Para este segundo trimestre de 2020, se ha recaudado un 32,65% de los rendimientos proyectados para la vigencia. Se ha obtenido  en  rendimientos financieros generados por  inversiones en renta fija (CDT´s), un 46% que equivale a $52,148 millones de pesos; De los rendimeintos financieros generados en  las cuentas de ahorros se ha obtenido un  54 % , que equivalente a $62,128 millones de pesos. La tendencia de las tasas  de interés, tanto en renta fija, como en cuentas de ahorros ha sido a la baja, en promedio ha disminuido un punto (-1). Lo cuál es consecuencia de  la situación actual que enfrentamos con la epidemia del COVID-19.</v>
          </cell>
          <cell r="AA88" t="str">
            <v xml:space="preserve">A septiembre 30 de 2020  se  tienen un rendimientos financiero de $165 Millones de pesos, que equivalen al 47,21 % de los rendimientos proyectados. En comparación con el 1er. Y 2do.  Trimestre podemos evidenciar  que las tasas de las cuentas de ahorros, siguen con tendencia a la baja. Es como para este período los rendimientos financieros fueron de $50,956 Millones de pesos, teniendo en cuenta que hubo una redención de un CDT con la entidad financiera BBVA,  por valor de $3,000 MM y que genero la suma de $28,619 MM. </v>
          </cell>
          <cell r="AB88"/>
        </row>
        <row r="89">
          <cell r="L89" t="str">
            <v>Rendimientos financieros  acumulados trimestralmente  sobre los recursos propios manejados en cuentas de ahorro y manejo de portafolio de inversiones</v>
          </cell>
          <cell r="M89">
            <v>11726843.960000001</v>
          </cell>
          <cell r="N89">
            <v>23791497.980000004</v>
          </cell>
          <cell r="O89">
            <v>60849356.430000007</v>
          </cell>
          <cell r="P89">
            <v>69574255.590000004</v>
          </cell>
          <cell r="Q89">
            <v>77011529.859999999</v>
          </cell>
          <cell r="R89">
            <v>114277344.92</v>
          </cell>
          <cell r="S89">
            <v>153578088.87</v>
          </cell>
          <cell r="T89">
            <v>160807835.33000001</v>
          </cell>
          <cell r="U89">
            <v>165230958.47</v>
          </cell>
          <cell r="V89"/>
          <cell r="W89"/>
          <cell r="X89"/>
        </row>
        <row r="90">
          <cell r="L90" t="str">
            <v xml:space="preserve">Apropiación presupuestal de rendimientos financieros  de la vigencia fiscal </v>
          </cell>
          <cell r="M90">
            <v>350000000</v>
          </cell>
          <cell r="N90">
            <v>350000000</v>
          </cell>
          <cell r="O90">
            <v>350000000</v>
          </cell>
          <cell r="P90">
            <v>350000000</v>
          </cell>
          <cell r="Q90">
            <v>350000000</v>
          </cell>
          <cell r="R90">
            <v>350000000</v>
          </cell>
          <cell r="S90">
            <v>350000000</v>
          </cell>
          <cell r="T90">
            <v>350000000</v>
          </cell>
          <cell r="U90">
            <v>350000000</v>
          </cell>
          <cell r="V90"/>
          <cell r="W90"/>
          <cell r="X90"/>
        </row>
        <row r="91">
          <cell r="L91" t="str">
            <v>Resultado</v>
          </cell>
          <cell r="M91">
            <v>0.12757398379290255</v>
          </cell>
          <cell r="N91">
            <v>0.23249363552884808</v>
          </cell>
          <cell r="O91">
            <v>0.29384940790563485</v>
          </cell>
          <cell r="P91">
            <v>0.29497830956258347</v>
          </cell>
          <cell r="Q91">
            <v>0.34265080977486601</v>
          </cell>
          <cell r="R91">
            <v>0.34609247647375529</v>
          </cell>
          <cell r="S91">
            <v>0.42096274377518295</v>
          </cell>
          <cell r="T91">
            <v>0.42243487411823016</v>
          </cell>
          <cell r="U91">
            <v>0.4584491077460659</v>
          </cell>
          <cell r="V91" t="str">
            <v/>
          </cell>
          <cell r="W91" t="str">
            <v/>
          </cell>
          <cell r="X91" t="str">
            <v/>
          </cell>
          <cell r="Y91" t="str">
            <v xml:space="preserve">Al 31 de marzo  la entidad presentó una ejecución del total de sus ingresos por un valor de $18.998 millones equivalentes al 29,38%, quedando un saldo por recaudar de $45.655 millones, detallados asi:
-Ingresos corrientes: Se registró una ejecución del 8,39%, equivalente a $2.082 millones, presentando un bajo porcentaje de recaudo.
-Transferencias: presentó ejecución de $11.508 millones equivalentes al 33,70%; se han recibido dos transferencias ordinarias de SDH y el valor de las resoluciones  086 y 248 de 2020 de FONTIC.
-Recursos de Capital: presentó una ejecución del 17,39% por valor de $60 millones
</v>
          </cell>
          <cell r="Z91" t="str">
            <v>Al 30 de junio la entidad presentó una ejecución del total de sus ingresos por un valor de $22.376 millones equivalentes al 34,61%, quedando un saldo por recaudar de $42.277 millones, detallados asi:
-Ingresos corrientes: Se registró una ejecución del 9,63 %, equivalente a $2.388millones, presentando un bajo porcentaje de recaudo frente a las proyecciones realizadas, teniendo en cuenta que la entidad no ha podido suscribir negociaciones, tanto en la prestación de servicios de BTL y ATL y ventas tradicionales, dado que la economía y proyecciones presupuestales de las diferentes entidades se vieron afectadas por el efecto COVID 19. La entidad debe realizar revisión del portafolio de ventas y replanteamiento de las metas de ingresos para la vigencia 2020 para el segundo semestre, dado que dichos ingresos son fuente de apalancamiento de los gastos de funcionamiento de la entidad.
-Transferencias: presentó ejecución de $14.526 millones equivalentes al 42,54%; se han recibido tres  transferencias ordinarias de SDH y el valor de las resoluciones  086 y 248 de 2020 de FONTIC.
-Recursos de Capital: (rendimientos financieros)  presentó una ejecución del 32,65 % por valor de $114 millones</v>
          </cell>
          <cell r="AA91" t="str">
            <v xml:space="preserve">Al 30 de septiembre Presentó un porcentaje de ejecución de ingresos del 45,84% equivalente a $31.997 millones del total de las apropiaciones definidas. 
-Ingresos corrientes: Presentó un recaudo efectivo de $3.148 millones de pesos, equivalentes al 12,10% de la apropiación., se sigue presentando bajo nivel de recaudo en los ingresos corrientes dado la baja suscripción de contratos de producción de TV
-Transferencias: a la fecha se ha recaudado la suma $19.407 millones de pesos, equivalentes al 56,83% frente a la apropiación asignado para el mes de septiembre se recibió el valor de $1.875 millones de pesos correspondiente a la resolución No. 498-2020
-Recursos de Capital: (rendimientos financieros)  recaudo al mes de septiembre es de $165 millones de pesos, equivalentes al 47,21% del presupuesto aprobado.
</v>
          </cell>
          <cell r="AB91"/>
        </row>
        <row r="92">
          <cell r="L92" t="str">
            <v>Presupuesto de ingresos ejecutado mensual</v>
          </cell>
          <cell r="M92">
            <v>8248218102</v>
          </cell>
          <cell r="N92">
            <v>15031734184</v>
          </cell>
          <cell r="O92">
            <v>18998654220</v>
          </cell>
          <cell r="P92">
            <v>19071642668</v>
          </cell>
          <cell r="Q92">
            <v>22153879089</v>
          </cell>
          <cell r="R92">
            <v>22376397950</v>
          </cell>
          <cell r="S92">
            <v>29381284492</v>
          </cell>
          <cell r="T92">
            <v>29484032493</v>
          </cell>
          <cell r="U92">
            <v>31997662166</v>
          </cell>
          <cell r="V92"/>
          <cell r="W92"/>
          <cell r="X92"/>
        </row>
        <row r="93">
          <cell r="L93" t="str">
            <v xml:space="preserve"> Presupuesto ingresos apropiado</v>
          </cell>
          <cell r="M93">
            <v>64654390000</v>
          </cell>
          <cell r="N93">
            <v>64654390000</v>
          </cell>
          <cell r="O93">
            <v>64654390000</v>
          </cell>
          <cell r="P93">
            <v>64654390000</v>
          </cell>
          <cell r="Q93">
            <v>64654390000</v>
          </cell>
          <cell r="R93">
            <v>64654390000</v>
          </cell>
          <cell r="S93">
            <v>69795450848</v>
          </cell>
          <cell r="T93">
            <v>69795450848</v>
          </cell>
          <cell r="U93">
            <v>69795450848</v>
          </cell>
          <cell r="V93"/>
          <cell r="W93"/>
          <cell r="X93"/>
        </row>
        <row r="94">
          <cell r="L94" t="str">
            <v>Resultado</v>
          </cell>
          <cell r="M94">
            <v>0.11974728475514192</v>
          </cell>
          <cell r="N94">
            <v>0.1540207935454963</v>
          </cell>
          <cell r="O94">
            <v>0.19453123289849306</v>
          </cell>
          <cell r="P94">
            <v>0.22295950055363603</v>
          </cell>
          <cell r="Q94">
            <v>0.24082924823820934</v>
          </cell>
          <cell r="R94">
            <v>0.26985834791728758</v>
          </cell>
          <cell r="S94">
            <v>0.31705865240691566</v>
          </cell>
          <cell r="T94">
            <v>0.41695869459139567</v>
          </cell>
          <cell r="U94">
            <v>0.51011530895527168</v>
          </cell>
          <cell r="V94" t="str">
            <v/>
          </cell>
          <cell r="W94" t="str">
            <v/>
          </cell>
          <cell r="X94" t="str">
            <v/>
          </cell>
          <cell r="Y94" t="str">
            <v xml:space="preserve">Presentó una ejecución de $12.577 millones correspondientes al 19,45%, detallados asi:
-Funcionamiento: ejecutado el 33,45% del total de las necesidades proyectadas por valor de $3.352 millones
-Operación: ejecutado el 33,99% equivalente a $8.096 millones
-Inversión: presupuesto destinado para el desarrollo de proyectos de inversión en el marco del Plan de Desarrollo Distrital, presentó compromisos por $1.127 millones equivalente al 10,64%
</v>
          </cell>
          <cell r="Z94" t="str">
            <v xml:space="preserve">Presentó una ejecución de $17.447 millones correspondientes al  26,99% detallados así:
-Funcionamiento: ejecutado el 52,39% del total de las necesidades proyectadas por valor de $5.251 millones
-Operación: ejecutado el 45% equivalente a $10.718 millones
-Inversión: presupuesto destinado para el desarrollo de proyectos de inversión en el marco del Plan de Desarrollo Distrital, presentó compromisos por $1.477 millones equivalente al 13,81%
</v>
          </cell>
          <cell r="AA94" t="str">
            <v>Al 30 de septiembre presentó una ejecución del 51,01% por valor de $35.603 millones de pesos, de los cuales se han girado el 25,14% equivalente a $17.549 millones de pesos
-Funcionamiento: En este agregado se ha ejecutado el 71,21% equivalente a $7.090 millones, de los cuales se efectuaron giros por valor de $5.460 millones correspondiente al 54,84% de los compromisos adquiridos
- Operación: Se ha ejecutado $19.651 millones de pesos equivalentes al 79,69% de la apropiación, con pagos por valor de $10.039 millones de pesos correspondientes al 40,71% frente a la apropiación presupuestal.
- Inversión: Se ha ejecutado el 82,22%, equivalente a $8.862 millones de pesos, con giros efectivos de $2.049 millones correspondientes al 19,02% de la apropiación presupuestal, de acuerdo a las tres resoluciones del FONTIC, No. 086, 248 y 498 de 2020.</v>
          </cell>
          <cell r="AB94"/>
        </row>
        <row r="95">
          <cell r="L95" t="str">
            <v>Presupuesto de gastos ejecutado</v>
          </cell>
          <cell r="M95">
            <v>7742187650</v>
          </cell>
          <cell r="N95">
            <v>9958120454</v>
          </cell>
          <cell r="O95">
            <v>12577298199</v>
          </cell>
          <cell r="P95">
            <v>14415310503</v>
          </cell>
          <cell r="Q95">
            <v>15570668139</v>
          </cell>
          <cell r="R95">
            <v>17447526871</v>
          </cell>
          <cell r="S95">
            <v>22129251590</v>
          </cell>
          <cell r="T95">
            <v>29101820074</v>
          </cell>
          <cell r="U95">
            <v>35603727973</v>
          </cell>
          <cell r="V95"/>
          <cell r="W95"/>
          <cell r="X95"/>
        </row>
        <row r="96">
          <cell r="L96" t="str">
            <v xml:space="preserve"> Presupuesto de gastos apropiado</v>
          </cell>
          <cell r="M96">
            <v>64654390000</v>
          </cell>
          <cell r="N96">
            <v>64654390000</v>
          </cell>
          <cell r="O96">
            <v>64654390000</v>
          </cell>
          <cell r="P96">
            <v>64654390000</v>
          </cell>
          <cell r="Q96">
            <v>64654390000</v>
          </cell>
          <cell r="R96">
            <v>64654390000</v>
          </cell>
          <cell r="S96">
            <v>69795450848</v>
          </cell>
          <cell r="T96">
            <v>69795450848</v>
          </cell>
          <cell r="U96">
            <v>69795450848</v>
          </cell>
          <cell r="V96"/>
          <cell r="W96"/>
          <cell r="X96"/>
        </row>
        <row r="97">
          <cell r="L97" t="str">
            <v>Resultado</v>
          </cell>
          <cell r="M97" t="str">
            <v/>
          </cell>
          <cell r="N97" t="str">
            <v/>
          </cell>
          <cell r="O97">
            <v>0.75222129554064188</v>
          </cell>
          <cell r="P97" t="str">
            <v/>
          </cell>
          <cell r="Q97" t="str">
            <v/>
          </cell>
          <cell r="R97">
            <v>0.77773966918769144</v>
          </cell>
          <cell r="S97" t="str">
            <v/>
          </cell>
          <cell r="T97" t="str">
            <v/>
          </cell>
          <cell r="U97">
            <v>0.79425909144571827</v>
          </cell>
          <cell r="V97" t="str">
            <v/>
          </cell>
          <cell r="W97" t="str">
            <v/>
          </cell>
          <cell r="X97" t="str">
            <v/>
          </cell>
          <cell r="Y97" t="str">
            <v xml:space="preserve">A 31 de marzo de 2020, se obtuvo una gestión de cobro del 75.22%, del total de los servicios facturados por venta de servicios al cierre del trimestre, quedando así una cartera constituida de $456.713.272 bajo el mismo concepto.  Se concluye que fue eficiente la rotación de la cartera en el trimestre cumpliendo así la meta trimestral del indicador.  </v>
          </cell>
          <cell r="Z97" t="str">
            <v>A 30 de junio de 2020, se obtuvo un recaudo del 78% frente a un valor total de los servicios cobrados a la misma fecha de $2,144 millones, quedando una cartera al cierre del periodo por $476 millones de los servicios efectivamente prestados por el canal (cuentas por cobrar y comercialización directa). Del 85% de la cartera, corresponde a facturación mayor a 90 días, con probabilidades de recuperación a largo plazo, dada la situación de emergencia económica del país.</v>
          </cell>
          <cell r="AA97" t="str">
            <v>A 30 de septiembre de 2020, se obtuvo un recaudo del 79,43 % frente a un valor total de los servicios cobrados a la misma fecha de $2,431 millones, quedando una cartera al cierre del periodo por $582 millones de los servicios efectivamente prestados por el canal (cuentas por cobrar y comercialización directa). El 70% de la cartera, corresponde a facturación mayor a 90 días, con probabilidades de recuperación a largo plazo, dada la situación de emergencia económica del país.</v>
          </cell>
          <cell r="AB97"/>
        </row>
        <row r="98">
          <cell r="L98" t="str">
            <v>Total recaudo</v>
          </cell>
          <cell r="M98"/>
          <cell r="N98"/>
          <cell r="O98">
            <v>1386517255</v>
          </cell>
          <cell r="P98"/>
          <cell r="Q98"/>
          <cell r="R98">
            <v>1667849471</v>
          </cell>
          <cell r="S98"/>
          <cell r="T98"/>
          <cell r="U98">
            <v>2431902717</v>
          </cell>
          <cell r="V98"/>
          <cell r="W98"/>
          <cell r="X98"/>
        </row>
        <row r="99">
          <cell r="L99" t="str">
            <v>Total servicios cobrados al cierre del trimestre</v>
          </cell>
          <cell r="M99"/>
          <cell r="N99"/>
          <cell r="O99">
            <v>1843230527</v>
          </cell>
          <cell r="P99"/>
          <cell r="Q99"/>
          <cell r="R99">
            <v>2144482964</v>
          </cell>
          <cell r="S99"/>
          <cell r="T99"/>
          <cell r="U99">
            <v>3061850652</v>
          </cell>
          <cell r="V99"/>
          <cell r="W99"/>
          <cell r="X99"/>
        </row>
        <row r="100">
          <cell r="L100" t="str">
            <v>Resultado</v>
          </cell>
          <cell r="M100">
            <v>0.33455335300704026</v>
          </cell>
          <cell r="N100">
            <v>0.34011700132321643</v>
          </cell>
          <cell r="O100">
            <v>0.32536351316306272</v>
          </cell>
          <cell r="P100">
            <v>0.35918865262836508</v>
          </cell>
          <cell r="Q100">
            <v>0.31712065292566166</v>
          </cell>
          <cell r="R100">
            <v>0.34108782315372227</v>
          </cell>
          <cell r="S100">
            <v>0.30158924196568571</v>
          </cell>
          <cell r="T100">
            <v>0.36933288046578139</v>
          </cell>
          <cell r="U100">
            <v>0.34697266937892157</v>
          </cell>
          <cell r="V100" t="str">
            <v/>
          </cell>
          <cell r="W100" t="str">
            <v/>
          </cell>
          <cell r="X100" t="str">
            <v/>
          </cell>
          <cell r="Y100" t="str">
            <v>La entidad para el cierre del trimestre  presentó un porcentaje de nivel de endeudamiento del 33%, lo que indica que la capacidad de pago es eficiente y el respaldo a corto plazo se encuentra disponible dentro del activo.</v>
          </cell>
          <cell r="Z100" t="str">
            <v xml:space="preserve">Durante el segundo semestre, la Entidad presento un nivel de endeudamiento satisfactorio a razón de que los Activos Totales comparado con los Pasivos Totales están generan una cobertura respecto de las obligaciones contraídas con terceros. El porcentaje de endeudamiento promedio del segundo trimestre corresponde al 34%. </v>
          </cell>
          <cell r="AA100" t="str">
            <v>Al cierre de septiembre Capital presenta un nivel de endeudamiento muy satisfactorio  a razón que los activos totales superan los pasivos totales lo que indica capacidad para cubrir los compromisos con terceros. El endeudamiento promedio para el tercer trimestre corresponde a 33,93%</v>
          </cell>
          <cell r="AB100"/>
        </row>
        <row r="101">
          <cell r="L101" t="str">
            <v>Total Pasivo</v>
          </cell>
          <cell r="M101">
            <v>9611139604.4300003</v>
          </cell>
          <cell r="N101">
            <v>9322664350.0400009</v>
          </cell>
          <cell r="O101">
            <v>9476383824.6900005</v>
          </cell>
          <cell r="P101">
            <v>9981728786</v>
          </cell>
          <cell r="Q101">
            <v>9046216931.3899994</v>
          </cell>
          <cell r="R101">
            <v>9265840133.3700008</v>
          </cell>
          <cell r="S101">
            <v>8316718484</v>
          </cell>
          <cell r="T101">
            <v>10987737736</v>
          </cell>
          <cell r="U101">
            <v>10146210744</v>
          </cell>
          <cell r="V101"/>
          <cell r="W101"/>
          <cell r="X101"/>
        </row>
        <row r="102">
          <cell r="L102" t="str">
            <v>Total Activo</v>
          </cell>
          <cell r="M102">
            <v>28728271643.5</v>
          </cell>
          <cell r="N102">
            <v>27410168600.130001</v>
          </cell>
          <cell r="O102">
            <v>29125527114.470001</v>
          </cell>
          <cell r="P102">
            <v>27789655137.93</v>
          </cell>
          <cell r="Q102">
            <v>28526104647.970001</v>
          </cell>
          <cell r="R102">
            <v>27165555333.220001</v>
          </cell>
          <cell r="S102">
            <v>27576310182</v>
          </cell>
          <cell r="T102">
            <v>29750228905</v>
          </cell>
          <cell r="U102">
            <v>29242103599</v>
          </cell>
          <cell r="V102"/>
          <cell r="W102"/>
          <cell r="X102"/>
        </row>
        <row r="103">
          <cell r="L103" t="str">
            <v>Resultado</v>
          </cell>
          <cell r="M103">
            <v>1.9192443185772707</v>
          </cell>
          <cell r="N103">
            <v>1.8546743401070545</v>
          </cell>
          <cell r="O103">
            <v>2.0082001069023332</v>
          </cell>
          <cell r="P103">
            <v>1.8087040978721769</v>
          </cell>
          <cell r="Q103">
            <v>2.0869065232552635</v>
          </cell>
          <cell r="R103">
            <v>1.9070108300145443</v>
          </cell>
          <cell r="S103">
            <v>2.1966924884071859</v>
          </cell>
          <cell r="T103">
            <v>1.8718582174211442</v>
          </cell>
          <cell r="U103">
            <v>1.699814070804599</v>
          </cell>
          <cell r="V103" t="str">
            <v/>
          </cell>
          <cell r="W103" t="str">
            <v/>
          </cell>
          <cell r="X103" t="str">
            <v/>
          </cell>
          <cell r="Y103" t="str">
            <v xml:space="preserve">Al cierre del primer trimestre de la presente vigencia, es adeucado resaltar que se presenta un nivel muy satisfactorio o razonabilidad del margen promedio equivalente a 193%, en relaciòn al cubrimiento de las obligaciones a corto plazo para el normal funcionamiento de la entidad. Los cuales se encuentran respaldados con los saldos en bancos, CDT`s y cartera detallada en los estados financieros. </v>
          </cell>
          <cell r="Z103" t="str">
            <v xml:space="preserve">En el segundo trimestre, se evidenció que la Entidad tiene liquidez para cubrir sus obligaciones a corto plazo, estos representados principalmente por los saldos en las cuentas bancarias y las inversiones generadas en los CDT´s. El promedio equivale al 193%, con relación al primer trimestre este se mantiene, generando un alto cumplimiento de sus obligaciones y pago oportuno. </v>
          </cell>
          <cell r="AA103" t="str">
            <v xml:space="preserve">A corte del 30 de septiembre Capital presenta un nivel de liquidez satisfactorio, esto debido a que el 51% del activo corresponde al efectivo e Inversiones, lo que indica que la entidad tiene la capacidad para cubrir sus obligaciones conterceros. </v>
          </cell>
          <cell r="AB103"/>
        </row>
        <row r="104">
          <cell r="L104" t="str">
            <v>Activo Corriente</v>
          </cell>
          <cell r="M104">
            <v>18446125080.029999</v>
          </cell>
          <cell r="N104">
            <v>17290506351.450001</v>
          </cell>
          <cell r="O104">
            <v>19030475009.790001</v>
          </cell>
          <cell r="P104">
            <v>18053993758.489998</v>
          </cell>
          <cell r="Q104">
            <v>18878609124.900002</v>
          </cell>
          <cell r="R104">
            <v>17670057483.52</v>
          </cell>
          <cell r="S104">
            <v>18269273022</v>
          </cell>
          <cell r="T104">
            <v>20567487172</v>
          </cell>
          <cell r="U104">
            <v>17246671788</v>
          </cell>
          <cell r="V104"/>
          <cell r="W104"/>
          <cell r="X104"/>
        </row>
        <row r="105">
          <cell r="L105" t="str">
            <v>Pasivo Corriente</v>
          </cell>
          <cell r="M105">
            <v>9611139604</v>
          </cell>
          <cell r="N105">
            <v>9322664350.0400009</v>
          </cell>
          <cell r="O105">
            <v>9476383824.6900005</v>
          </cell>
          <cell r="P105">
            <v>9981728785.6700001</v>
          </cell>
          <cell r="Q105">
            <v>9046216931.3899994</v>
          </cell>
          <cell r="R105">
            <v>9265840133.3700008</v>
          </cell>
          <cell r="S105">
            <v>8316718484</v>
          </cell>
          <cell r="T105">
            <v>10987737736</v>
          </cell>
          <cell r="U105">
            <v>10146210744</v>
          </cell>
          <cell r="V105"/>
          <cell r="W105"/>
          <cell r="X105"/>
        </row>
        <row r="106">
          <cell r="L106" t="str">
            <v>Resultado</v>
          </cell>
          <cell r="M106">
            <v>1.9192443185772707</v>
          </cell>
          <cell r="N106">
            <v>1.8546743401070545</v>
          </cell>
          <cell r="O106">
            <v>2.0082001069023332</v>
          </cell>
          <cell r="P106">
            <v>0.97534821757697332</v>
          </cell>
          <cell r="Q106">
            <v>2.0869065232552635</v>
          </cell>
          <cell r="R106">
            <v>1.9070108300145443</v>
          </cell>
          <cell r="S106">
            <v>2.1966924884071859</v>
          </cell>
          <cell r="T106">
            <v>1.8718582174211442</v>
          </cell>
          <cell r="U106">
            <v>1.699814070804599</v>
          </cell>
          <cell r="V106" t="str">
            <v/>
          </cell>
          <cell r="W106" t="str">
            <v/>
          </cell>
          <cell r="X106" t="str">
            <v/>
          </cell>
          <cell r="Y106" t="str">
            <v xml:space="preserve">Al finalizar el mes de marzo y teniendo en cuenta los meses anteriores, se evidencia un nivel muy satisfactorio en el respaldo de los compromisos y obligaciones adquiridas por parte del Canal sin afectar las condiciones y plazos inicialmente pactados. </v>
          </cell>
          <cell r="Z106" t="str">
            <v xml:space="preserve">En el segundo trimetsre este indicador presento un nivel satisfactorio, teniento en cuenta la variación y la capacidad de generar fondos para atender los compromisos pactados con terceros sin afectar las condiciones pactadas inicialemente. </v>
          </cell>
          <cell r="AA106" t="str">
            <v xml:space="preserve">En el ultimo trimestre el Canal presenta un nivel satisfactorio, esto a razón que la entidad cuenta con la capacidad de generar los fondos para cubrir las obligaciones sin tener que cambiar las condiciones pactadas inicialemente, </v>
          </cell>
          <cell r="AB106"/>
        </row>
        <row r="107">
          <cell r="L107" t="str">
            <v>Activo Corriente</v>
          </cell>
          <cell r="M107">
            <v>18446125080.029999</v>
          </cell>
          <cell r="N107">
            <v>17290506351.450001</v>
          </cell>
          <cell r="O107">
            <v>19030475009.790001</v>
          </cell>
          <cell r="P107">
            <v>9735661379.4400005</v>
          </cell>
          <cell r="Q107">
            <v>18878609124.900002</v>
          </cell>
          <cell r="R107">
            <v>17670057483.52</v>
          </cell>
          <cell r="S107">
            <v>18269273022</v>
          </cell>
          <cell r="T107">
            <v>20567487172</v>
          </cell>
          <cell r="U107">
            <v>17246671788</v>
          </cell>
          <cell r="V107"/>
          <cell r="W107"/>
          <cell r="X107"/>
        </row>
        <row r="108">
          <cell r="L108" t="str">
            <v>Pasivo Corriente</v>
          </cell>
          <cell r="M108">
            <v>9611139604</v>
          </cell>
          <cell r="N108">
            <v>9322664350.0400009</v>
          </cell>
          <cell r="O108">
            <v>9476383824.6900005</v>
          </cell>
          <cell r="P108">
            <v>9981728785.6700001</v>
          </cell>
          <cell r="Q108">
            <v>9046216931.3899994</v>
          </cell>
          <cell r="R108">
            <v>9265840133.3700008</v>
          </cell>
          <cell r="S108">
            <v>8316718484</v>
          </cell>
          <cell r="T108">
            <v>10987737736</v>
          </cell>
          <cell r="U108">
            <v>10146210744</v>
          </cell>
          <cell r="V108"/>
          <cell r="W108"/>
          <cell r="X108"/>
        </row>
        <row r="109">
          <cell r="L109" t="str">
            <v>Resultado</v>
          </cell>
          <cell r="M109">
            <v>1</v>
          </cell>
          <cell r="N109">
            <v>1</v>
          </cell>
          <cell r="O109">
            <v>1</v>
          </cell>
          <cell r="P109">
            <v>1</v>
          </cell>
          <cell r="Q109">
            <v>1</v>
          </cell>
          <cell r="R109">
            <v>1</v>
          </cell>
          <cell r="S109">
            <v>1</v>
          </cell>
          <cell r="T109">
            <v>1</v>
          </cell>
          <cell r="U109">
            <v>1</v>
          </cell>
          <cell r="V109" t="str">
            <v/>
          </cell>
          <cell r="W109" t="str">
            <v/>
          </cell>
          <cell r="X109" t="str">
            <v/>
          </cell>
          <cell r="Y109" t="str">
            <v>Durante el primer trimestre de 2020, el Canal recibió un total de 27 solicitudes de información del Concejo de Bogotá discriminadas en 5 proposiciones y 22 peticiones. Todas fueron respondidas dentro de los términos de ley.</v>
          </cell>
          <cell r="Z109" t="str">
            <v>Durante el segundo trimestre de 2020, el Canal recibió un total de 28 solicitudes de información del Concejo de Bogotá discriminadas en 3 proposiciones y 25 peticiones. Todas fueron respondidas dentro de los términos de ley.</v>
          </cell>
          <cell r="AA109" t="str">
            <v>Durante el tercer trimestre de 2020, el Canal recibió un total de 19 solicitudes de información del Concejo de Bogotá discriminadas en 2 proposiciones y 17 peticiones. Todas fueron respondidas dentro de los términos de ley.</v>
          </cell>
          <cell r="AB109"/>
        </row>
        <row r="110">
          <cell r="L110" t="str">
            <v>Número de peticiones y proposiciones del Concejo de Bogotá atendidas oportunamente</v>
          </cell>
          <cell r="M110">
            <v>14</v>
          </cell>
          <cell r="N110">
            <v>8</v>
          </cell>
          <cell r="O110">
            <v>5</v>
          </cell>
          <cell r="P110">
            <v>14</v>
          </cell>
          <cell r="Q110">
            <v>10</v>
          </cell>
          <cell r="R110">
            <v>4</v>
          </cell>
          <cell r="S110">
            <v>8</v>
          </cell>
          <cell r="T110">
            <v>6</v>
          </cell>
          <cell r="U110">
            <v>5</v>
          </cell>
          <cell r="V110"/>
          <cell r="W110"/>
          <cell r="X110"/>
        </row>
        <row r="111">
          <cell r="L111" t="str">
            <v>Número total de peticiones y proposiciones  del Concejo de Bogotá recibidas</v>
          </cell>
          <cell r="M111">
            <v>14</v>
          </cell>
          <cell r="N111">
            <v>8</v>
          </cell>
          <cell r="O111">
            <v>5</v>
          </cell>
          <cell r="P111">
            <v>14</v>
          </cell>
          <cell r="Q111">
            <v>10</v>
          </cell>
          <cell r="R111">
            <v>4</v>
          </cell>
          <cell r="S111">
            <v>8</v>
          </cell>
          <cell r="T111">
            <v>6</v>
          </cell>
          <cell r="U111">
            <v>5</v>
          </cell>
          <cell r="V111"/>
          <cell r="W111"/>
          <cell r="X111"/>
        </row>
        <row r="112">
          <cell r="L112" t="str">
            <v>Resultado</v>
          </cell>
          <cell r="M112" t="str">
            <v/>
          </cell>
          <cell r="N112" t="str">
            <v/>
          </cell>
          <cell r="O112">
            <v>7.1942446043165471E-3</v>
          </cell>
          <cell r="P112" t="str">
            <v/>
          </cell>
          <cell r="Q112" t="str">
            <v/>
          </cell>
          <cell r="R112">
            <v>1</v>
          </cell>
          <cell r="S112">
            <v>1</v>
          </cell>
          <cell r="T112">
            <v>1</v>
          </cell>
          <cell r="U112">
            <v>1</v>
          </cell>
          <cell r="V112" t="str">
            <v/>
          </cell>
          <cell r="W112" t="str">
            <v/>
          </cell>
          <cell r="X112" t="str">
            <v/>
          </cell>
          <cell r="Y112" t="str">
            <v xml:space="preserve">Canal Capital se vio obligado a publicar sus procesos contractuales a partir de Enero de 2020 en la plataforma SECOP II; no obstante, debido a inconvenientes técnicos, esa actividad solo se pudo iniciar hasta finales de marzo de 2020.   </v>
          </cell>
          <cell r="Z112" t="str">
            <v>Durante el segundo trimestre se cumplió con la totalidad de la publicación de los contratos corespondientes tanto al primer trimestre como al segundo trimeste del 2020 en la plataforma SECOP II.</v>
          </cell>
          <cell r="AA112" t="str">
            <v>Durante el tercer trimestre de 2020 se cumpliò con la totalidad de la publicaciòn de los contratos suscritos correspondientes a un total de 332 contratos en la Plataforma SECOP II.</v>
          </cell>
          <cell r="AB112"/>
        </row>
        <row r="113">
          <cell r="L113" t="str">
            <v>Número de contratos publicados en el SECOP en el trimestre</v>
          </cell>
          <cell r="M113"/>
          <cell r="N113"/>
          <cell r="O113">
            <v>2</v>
          </cell>
          <cell r="P113"/>
          <cell r="Q113"/>
          <cell r="R113">
            <v>382</v>
          </cell>
          <cell r="S113">
            <v>83</v>
          </cell>
          <cell r="T113">
            <v>112</v>
          </cell>
          <cell r="U113">
            <v>137</v>
          </cell>
          <cell r="V113"/>
          <cell r="W113"/>
          <cell r="X113"/>
        </row>
        <row r="114">
          <cell r="L114" t="str">
            <v>Número de contratos por publicar en el SECOP en el trimestre</v>
          </cell>
          <cell r="M114"/>
          <cell r="N114"/>
          <cell r="O114">
            <v>278</v>
          </cell>
          <cell r="P114"/>
          <cell r="Q114"/>
          <cell r="R114">
            <v>382</v>
          </cell>
          <cell r="S114">
            <v>83</v>
          </cell>
          <cell r="T114">
            <v>112</v>
          </cell>
          <cell r="U114">
            <v>137</v>
          </cell>
          <cell r="V114"/>
          <cell r="W114"/>
          <cell r="X114"/>
        </row>
        <row r="115">
          <cell r="L115" t="str">
            <v>Resultado</v>
          </cell>
          <cell r="M115" t="str">
            <v/>
          </cell>
          <cell r="N115" t="str">
            <v/>
          </cell>
          <cell r="O115">
            <v>1</v>
          </cell>
          <cell r="P115">
            <v>1</v>
          </cell>
          <cell r="Q115" t="str">
            <v/>
          </cell>
          <cell r="R115" t="str">
            <v/>
          </cell>
          <cell r="S115" t="str">
            <v/>
          </cell>
          <cell r="T115" t="str">
            <v/>
          </cell>
          <cell r="U115" t="str">
            <v/>
          </cell>
          <cell r="V115" t="str">
            <v/>
          </cell>
          <cell r="W115" t="str">
            <v/>
          </cell>
          <cell r="X115" t="str">
            <v/>
          </cell>
          <cell r="Y115" t="str">
            <v xml:space="preserve">La capacitación sobre el manual de contratación, supervisión e interventoria fue efectuada el 31 de marzo de 2020 </v>
          </cell>
          <cell r="Z115" t="str">
            <v>La capacitación fue efectuada el 16 de abril de 2020 mediante la realización de un conversatorio sobre estudios de mercado.</v>
          </cell>
          <cell r="AA115" t="str">
            <v>Durante el tercer trimestre de 2020 no se programò ni se efectuó capacitación, toda vez que se està adelantando actualización del Manual de Contratación, Supervisión e Interventoría.</v>
          </cell>
          <cell r="AB115"/>
        </row>
        <row r="116">
          <cell r="L116" t="str">
            <v>Capacitaciones realizadas</v>
          </cell>
          <cell r="M116">
            <v>0</v>
          </cell>
          <cell r="N116">
            <v>0</v>
          </cell>
          <cell r="O116">
            <v>1</v>
          </cell>
          <cell r="P116">
            <v>1</v>
          </cell>
          <cell r="Q116">
            <v>0</v>
          </cell>
          <cell r="R116">
            <v>0</v>
          </cell>
          <cell r="S116">
            <v>0</v>
          </cell>
          <cell r="T116">
            <v>0</v>
          </cell>
          <cell r="U116">
            <v>0</v>
          </cell>
          <cell r="V116"/>
          <cell r="W116"/>
          <cell r="X116"/>
        </row>
        <row r="117">
          <cell r="L117" t="str">
            <v>Capacitaciones programadas</v>
          </cell>
          <cell r="M117">
            <v>0</v>
          </cell>
          <cell r="N117">
            <v>0</v>
          </cell>
          <cell r="O117">
            <v>1</v>
          </cell>
          <cell r="P117">
            <v>1</v>
          </cell>
          <cell r="Q117">
            <v>0</v>
          </cell>
          <cell r="R117">
            <v>0</v>
          </cell>
          <cell r="S117">
            <v>0</v>
          </cell>
          <cell r="T117">
            <v>0</v>
          </cell>
          <cell r="U117">
            <v>0</v>
          </cell>
          <cell r="V117"/>
          <cell r="W117"/>
          <cell r="X117"/>
        </row>
        <row r="118">
          <cell r="L118" t="str">
            <v>Resultado</v>
          </cell>
          <cell r="M118" t="str">
            <v/>
          </cell>
          <cell r="N118" t="str">
            <v/>
          </cell>
          <cell r="O118" t="str">
            <v/>
          </cell>
          <cell r="P118" t="str">
            <v/>
          </cell>
          <cell r="Q118" t="str">
            <v/>
          </cell>
          <cell r="R118" t="str">
            <v/>
          </cell>
          <cell r="S118">
            <v>1</v>
          </cell>
          <cell r="T118" t="str">
            <v/>
          </cell>
          <cell r="U118" t="str">
            <v/>
          </cell>
          <cell r="V118" t="str">
            <v/>
          </cell>
          <cell r="W118" t="str">
            <v/>
          </cell>
          <cell r="X118" t="str">
            <v/>
          </cell>
          <cell r="Y118" t="str">
            <v>Durante el primer trimestre del 2020 no se adelantó ninguna convocatoria pública.</v>
          </cell>
          <cell r="Z118" t="str">
            <v xml:space="preserve">Durante el segundo trimestre de 2020 no se adelantó ninguna convocatoria pública. </v>
          </cell>
          <cell r="AA118" t="str">
            <v xml:space="preserve">Durante el tercer trimestre de 2020 se adelantaron las Convocatorias Pùblicas Nos. CP-001, CP-002 y CP-003-2020. </v>
          </cell>
          <cell r="AB118"/>
        </row>
        <row r="119">
          <cell r="L119" t="str">
            <v>Procesos de selección publicados en el trimestre</v>
          </cell>
          <cell r="M119"/>
          <cell r="N119"/>
          <cell r="O119">
            <v>0</v>
          </cell>
          <cell r="P119"/>
          <cell r="Q119"/>
          <cell r="R119">
            <v>0</v>
          </cell>
          <cell r="S119">
            <v>3</v>
          </cell>
          <cell r="T119">
            <v>0</v>
          </cell>
          <cell r="U119">
            <v>0</v>
          </cell>
          <cell r="V119"/>
          <cell r="W119"/>
          <cell r="X119"/>
        </row>
        <row r="120">
          <cell r="L120" t="str">
            <v>Total procesos convocados en el trimestre</v>
          </cell>
          <cell r="M120"/>
          <cell r="N120"/>
          <cell r="O120">
            <v>0</v>
          </cell>
          <cell r="P120"/>
          <cell r="Q120"/>
          <cell r="R120">
            <v>0</v>
          </cell>
          <cell r="S120">
            <v>3</v>
          </cell>
          <cell r="T120">
            <v>0</v>
          </cell>
          <cell r="U120">
            <v>0</v>
          </cell>
          <cell r="V120"/>
          <cell r="W120"/>
          <cell r="X120"/>
        </row>
        <row r="121">
          <cell r="L121" t="str">
            <v>Resultado</v>
          </cell>
          <cell r="M121">
            <v>1</v>
          </cell>
          <cell r="N121">
            <v>1</v>
          </cell>
          <cell r="O121" t="str">
            <v/>
          </cell>
          <cell r="P121" t="str">
            <v/>
          </cell>
          <cell r="Q121" t="str">
            <v/>
          </cell>
          <cell r="R121" t="str">
            <v>-</v>
          </cell>
          <cell r="S121" t="str">
            <v/>
          </cell>
          <cell r="T121">
            <v>1</v>
          </cell>
          <cell r="U121">
            <v>1</v>
          </cell>
          <cell r="V121" t="str">
            <v/>
          </cell>
          <cell r="W121" t="str">
            <v/>
          </cell>
          <cell r="X121" t="str">
            <v/>
          </cell>
          <cell r="Y121" t="str">
            <v>Durante el primer trimestre de 2020, el Canal contestó dos (2) demandas laborales correspondiente a los procesos adelantados por Felipe Sinisterra y Carlos Pava contra el Canal.</v>
          </cell>
          <cell r="Z121" t="str">
            <v xml:space="preserve">Durante el segundo  trimestre de 2020 las actividades judiciales estuvieron suspendidas debido a la pandemia del Covid 19. El Consejo Superior de la Judicatura levantó la suspensión de términos el 1 de julio de 2020 </v>
          </cell>
          <cell r="AA121" t="str">
            <v xml:space="preserve">Durante el tercer Trimestre de 2020, CANAL CAPITAL fue notificada de las siguientes demandas:  11001310501920200025001 - Tutela de Daniel Garzón Erazo contra Canal Capital (Notificada y contestada).  1001334306520190026900 - Reparación directa Canal Caracol y otros contra Canal Capital (Notificada y contestada).-
</v>
          </cell>
          <cell r="AB121"/>
        </row>
        <row r="122">
          <cell r="L122" t="str">
            <v>Demandas notificadas a la entidad</v>
          </cell>
          <cell r="M122">
            <v>1</v>
          </cell>
          <cell r="N122">
            <v>1</v>
          </cell>
          <cell r="O122"/>
          <cell r="P122"/>
          <cell r="Q122"/>
          <cell r="R122">
            <v>0</v>
          </cell>
          <cell r="S122">
            <v>0</v>
          </cell>
          <cell r="T122">
            <v>1</v>
          </cell>
          <cell r="U122">
            <v>1</v>
          </cell>
          <cell r="V122"/>
          <cell r="W122"/>
          <cell r="X122"/>
        </row>
        <row r="123">
          <cell r="L123" t="str">
            <v>Demandas contestadas por la entidad</v>
          </cell>
          <cell r="M123">
            <v>1</v>
          </cell>
          <cell r="N123">
            <v>1</v>
          </cell>
          <cell r="O123"/>
          <cell r="P123"/>
          <cell r="Q123"/>
          <cell r="R123">
            <v>0</v>
          </cell>
          <cell r="S123">
            <v>0</v>
          </cell>
          <cell r="T123">
            <v>1</v>
          </cell>
          <cell r="U123">
            <v>1</v>
          </cell>
          <cell r="V123"/>
          <cell r="W123"/>
          <cell r="X123"/>
        </row>
        <row r="124">
          <cell r="L124" t="str">
            <v>Resultado</v>
          </cell>
          <cell r="M124">
            <v>0.67441860465116277</v>
          </cell>
          <cell r="N124">
            <v>1.0869565217391304</v>
          </cell>
          <cell r="O124">
            <v>0.45238095238095238</v>
          </cell>
          <cell r="P124">
            <v>0.53521126760563376</v>
          </cell>
          <cell r="Q124">
            <v>0.33333333333333331</v>
          </cell>
          <cell r="R124">
            <v>0.953125</v>
          </cell>
          <cell r="S124">
            <v>0.77966101694915257</v>
          </cell>
          <cell r="T124">
            <v>0.72340425531914898</v>
          </cell>
          <cell r="U124">
            <v>0.66666666666666663</v>
          </cell>
          <cell r="V124" t="str">
            <v/>
          </cell>
          <cell r="W124" t="str">
            <v/>
          </cell>
          <cell r="X124" t="str">
            <v/>
          </cell>
          <cell r="Y124" t="str">
            <v>De acuerdo con los informes mensuales remitidos a la Veeduria Distrital se detalla a continuación la relación de PQRS recibidas y atendidas en el primer semestre de la vigencia 2020:
* Para el mes de enero se recibieron un total de 43 peticiones de las cuales se atendieron 29 peticiones (27 de este periodo y23 del periodo anterior). 
* Para el mes de febrero se recibieron 46 peticiones de las cuales se atendieron 50 peticiones (35 peticiones del periodo actual y 15 del periodo anterior).
* Para el mes de marzo se recibieron un total de 84 peticiones de las cuales se atendieron 38 peticiones (29 de este periodo y 9 del periodo anterior). 
Lo anterior obedece a que los registros que se hacen en los ultimos días de cada mes por tiempos de respuesta se cierran hasta el mes entrante.</v>
          </cell>
          <cell r="Z124" t="str">
            <v>De acuerdo con los informes mensuales remitidos a la Veeduria Distrital se detalla a continuación la relación de PQRS recibidas y atendidas en el segundo trimestre de la vigencia 2020: 
* Para el mes de abril se recibieron un total de 71 peticiones de las cuales se atendieron 38 peticiones (16 de este periodo y 22 del periodo anterior). 
* Para el mes de mayo se recibieron 102 peticiones de las cuales se atendieron 34 peticiones (14 peticiones del periodo actual y 20 del periodo anterior).
* Para el mes de junio se recibieron 64 peticiones de las cuales se atendieron 61 peticiones (20 peticiones del periodo actual y 41 del periodo anterior).
Se aclara que mediante Decreto 491 de 2020 del Ministerio de Justicia los tiempos para dar respuesta a las peticiones se ampliaron.</v>
          </cell>
          <cell r="AA124" t="str">
            <v>De acuerdo con los informes mensuales remitidos a la Veeduria Distrital se detalla a continuación la relación de PQRS recibidas y atendidas en el tercer trimestre de la vigencia 2020: 
* Para el mes de julio se recibieron un total de 59  peticiones de las cuales se atendieron 46 peticiones (18 de este periodo y 28 del periodo anterior). 
* Para el mes de agosto se recibieron 47  peticiones de las cuales se atendieron 34 peticiones (9 peticiones del periodo actual y 25 del periodo anterior).
* Para el mes de septiembre se recibieron 51 peticiones de las cuales se atendieron 34 peticiones (16 peticiones del periodo actual y 18 del periodo anterior).
Se aclara que mediante Decreto 491 de 2020 del Ministerio de Justicia los tiempos para dar respuesta a las peticiones se ampliaron.</v>
          </cell>
          <cell r="AB124"/>
        </row>
        <row r="125">
          <cell r="L125" t="str">
            <v>Número de solicitudes atendidas oportunamente durante el mes</v>
          </cell>
          <cell r="M125">
            <v>29</v>
          </cell>
          <cell r="N125">
            <v>50</v>
          </cell>
          <cell r="O125">
            <v>38</v>
          </cell>
          <cell r="P125">
            <v>38</v>
          </cell>
          <cell r="Q125">
            <v>34</v>
          </cell>
          <cell r="R125">
            <v>61</v>
          </cell>
          <cell r="S125">
            <v>46</v>
          </cell>
          <cell r="T125">
            <v>34</v>
          </cell>
          <cell r="U125">
            <v>34</v>
          </cell>
          <cell r="V125"/>
          <cell r="W125"/>
          <cell r="X125"/>
        </row>
        <row r="126">
          <cell r="L126" t="str">
            <v>Número de solicitudes recibidas durante el mes</v>
          </cell>
          <cell r="M126">
            <v>43</v>
          </cell>
          <cell r="N126">
            <v>46</v>
          </cell>
          <cell r="O126">
            <v>84</v>
          </cell>
          <cell r="P126">
            <v>71</v>
          </cell>
          <cell r="Q126">
            <v>102</v>
          </cell>
          <cell r="R126">
            <v>64</v>
          </cell>
          <cell r="S126">
            <v>59</v>
          </cell>
          <cell r="T126">
            <v>47</v>
          </cell>
          <cell r="U126">
            <v>51</v>
          </cell>
          <cell r="V126"/>
          <cell r="W126"/>
          <cell r="X126"/>
        </row>
        <row r="127">
          <cell r="L127" t="str">
            <v>Resultado</v>
          </cell>
          <cell r="M127">
            <v>0.78431372549019607</v>
          </cell>
          <cell r="N127" t="str">
            <v/>
          </cell>
          <cell r="O127" t="str">
            <v/>
          </cell>
          <cell r="P127" t="str">
            <v/>
          </cell>
          <cell r="Q127">
            <v>0.58108108108108103</v>
          </cell>
          <cell r="R127" t="str">
            <v/>
          </cell>
          <cell r="S127" t="str">
            <v/>
          </cell>
          <cell r="T127" t="str">
            <v/>
          </cell>
          <cell r="U127">
            <v>0.69230769230769229</v>
          </cell>
          <cell r="V127" t="str">
            <v/>
          </cell>
          <cell r="W127" t="str">
            <v/>
          </cell>
          <cell r="X127" t="str">
            <v/>
          </cell>
          <cell r="Y127" t="str">
            <v xml:space="preserve">Debido a que el seguimiento del indicador es cuatrimestral, se reporta el resultado con corte a 31 diciembre de 2019. </v>
          </cell>
          <cell r="Z127" t="str">
            <v>Los datos reportados son resultado del seguimiento adelantado con corte al 30 de abril. 
Se cambio la metodología en el reporte de la información. También se da cuenta que el cambio de personal durante el primer semestre de 2020 afecto el conocimiento por parte de las áreas sobre el reporte de planes de mejoramiento. 
Se tiene programado adelantar mesas de trabajo con todas las áreas con avances más críticos y una charla sobre el seguimiento a planes de mejoramiento.</v>
          </cell>
          <cell r="AA127" t="str">
            <v>Los datos reportados son resultado del seguimiento adelantado con corte al 31 de agosto. 
El resultado obtenido es gracias a que se llevaron a cabo las mesas de trabajo (sistema informativo, gestión documental, proyectos estratégicos y coordinación jurídica) y la charla se adelantó el 31 de agosto donde asistió tanto líderes de proceso como sus apoyos.
Para el último trimestre del año se adelantarán otras mesas de trabajo con áreas a las cuales se les hizo recomendaciones y/o que tiene fechas de vencimiento cercanas, también se elaborará una ayuda documental (tip) sobre reporte de avances y soportes para finalmente elaborar y publicar un instructivo sobre el mismo tema.</v>
          </cell>
          <cell r="AB127"/>
        </row>
        <row r="128">
          <cell r="L128" t="str">
            <v>Número de acciones cumplidas con fecha vencida del Plan de Mejoramiento por procesos a la fecha de corte</v>
          </cell>
          <cell r="M128">
            <v>120</v>
          </cell>
          <cell r="N128" t="str">
            <v>-</v>
          </cell>
          <cell r="O128" t="str">
            <v>-</v>
          </cell>
          <cell r="P128"/>
          <cell r="Q128">
            <v>43</v>
          </cell>
          <cell r="R128"/>
          <cell r="S128"/>
          <cell r="T128"/>
          <cell r="U128">
            <v>54</v>
          </cell>
          <cell r="V128"/>
          <cell r="W128"/>
          <cell r="X128"/>
        </row>
        <row r="129">
          <cell r="L129" t="str">
            <v>Número de acciones vencidas con estado abierto del Plan de Mejoramiento por procesos a la fecha de corte</v>
          </cell>
          <cell r="M129">
            <v>153</v>
          </cell>
          <cell r="N129" t="str">
            <v>-</v>
          </cell>
          <cell r="O129" t="str">
            <v>-</v>
          </cell>
          <cell r="P129"/>
          <cell r="Q129">
            <v>74</v>
          </cell>
          <cell r="R129"/>
          <cell r="S129"/>
          <cell r="T129"/>
          <cell r="U129">
            <v>78</v>
          </cell>
          <cell r="V129"/>
          <cell r="W129"/>
          <cell r="X129"/>
        </row>
        <row r="130">
          <cell r="L130" t="str">
            <v>Resultado</v>
          </cell>
          <cell r="M130" t="str">
            <v/>
          </cell>
          <cell r="N130" t="str">
            <v/>
          </cell>
          <cell r="O130">
            <v>1</v>
          </cell>
          <cell r="P130" t="str">
            <v/>
          </cell>
          <cell r="Q130" t="str">
            <v/>
          </cell>
          <cell r="R130">
            <v>0.9285714285714286</v>
          </cell>
          <cell r="S130" t="str">
            <v/>
          </cell>
          <cell r="T130" t="str">
            <v/>
          </cell>
          <cell r="U130">
            <v>0.8571428571428571</v>
          </cell>
          <cell r="V130" t="str">
            <v/>
          </cell>
          <cell r="W130" t="str">
            <v/>
          </cell>
          <cell r="X130" t="str">
            <v/>
          </cell>
          <cell r="Y130" t="str">
            <v xml:space="preserve">Se reporta el cumplimiento del plan anual de auditorías para el primer trimestre de 2020, con corte a 31 de marzo. En atención a la situación social por la emergencia sanitaria se analizará la posibilidad y viabilidad de modificar el Plan Anual de Auditorias, buscando enfoques que generan valor a la gestión institucional. </v>
          </cell>
          <cell r="Z130" t="str">
            <v xml:space="preserve">Se reporta un cumplimiento del 93% a corte de 30 de junio. Las actividades pendientes ya fueron cumplidas en fecha posterior al plazo programado. Entre otras razones se debió a la dificultad en la entrega de información por parte de las áreas y a la coyuntura durante el segundo trimestre de la declaratoria de emergencia por parte del gobierno nacional y distrital. 
Se está por encima de la meta programada. Para efectos de evitar demoras en futuras entregas, se implementará nueva metodología para el reporte de información.  </v>
          </cell>
          <cell r="AA130" t="str">
            <v>Se reporta un cumplimiento del 85,71% del plan anual de auditorías a corte de 30 de septiembre. Esto se dio por las siguientes razones: 
*  Solicitudes de ampliación para la entrega de información por parte de las áreas objeto de evaluación, teniendo en cuenta que parte de los soportes requeridos se encontraban en medio físico y se requirió su digitalización. 
*  Situaciones de fuerza mayor al interior del equipo de trabajo
Se adelantará seguimiento a las actividades del Plan Anual de Auditorias para el cierre de  la vigencia. Se implementará un sistema de alerta (vía correo electrónico) para recordar las fechas programadas para la entrega tanto de información a las áreas, como para la entrega de los productos finales al equipo de la OCI.</v>
          </cell>
          <cell r="AB130"/>
        </row>
        <row r="131">
          <cell r="L131" t="str">
            <v>Número de actividades cumplidas del Plan Anual de Auditorías a la fecha de corte</v>
          </cell>
          <cell r="M131" t="str">
            <v>-</v>
          </cell>
          <cell r="N131" t="str">
            <v>-</v>
          </cell>
          <cell r="O131">
            <v>40</v>
          </cell>
          <cell r="P131"/>
          <cell r="Q131"/>
          <cell r="R131">
            <v>52</v>
          </cell>
          <cell r="S131"/>
          <cell r="T131"/>
          <cell r="U131">
            <v>36</v>
          </cell>
          <cell r="V131"/>
          <cell r="W131"/>
          <cell r="X131"/>
        </row>
        <row r="132">
          <cell r="L132" t="str">
            <v>Número de actividades programadas en el Plan Anual de Auditorías a la fecha de corte</v>
          </cell>
          <cell r="M132" t="str">
            <v>-</v>
          </cell>
          <cell r="N132" t="str">
            <v>-</v>
          </cell>
          <cell r="O132">
            <v>40</v>
          </cell>
          <cell r="P132"/>
          <cell r="Q132"/>
          <cell r="R132">
            <v>56</v>
          </cell>
          <cell r="S132"/>
          <cell r="T132"/>
          <cell r="U132">
            <v>42</v>
          </cell>
          <cell r="V132"/>
          <cell r="W132"/>
          <cell r="X132"/>
        </row>
        <row r="133">
          <cell r="L133" t="str">
            <v>Resultado</v>
          </cell>
          <cell r="M133">
            <v>0.87142857142857144</v>
          </cell>
          <cell r="N133" t="str">
            <v/>
          </cell>
          <cell r="O133" t="str">
            <v/>
          </cell>
          <cell r="P133" t="str">
            <v/>
          </cell>
          <cell r="Q133">
            <v>0.38</v>
          </cell>
          <cell r="R133" t="str">
            <v/>
          </cell>
          <cell r="S133" t="str">
            <v/>
          </cell>
          <cell r="T133" t="str">
            <v/>
          </cell>
          <cell r="U133">
            <v>0.73469387755102045</v>
          </cell>
          <cell r="V133" t="str">
            <v/>
          </cell>
          <cell r="W133" t="str">
            <v/>
          </cell>
          <cell r="X133" t="str">
            <v/>
          </cell>
          <cell r="Y133" t="str">
            <v xml:space="preserve">Debido a que el seguimiento del indicador es cuatrimestral, se reporta el resultado con corte a 31 diciembre de 2019. Se evidencia una mejora en el indicador debido a las acciones implementadas con las áreas de Canal Capital, brindando acompañamiento y asesoría.  </v>
          </cell>
          <cell r="Z133" t="str">
            <v xml:space="preserve">Los datos reportados son resultado del seguimiento adelantado con corte al 30 de abril.
Lo reportado en este seguimiento obedece a: 
- Menor número de acciones formuladas para 2020
- Cambio de personal en las áreas afectando conocimiento y reporte
- Cambio de metodología para el reporte de información.
- Así mismo a que parte de las acciones iniciaban en los meses de enero a abril y no reportaron avance, teniendo en cuenta que su cumplimiento se realizará en los últimos meses del año. </v>
          </cell>
          <cell r="AA133" t="str">
            <v>Los datos reportados son resultado del seguimiento adelantado con corte al 31 de agosto.
El resultado del indicador en este seguimiento obedeció a causas como:
* Modificación en las fechas de terminación de las acciones. 
* Las áreas acogieron las recomendaciones presentadas en el primer seguimiento al PAAC adelantado por la Oficina de Control Interno. 
Para el próximo seguimiento al PAAC, se elaborará y publicará con anterioridad un tip recordatorio para el reporte y envío de soportes de las acciones correspondientes.</v>
          </cell>
          <cell r="AB133"/>
        </row>
        <row r="134">
          <cell r="L134" t="str">
            <v>Avances en el cumplimiento de las acciones programadas en el Plan Anticorrupción y de Atención al Ciudadano - PAAC</v>
          </cell>
          <cell r="M134">
            <v>61</v>
          </cell>
          <cell r="N134" t="str">
            <v>-</v>
          </cell>
          <cell r="O134" t="str">
            <v>-</v>
          </cell>
          <cell r="P134"/>
          <cell r="Q134">
            <v>19</v>
          </cell>
          <cell r="R134"/>
          <cell r="S134"/>
          <cell r="T134"/>
          <cell r="U134">
            <v>36</v>
          </cell>
          <cell r="V134"/>
          <cell r="W134"/>
          <cell r="X134"/>
        </row>
        <row r="135">
          <cell r="L135" t="str">
            <v>Total de acciones programadas en el Plan Anticorrupción y de Atención al Ciudadano - PAAC</v>
          </cell>
          <cell r="M135">
            <v>70</v>
          </cell>
          <cell r="N135" t="str">
            <v>-</v>
          </cell>
          <cell r="O135" t="str">
            <v>-</v>
          </cell>
          <cell r="P135"/>
          <cell r="Q135">
            <v>50</v>
          </cell>
          <cell r="R135"/>
          <cell r="S135"/>
          <cell r="T135"/>
          <cell r="U135">
            <v>49</v>
          </cell>
          <cell r="V135"/>
          <cell r="W135"/>
          <cell r="X135"/>
        </row>
      </sheetData>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Área" displayName="Área" ref="B2:B17" totalsRowShown="0" headerRowDxfId="81" dataDxfId="79" headerRowBorderDxfId="80" tableBorderDxfId="78" totalsRowBorderDxfId="77">
  <autoFilter ref="B2:B17" xr:uid="{00000000-0009-0000-0100-000002000000}"/>
  <tableColumns count="1">
    <tableColumn id="1" xr3:uid="{00000000-0010-0000-0000-000001000000}" name="Área" dataDxfId="76"/>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9000000}" name="Sistemas" displayName="Sistemas" ref="K2:K6" totalsRowShown="0" headerRowDxfId="34" dataDxfId="32" headerRowBorderDxfId="33" tableBorderDxfId="31">
  <autoFilter ref="K2:K6" xr:uid="{00000000-0009-0000-0100-00000B000000}"/>
  <tableColumns count="1">
    <tableColumn id="1" xr3:uid="{00000000-0010-0000-0900-000001000000}" name="Sistemas" dataDxfId="30"/>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A000000}" name="G_Documental" displayName="G_Documental" ref="L2:L4" totalsRowShown="0" headerRowDxfId="29" dataDxfId="27" headerRowBorderDxfId="28" tableBorderDxfId="26">
  <autoFilter ref="L2:L4" xr:uid="{00000000-0009-0000-0100-00000C000000}"/>
  <tableColumns count="1">
    <tableColumn id="1" xr3:uid="{00000000-0010-0000-0A00-000001000000}" name="G_Documental" dataDxfId="25"/>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B000000}" name="G_Ambiental" displayName="G_Ambiental" ref="M2:M3" totalsRowShown="0" headerRowDxfId="24" dataDxfId="22" headerRowBorderDxfId="23" tableBorderDxfId="21">
  <autoFilter ref="M2:M3" xr:uid="{00000000-0009-0000-0100-00000D000000}"/>
  <tableColumns count="1">
    <tableColumn id="1" xr3:uid="{00000000-0010-0000-0B00-000001000000}" name="G_Ambiental" dataDxfId="20"/>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C000000}" name="Financiera" displayName="Financiera" ref="N2:N9" totalsRowShown="0" headerRowDxfId="19" dataDxfId="17" headerRowBorderDxfId="18" tableBorderDxfId="16">
  <autoFilter ref="N2:N9" xr:uid="{00000000-0009-0000-0100-00000E000000}"/>
  <tableColumns count="1">
    <tableColumn id="1" xr3:uid="{00000000-0010-0000-0C00-000001000000}" name="Financiera" dataDxfId="15"/>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D000000}" name="Jurídica" displayName="Jurídica" ref="O2:O7" totalsRowShown="0" headerRowDxfId="14" dataDxfId="12" headerRowBorderDxfId="13" tableBorderDxfId="11">
  <autoFilter ref="O2:O7" xr:uid="{00000000-0009-0000-0100-00000F000000}"/>
  <tableColumns count="1">
    <tableColumn id="1" xr3:uid="{00000000-0010-0000-0D00-000001000000}" name="Jurídica" dataDxfId="10"/>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E000000}" name="S_Ciudadano" displayName="S_Ciudadano" ref="P2:P3" totalsRowShown="0" headerRowDxfId="9" dataDxfId="7" headerRowBorderDxfId="8" tableBorderDxfId="6">
  <autoFilter ref="P2:P3" xr:uid="{00000000-0009-0000-0100-000010000000}"/>
  <tableColumns count="1">
    <tableColumn id="1" xr3:uid="{00000000-0010-0000-0E00-000001000000}" name="S_Ciudadano" dataDxfId="5"/>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0F000000}" name="C_Interno" displayName="C_Interno" ref="Q2:Q5" totalsRowShown="0" headerRowDxfId="4" dataDxfId="2" headerRowBorderDxfId="3" tableBorderDxfId="1">
  <autoFilter ref="Q2:Q5" xr:uid="{00000000-0009-0000-0100-000011000000}"/>
  <tableColumns count="1">
    <tableColumn id="1" xr3:uid="{00000000-0010-0000-0F00-000001000000}" name="C_Interno" dataDxfId="0"/>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1000000}" name="Planeación" displayName="Planeación" ref="C2:C7" totalsRowShown="0" headerRowDxfId="75" dataDxfId="73" headerRowBorderDxfId="74" tableBorderDxfId="72" totalsRowBorderDxfId="71">
  <autoFilter ref="C2:C7" xr:uid="{00000000-0009-0000-0100-000003000000}"/>
  <tableColumns count="1">
    <tableColumn id="1" xr3:uid="{00000000-0010-0000-0100-000001000000}" name="Planeación" dataDxfId="70"/>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2000000}" name="Comunicaciones" displayName="Comunicaciones" ref="D2:D5" totalsRowShown="0" headerRowDxfId="69" dataDxfId="67" headerRowBorderDxfId="68" tableBorderDxfId="66">
  <autoFilter ref="D2:D5" xr:uid="{00000000-0009-0000-0100-000004000000}"/>
  <tableColumns count="1">
    <tableColumn id="1" xr3:uid="{00000000-0010-0000-0200-000001000000}" name="Comunicaciones" dataDxfId="65"/>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3000000}" name="Producción" displayName="Producción" ref="E2:E5" totalsRowShown="0" headerRowDxfId="64" dataDxfId="62" headerRowBorderDxfId="63" tableBorderDxfId="61">
  <autoFilter ref="E2:E5" xr:uid="{00000000-0009-0000-0100-000005000000}"/>
  <tableColumns count="1">
    <tableColumn id="1" xr3:uid="{00000000-0010-0000-0300-000001000000}" name="Producción" dataDxfId="60"/>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4000000}" name="Programación" displayName="Programación" ref="F2:F9" totalsRowShown="0" headerRowDxfId="59" dataDxfId="57" headerRowBorderDxfId="58" tableBorderDxfId="56">
  <autoFilter ref="F2:F9" xr:uid="{00000000-0009-0000-0100-000006000000}"/>
  <tableColumns count="1">
    <tableColumn id="1" xr3:uid="{00000000-0010-0000-0400-000001000000}" name="Programación" dataDxfId="55"/>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5000000}" name="Técnica" displayName="Técnica" ref="G2:G4" totalsRowShown="0" headerRowDxfId="54" dataDxfId="52" headerRowBorderDxfId="53" tableBorderDxfId="51">
  <autoFilter ref="G2:G4" xr:uid="{00000000-0009-0000-0100-000007000000}"/>
  <tableColumns count="1">
    <tableColumn id="1" xr3:uid="{00000000-0010-0000-0500-000001000000}" name="Técnica" dataDxfId="50"/>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6000000}" name="Comercial" displayName="Comercial" ref="H2:H5" totalsRowShown="0" headerRowDxfId="49" dataDxfId="47" headerRowBorderDxfId="48" tableBorderDxfId="46">
  <autoFilter ref="H2:H5" xr:uid="{00000000-0009-0000-0100-000008000000}"/>
  <tableColumns count="1">
    <tableColumn id="1" xr3:uid="{00000000-0010-0000-0600-000001000000}" name="Comercial" dataDxfId="45"/>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7000000}" name="T_Humano" displayName="T_Humano" ref="I2:I7" totalsRowShown="0" headerRowDxfId="44" dataDxfId="42" headerRowBorderDxfId="43" tableBorderDxfId="41">
  <autoFilter ref="I2:I7" xr:uid="{00000000-0009-0000-0100-000009000000}"/>
  <tableColumns count="1">
    <tableColumn id="1" xr3:uid="{00000000-0010-0000-0700-000001000000}" name="T_Humano" dataDxfId="40"/>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8000000}" name="S_Administrativos" displayName="S_Administrativos" ref="J2:J4" totalsRowShown="0" headerRowDxfId="39" dataDxfId="37" headerRowBorderDxfId="38" tableBorderDxfId="36">
  <autoFilter ref="J2:J4" xr:uid="{00000000-0009-0000-0100-00000A000000}"/>
  <tableColumns count="1">
    <tableColumn id="1" xr3:uid="{00000000-0010-0000-0800-000001000000}" name="S_Administrativos" dataDxfId="35"/>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8" Type="http://schemas.openxmlformats.org/officeDocument/2006/relationships/table" Target="../tables/table8.xml"/><Relationship Id="rId13" Type="http://schemas.openxmlformats.org/officeDocument/2006/relationships/table" Target="../tables/table13.xml"/><Relationship Id="rId3" Type="http://schemas.openxmlformats.org/officeDocument/2006/relationships/table" Target="../tables/table3.xml"/><Relationship Id="rId7" Type="http://schemas.openxmlformats.org/officeDocument/2006/relationships/table" Target="../tables/table7.xml"/><Relationship Id="rId12" Type="http://schemas.openxmlformats.org/officeDocument/2006/relationships/table" Target="../tables/table12.xml"/><Relationship Id="rId2" Type="http://schemas.openxmlformats.org/officeDocument/2006/relationships/table" Target="../tables/table2.xml"/><Relationship Id="rId16" Type="http://schemas.openxmlformats.org/officeDocument/2006/relationships/table" Target="../tables/table16.xml"/><Relationship Id="rId1" Type="http://schemas.openxmlformats.org/officeDocument/2006/relationships/table" Target="../tables/table1.xml"/><Relationship Id="rId6" Type="http://schemas.openxmlformats.org/officeDocument/2006/relationships/table" Target="../tables/table6.xml"/><Relationship Id="rId11" Type="http://schemas.openxmlformats.org/officeDocument/2006/relationships/table" Target="../tables/table11.xml"/><Relationship Id="rId5" Type="http://schemas.openxmlformats.org/officeDocument/2006/relationships/table" Target="../tables/table5.xml"/><Relationship Id="rId15" Type="http://schemas.openxmlformats.org/officeDocument/2006/relationships/table" Target="../tables/table15.xml"/><Relationship Id="rId10" Type="http://schemas.openxmlformats.org/officeDocument/2006/relationships/table" Target="../tables/table10.xml"/><Relationship Id="rId4" Type="http://schemas.openxmlformats.org/officeDocument/2006/relationships/table" Target="../tables/table4.xml"/><Relationship Id="rId9" Type="http://schemas.openxmlformats.org/officeDocument/2006/relationships/table" Target="../tables/table9.xml"/><Relationship Id="rId14" Type="http://schemas.openxmlformats.org/officeDocument/2006/relationships/table" Target="../tables/table14.xml"/></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3.bin"/><Relationship Id="rId4" Type="http://schemas.openxmlformats.org/officeDocument/2006/relationships/comments" Target="../comments7.xml"/></Relationships>
</file>

<file path=xl/worksheets/_rels/sheet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B03800-5745-4BBD-BDE4-4CAA45B003B6}">
  <dimension ref="A1:AF58"/>
  <sheetViews>
    <sheetView tabSelected="1" view="pageBreakPreview" zoomScaleNormal="100" zoomScaleSheetLayoutView="100" workbookViewId="0">
      <pane ySplit="3" topLeftCell="A4" activePane="bottomLeft" state="frozen"/>
      <selection activeCell="B2" sqref="B2:B51"/>
      <selection pane="bottomLeft" activeCell="D3" sqref="D3"/>
    </sheetView>
  </sheetViews>
  <sheetFormatPr baseColWidth="10" defaultColWidth="0" defaultRowHeight="15" customHeight="1" zeroHeight="1" x14ac:dyDescent="0.25"/>
  <cols>
    <col min="1" max="1" width="1.28515625" customWidth="1"/>
    <col min="2" max="2" width="4.85546875" customWidth="1"/>
    <col min="3" max="3" width="28.140625" customWidth="1"/>
    <col min="4" max="4" width="8.140625" customWidth="1"/>
    <col min="5" max="5" width="15" customWidth="1"/>
    <col min="6" max="6" width="13.42578125" customWidth="1"/>
    <col min="7" max="7" width="31" customWidth="1"/>
    <col min="8" max="8" width="15.140625" customWidth="1"/>
    <col min="9" max="9" width="15" customWidth="1"/>
    <col min="10" max="10" width="21.42578125" customWidth="1"/>
    <col min="11" max="11" width="36.28515625" customWidth="1"/>
    <col min="12" max="12" width="17.42578125" customWidth="1"/>
    <col min="13" max="13" width="18.140625" customWidth="1"/>
    <col min="14" max="14" width="4.85546875" customWidth="1"/>
    <col min="15" max="15" width="25.7109375" customWidth="1"/>
    <col min="16" max="16" width="28.42578125" customWidth="1"/>
    <col min="17" max="17" width="12.42578125" customWidth="1"/>
    <col min="18" max="18" width="13.7109375" customWidth="1"/>
    <col min="19" max="19" width="20.42578125" customWidth="1"/>
    <col min="20" max="20" width="24.85546875" customWidth="1"/>
    <col min="21" max="21" width="40.85546875" customWidth="1"/>
    <col min="22" max="22" width="15.85546875" customWidth="1"/>
    <col min="23" max="23" width="17.28515625" customWidth="1"/>
    <col min="24" max="24" width="18.42578125" customWidth="1"/>
    <col min="25" max="28" width="11.28515625" hidden="1" customWidth="1"/>
    <col min="29" max="29" width="2.42578125" customWidth="1"/>
    <col min="30" max="32" width="0" hidden="1" customWidth="1"/>
    <col min="33" max="16384" width="11.42578125" hidden="1"/>
  </cols>
  <sheetData>
    <row r="1" spans="1:31" ht="60.75" customHeight="1" x14ac:dyDescent="0.25">
      <c r="B1" s="357" t="s">
        <v>727</v>
      </c>
      <c r="C1" s="357"/>
      <c r="D1" s="357"/>
      <c r="E1" s="357"/>
      <c r="F1" s="357"/>
      <c r="G1" s="357"/>
      <c r="H1" s="357"/>
      <c r="I1" s="357"/>
      <c r="J1" s="357"/>
      <c r="K1" s="357"/>
      <c r="L1" s="357"/>
      <c r="M1" s="357"/>
      <c r="N1" s="358" t="str">
        <f>+B1</f>
        <v>Canal Capital - Plan de Acción Institucional 2020
Versión tres (3)
Fecha de publicación: 14/12/2020</v>
      </c>
      <c r="O1" s="359"/>
      <c r="P1" s="359"/>
      <c r="Q1" s="359"/>
      <c r="R1" s="359"/>
      <c r="S1" s="359"/>
      <c r="T1" s="359"/>
      <c r="U1" s="359"/>
      <c r="V1" s="359"/>
      <c r="W1" s="359"/>
      <c r="X1" s="359"/>
      <c r="Y1" s="338"/>
      <c r="Z1" s="338"/>
      <c r="AA1" s="338"/>
      <c r="AB1" s="338"/>
      <c r="AE1" s="198"/>
    </row>
    <row r="2" spans="1:31" hidden="1" x14ac:dyDescent="0.25">
      <c r="B2" s="335">
        <v>2</v>
      </c>
      <c r="C2" s="335">
        <v>3</v>
      </c>
      <c r="D2" s="335">
        <v>4</v>
      </c>
      <c r="E2" s="335">
        <v>5</v>
      </c>
      <c r="F2" s="335">
        <v>6</v>
      </c>
      <c r="G2" s="335">
        <v>7</v>
      </c>
      <c r="H2" s="335">
        <v>8</v>
      </c>
      <c r="I2" s="335">
        <v>9</v>
      </c>
      <c r="J2" s="335">
        <v>10</v>
      </c>
      <c r="K2" s="335">
        <v>11</v>
      </c>
      <c r="L2" s="335">
        <v>12</v>
      </c>
      <c r="M2" s="335">
        <v>13</v>
      </c>
      <c r="N2" s="336">
        <v>14</v>
      </c>
      <c r="O2" s="337">
        <v>15</v>
      </c>
      <c r="P2" s="337">
        <v>16</v>
      </c>
      <c r="Q2" s="337">
        <v>17</v>
      </c>
      <c r="R2" s="337">
        <v>18</v>
      </c>
      <c r="S2" s="337">
        <v>19</v>
      </c>
      <c r="T2" s="337">
        <v>20</v>
      </c>
      <c r="U2" s="337">
        <v>21</v>
      </c>
      <c r="V2" s="337">
        <v>22</v>
      </c>
      <c r="W2" s="337">
        <v>23</v>
      </c>
      <c r="X2" s="337">
        <v>24</v>
      </c>
      <c r="Y2" s="338">
        <v>25</v>
      </c>
      <c r="Z2" s="338">
        <v>26</v>
      </c>
      <c r="AA2" s="338">
        <v>27</v>
      </c>
      <c r="AB2" s="338">
        <v>28</v>
      </c>
      <c r="AE2" s="198"/>
    </row>
    <row r="3" spans="1:31" s="1" customFormat="1" ht="42.75" customHeight="1" x14ac:dyDescent="0.25">
      <c r="B3" s="339" t="s">
        <v>0</v>
      </c>
      <c r="C3" s="339" t="s">
        <v>1</v>
      </c>
      <c r="D3" s="339" t="s">
        <v>2</v>
      </c>
      <c r="E3" s="339" t="s">
        <v>3</v>
      </c>
      <c r="F3" s="339" t="s">
        <v>4</v>
      </c>
      <c r="G3" s="339" t="s">
        <v>5</v>
      </c>
      <c r="H3" s="339" t="s">
        <v>20</v>
      </c>
      <c r="I3" s="339" t="s">
        <v>6</v>
      </c>
      <c r="J3" s="339" t="s">
        <v>7</v>
      </c>
      <c r="K3" s="339" t="s">
        <v>12</v>
      </c>
      <c r="L3" s="339" t="s">
        <v>8</v>
      </c>
      <c r="M3" s="339" t="s">
        <v>9</v>
      </c>
      <c r="N3" s="339" t="s">
        <v>0</v>
      </c>
      <c r="O3" s="339" t="s">
        <v>10</v>
      </c>
      <c r="P3" s="339" t="s">
        <v>11</v>
      </c>
      <c r="Q3" s="339" t="s">
        <v>14</v>
      </c>
      <c r="R3" s="339" t="s">
        <v>13</v>
      </c>
      <c r="S3" s="339" t="s">
        <v>404</v>
      </c>
      <c r="T3" s="339" t="s">
        <v>17</v>
      </c>
      <c r="U3" s="339" t="s">
        <v>19</v>
      </c>
      <c r="V3" s="339" t="s">
        <v>16</v>
      </c>
      <c r="W3" s="339" t="s">
        <v>15</v>
      </c>
      <c r="X3" s="339" t="s">
        <v>18</v>
      </c>
      <c r="Y3" s="340" t="s">
        <v>618</v>
      </c>
      <c r="Z3" s="340" t="s">
        <v>619</v>
      </c>
      <c r="AA3" s="340" t="s">
        <v>620</v>
      </c>
      <c r="AB3" s="340" t="s">
        <v>621</v>
      </c>
    </row>
    <row r="4" spans="1:31" ht="145.5" customHeight="1" x14ac:dyDescent="0.25">
      <c r="A4" s="341" t="str">
        <f>I4</f>
        <v>Implementación del Modelo Integrado de Planeación y Gestión - MIPG</v>
      </c>
      <c r="B4" s="326">
        <v>1</v>
      </c>
      <c r="C4" s="305" t="s">
        <v>728</v>
      </c>
      <c r="D4" s="325" t="s">
        <v>677</v>
      </c>
      <c r="E4" s="326" t="s">
        <v>143</v>
      </c>
      <c r="F4" s="326" t="s">
        <v>134</v>
      </c>
      <c r="G4" s="326" t="s">
        <v>497</v>
      </c>
      <c r="H4" s="326" t="s">
        <v>461</v>
      </c>
      <c r="I4" s="326" t="s">
        <v>462</v>
      </c>
      <c r="J4" s="326" t="s">
        <v>136</v>
      </c>
      <c r="K4" s="342" t="s">
        <v>625</v>
      </c>
      <c r="L4" s="326" t="s">
        <v>638</v>
      </c>
      <c r="M4" s="326" t="s">
        <v>639</v>
      </c>
      <c r="N4" s="326">
        <v>1</v>
      </c>
      <c r="O4" s="326" t="s">
        <v>630</v>
      </c>
      <c r="P4" s="326" t="s">
        <v>595</v>
      </c>
      <c r="Q4" s="326" t="s">
        <v>115</v>
      </c>
      <c r="R4" s="326" t="s">
        <v>29</v>
      </c>
      <c r="S4" s="328">
        <v>0.9</v>
      </c>
      <c r="T4" s="326" t="s">
        <v>209</v>
      </c>
      <c r="U4" s="343" t="s">
        <v>624</v>
      </c>
      <c r="V4" s="326" t="s">
        <v>48</v>
      </c>
      <c r="W4" s="326" t="s">
        <v>142</v>
      </c>
      <c r="X4" s="326" t="s">
        <v>145</v>
      </c>
      <c r="Y4" s="344" t="str">
        <f>+'[1]Matriz de Seguimiento'!Y4</f>
        <v>Para la medición de las acciones descritas en el plan de fortalecimiento que dan soporte al reporte del presente indicador, se establece el siguiente avance:
1. Realizar los ejercicios de reporte de avances en el FURAG, de acuerdo con los lineamientos que se definan para ello. (100% realizada) - 15% ponderación
2. Se formuló el plan de fortalecimiento y su publicación. Pendiente la definición de fechas para su seguimiento. (20% realizada) - 3% ponderación.</v>
      </c>
      <c r="Z4" s="344" t="str">
        <f>+'[1]Matriz de Seguimiento'!Z4</f>
        <v>El seguimiento al presente indicador se realizó en el mes de mayo, con el fin de hacer el cierre y armonización entre los planes de desarrollo saliente y el entrante.
A este corte, de acuerdo con las proyecciones mensuales planteadas por los lideres y responsables en las diferentes áreas, los resultados indican un avance acumulado del 21.6% y un cumplimiento al 100% de las actividades programadas al corte.</v>
      </c>
      <c r="AA4" s="344" t="str">
        <f>+'[1]Matriz de Seguimiento'!AA4</f>
        <v>A 31 de Julio: De acuerdo con las proyecciones mensuales planteadas por los lideres y responsables en las diferentes áreas, los resultados indican un avance acumulado del 34.06% y un cumplimiento al 100% de las actividades programadas al corte.
A 31 de agosto: De acuerdo con las proyecciones mensuales planteadas por los líderes y responsables en las diferentes áreas, los resultados indican un avance acumulado del 42.78% en el plan y un cumplimiento al 96.06% de las actividades programadas al corte.
A 30 de septiembre: De acuerdo con las proyecciones mensuales planteadas por los líderes y responsables en las diferentes áreas, los resultados indican un avance acumulado del 61.74% sobre el 62.24% programado; para el período de análisis, el avance del mes es del 18.97% y el cumplimiento al 99.25% de las actividades programadas para el mismo</v>
      </c>
      <c r="AB4" s="344">
        <f>+'[1]Matriz de Seguimiento'!AB4</f>
        <v>0</v>
      </c>
    </row>
    <row r="5" spans="1:31" ht="115.5" customHeight="1" x14ac:dyDescent="0.25">
      <c r="A5" s="341" t="str">
        <f t="shared" ref="A5:A47" si="0">I5</f>
        <v>Ejecución de Recursos - Fondo Único de Tecnologías de la información y las Comunicaciones - FUTIC</v>
      </c>
      <c r="B5" s="326">
        <v>2</v>
      </c>
      <c r="C5" s="305" t="s">
        <v>728</v>
      </c>
      <c r="D5" s="325" t="s">
        <v>729</v>
      </c>
      <c r="E5" s="326" t="s">
        <v>143</v>
      </c>
      <c r="F5" s="326" t="s">
        <v>134</v>
      </c>
      <c r="G5" s="326" t="s">
        <v>497</v>
      </c>
      <c r="H5" s="326" t="s">
        <v>622</v>
      </c>
      <c r="I5" s="326" t="s">
        <v>463</v>
      </c>
      <c r="J5" s="326" t="s">
        <v>495</v>
      </c>
      <c r="K5" s="342" t="s">
        <v>626</v>
      </c>
      <c r="L5" s="326" t="s">
        <v>464</v>
      </c>
      <c r="M5" s="326" t="s">
        <v>465</v>
      </c>
      <c r="N5" s="326">
        <v>2</v>
      </c>
      <c r="O5" s="326" t="s">
        <v>466</v>
      </c>
      <c r="P5" s="326" t="s">
        <v>467</v>
      </c>
      <c r="Q5" s="326" t="s">
        <v>115</v>
      </c>
      <c r="R5" s="326" t="s">
        <v>29</v>
      </c>
      <c r="S5" s="328">
        <v>1</v>
      </c>
      <c r="T5" s="326" t="s">
        <v>468</v>
      </c>
      <c r="U5" s="342" t="s">
        <v>525</v>
      </c>
      <c r="V5" s="326" t="s">
        <v>48</v>
      </c>
      <c r="W5" s="326" t="s">
        <v>142</v>
      </c>
      <c r="X5" s="326" t="s">
        <v>145</v>
      </c>
      <c r="Y5" s="344" t="str">
        <f>+'[1]Matriz de Seguimiento'!Y7</f>
        <v>Los recursos asignados por Fontic se han ejecutado de acuerdo con lo proyectado en el plan de inversiones para las Resoluciones 0086 y 0248 de 2020</v>
      </c>
      <c r="Z5" s="344" t="str">
        <f>+'[1]Matriz de Seguimiento'!Z7</f>
        <v>Los recursos asignados por el Fontic tuvieron un rezago en el trimestre debido a la armonización presupuestal por el cambio de Plan de Desarrollo Distrital, lo que no permitió ejcución en el mes de junio, por otra parte, las convocatrias se encuentran en proceso y aún no se adjudicaron en este periodo.</v>
      </c>
      <c r="AA5" s="344" t="str">
        <f>+'[1]Matriz de Seguimiento'!AA7</f>
        <v>En este trimestre se reactiva la contración después de la armonización presupuestal y la entrada en vigencia de los nuevos proyectos de inversión, por otraparte, se adjudicaron la mayoría de las convocatorias lo cual se puede ver en el incremento en la ejecución. los cronogramas de contratación continúan en su proceso programado.</v>
      </c>
      <c r="AB5" s="344">
        <f>+'[1]Matriz de Seguimiento'!AB7</f>
        <v>0</v>
      </c>
    </row>
    <row r="6" spans="1:31" ht="95.25" customHeight="1" x14ac:dyDescent="0.25">
      <c r="A6" s="341" t="str">
        <f t="shared" si="0"/>
        <v>Recursos - proyectos de inversión</v>
      </c>
      <c r="B6" s="326">
        <v>3</v>
      </c>
      <c r="C6" s="305" t="s">
        <v>728</v>
      </c>
      <c r="D6" s="325" t="s">
        <v>730</v>
      </c>
      <c r="E6" s="326" t="s">
        <v>143</v>
      </c>
      <c r="F6" s="326" t="s">
        <v>134</v>
      </c>
      <c r="G6" s="326" t="s">
        <v>497</v>
      </c>
      <c r="H6" s="326" t="s">
        <v>622</v>
      </c>
      <c r="I6" s="326" t="s">
        <v>135</v>
      </c>
      <c r="J6" s="326" t="s">
        <v>137</v>
      </c>
      <c r="K6" s="342" t="s">
        <v>141</v>
      </c>
      <c r="L6" s="326" t="s">
        <v>138</v>
      </c>
      <c r="M6" s="326" t="s">
        <v>627</v>
      </c>
      <c r="N6" s="326">
        <v>3</v>
      </c>
      <c r="O6" s="326" t="s">
        <v>628</v>
      </c>
      <c r="P6" s="326" t="s">
        <v>139</v>
      </c>
      <c r="Q6" s="326" t="s">
        <v>115</v>
      </c>
      <c r="R6" s="326" t="s">
        <v>29</v>
      </c>
      <c r="S6" s="328">
        <v>0.95</v>
      </c>
      <c r="T6" s="326" t="s">
        <v>140</v>
      </c>
      <c r="U6" s="342" t="s">
        <v>629</v>
      </c>
      <c r="V6" s="326" t="s">
        <v>48</v>
      </c>
      <c r="W6" s="326" t="s">
        <v>142</v>
      </c>
      <c r="X6" s="326" t="s">
        <v>145</v>
      </c>
      <c r="Y6" s="344" t="str">
        <f>+'[1]Matriz de Seguimiento'!Y10</f>
        <v>Los proyectos financiados por Fontic se están ejecutado de acuerdo con lo proyectado en el plan de inversiones.
Con respecto a los proyectos financiados con recursos propios, Modernización Institucional se está ejecutando de acuerdo con la disponibilidad de recursos. Modernización Administrativa aún no se está ejecutando</v>
      </c>
      <c r="Z6" s="344" t="str">
        <f>+'[1]Matriz de Seguimiento'!Z10</f>
        <v>Los proyectos financiados con recursos de Fontic tuveron una baja ejecución en el periodo debido a la armonización presupuestal y a que las convocatorias se encuentran en proceso.
Los proyectos financiados con recursos propios se ejecutaron d acuerdo con los tiempos de los contratos en Modernización Institucional y de acuerdo con la disponibilidad de recursos en Modernización Administrativa.</v>
      </c>
      <c r="AA6" s="344" t="str">
        <f>+'[1]Matriz de Seguimiento'!AA10</f>
        <v>En este periodo se ajusta la ejecución presupuestal proyectada del proyecto financiado por Futic y se continúa de acuerdo con la ejecución proyectada en cada proyecto</v>
      </c>
      <c r="AB6" s="344">
        <f>+'[1]Matriz de Seguimiento'!AB10</f>
        <v>0</v>
      </c>
    </row>
    <row r="7" spans="1:31" ht="83.25" customHeight="1" x14ac:dyDescent="0.25">
      <c r="A7" s="341" t="str">
        <f t="shared" si="0"/>
        <v>Cumplimiento de las acciones establecidas para la vigencia en el Plan Anual de Adquisiciones - PAA.</v>
      </c>
      <c r="B7" s="326">
        <v>4</v>
      </c>
      <c r="C7" s="305" t="s">
        <v>728</v>
      </c>
      <c r="D7" s="325" t="s">
        <v>731</v>
      </c>
      <c r="E7" s="326" t="s">
        <v>143</v>
      </c>
      <c r="F7" s="326" t="s">
        <v>134</v>
      </c>
      <c r="G7" s="326" t="s">
        <v>497</v>
      </c>
      <c r="H7" s="326" t="s">
        <v>623</v>
      </c>
      <c r="I7" s="345" t="s">
        <v>200</v>
      </c>
      <c r="J7" s="345" t="s">
        <v>405</v>
      </c>
      <c r="K7" s="346" t="s">
        <v>406</v>
      </c>
      <c r="L7" s="345" t="s">
        <v>407</v>
      </c>
      <c r="M7" s="345" t="s">
        <v>241</v>
      </c>
      <c r="N7" s="326">
        <v>4</v>
      </c>
      <c r="O7" s="345" t="s">
        <v>408</v>
      </c>
      <c r="P7" s="345" t="s">
        <v>201</v>
      </c>
      <c r="Q7" s="345" t="s">
        <v>115</v>
      </c>
      <c r="R7" s="345" t="s">
        <v>29</v>
      </c>
      <c r="S7" s="319">
        <v>1</v>
      </c>
      <c r="T7" s="345" t="s">
        <v>409</v>
      </c>
      <c r="U7" s="346" t="s">
        <v>631</v>
      </c>
      <c r="V7" s="345" t="s">
        <v>48</v>
      </c>
      <c r="W7" s="326" t="s">
        <v>144</v>
      </c>
      <c r="X7" s="326" t="s">
        <v>145</v>
      </c>
      <c r="Y7" s="344" t="str">
        <f>+'[1]Matriz de Seguimiento'!Y13</f>
        <v>El Plan Anual de Adquisiciones ha tenido dos modificaciones debido primero, al cambio de administración lo cual es algo que se esperaba, y por la dinámica del proceso de produccion de televisión se presentaron modificaciones en febrero, por otra parte y debido al aislamiento preventivo, estos cambios van a continuar por lo que se esperan cambios en la producción y emisión de nuestros contenidos, lo cual influirá notablemente en la planificación de la contratación de Capital.</v>
      </c>
      <c r="Z7" s="344" t="str">
        <f>+'[1]Matriz de Seguimiento'!Z13</f>
        <v>En este periodo el PAA ha tenido varias modificaciones debido alos cambios en la programación de acuerdo con los efectos de la pandemia, lo mismo que a la disponibilidad de recursos en las contrataciones finaanciadas con recursos propios. Pero otro efecto de las modificaciones se debe ala entrada en rigor de la contratación por medio del Secop II, lo cual hace que se modifique de acuerdo con las solicitudes de disponibilidades presupuestales.</v>
      </c>
      <c r="AA7" s="344" t="str">
        <f>+'[1]Matriz de Seguimiento'!AA13</f>
        <v>En este periodo el PAA tuvo varias modificaciones por los cambios en la programación y por el ingreso de una nueva resolución del Futic. El aumento en la ejecución se debe a la adjudicación de las convocatorias que se dieron en su mayoría en este periodo</v>
      </c>
      <c r="AB7" s="344">
        <f>+'[1]Matriz de Seguimiento'!AB13</f>
        <v>0</v>
      </c>
    </row>
    <row r="8" spans="1:31" ht="97.5" customHeight="1" x14ac:dyDescent="0.25">
      <c r="A8" s="341" t="str">
        <f t="shared" si="0"/>
        <v>Incremento de seguidores en redes sociales</v>
      </c>
      <c r="B8" s="326">
        <v>5</v>
      </c>
      <c r="C8" s="305" t="s">
        <v>732</v>
      </c>
      <c r="D8" s="325" t="s">
        <v>733</v>
      </c>
      <c r="E8" s="326" t="s">
        <v>143</v>
      </c>
      <c r="F8" s="326" t="s">
        <v>37</v>
      </c>
      <c r="G8" s="326" t="s">
        <v>38</v>
      </c>
      <c r="H8" s="326" t="s">
        <v>469</v>
      </c>
      <c r="I8" s="326" t="s">
        <v>470</v>
      </c>
      <c r="J8" s="326" t="s">
        <v>33</v>
      </c>
      <c r="K8" s="342" t="s">
        <v>34</v>
      </c>
      <c r="L8" s="326" t="s">
        <v>210</v>
      </c>
      <c r="M8" s="326" t="s">
        <v>410</v>
      </c>
      <c r="N8" s="326">
        <v>5</v>
      </c>
      <c r="O8" s="326" t="s">
        <v>411</v>
      </c>
      <c r="P8" s="326" t="s">
        <v>242</v>
      </c>
      <c r="Q8" s="326" t="s">
        <v>28</v>
      </c>
      <c r="R8" s="345" t="s">
        <v>29</v>
      </c>
      <c r="S8" s="347" t="s">
        <v>688</v>
      </c>
      <c r="T8" s="326" t="s">
        <v>689</v>
      </c>
      <c r="U8" s="342" t="s">
        <v>471</v>
      </c>
      <c r="V8" s="326" t="s">
        <v>31</v>
      </c>
      <c r="W8" s="326" t="s">
        <v>734</v>
      </c>
      <c r="X8" s="326" t="s">
        <v>734</v>
      </c>
      <c r="Y8" s="344" t="str">
        <f>+'[1]Matriz de Seguimiento'!Y16</f>
        <v>NR</v>
      </c>
      <c r="Z8" s="344" t="str">
        <f>+'[1]Matriz de Seguimiento'!Z16</f>
        <v>Se determinan publicaciones de dos tipos:
1.Contenido de las franjas de cultura, ciudadanía y educación. A estas producciones se les hace un plan específico de publicaciones que involucra: transmisiones en vivo, narraciones, piezas gráficas y piezas audiovisuales.  entes nacionales y distritales, sobre política local y nacional o sobre el coronavirus en Colombia y Bogotá, etc.
2.Contenido de carácter informativo. A estos contenidos se les hace una evaluación diaria para determinar cuáles son los contenidos más efectivos en el día a día, son los contenidos de información ciudadana de servicio, de entes nacionales y distritales, sobre política local y nacional o sobre el coronavirus en Colombia y Bogotá, etc.
Las métricas son las que determinan qué, cómo y cuándo se publica, pues estas son las que nos brindan la certeza de qué es lo que está funcionando y que no.</v>
      </c>
      <c r="AA8" s="344" t="str">
        <f>+'[1]Matriz de Seguimiento'!AA16</f>
        <v>Para alcanzar el objetivo de crecimiento en estas redes sociales se tuvieron en cuenta indicadores como: número de publicaciones, acciones de interacción junto con las reproducciones de video.
La revisión y el posterior análisis de estas variables permitieron descubrir que la interacción en redes es correlacional al crecimiento de estas. Es decir, el número de veces que los usuarios reaccionan, comentan o comparten las publicaciones, incide en el crecimiento.</v>
      </c>
      <c r="AB8" s="344">
        <f>+'[1]Matriz de Seguimiento'!AB16</f>
        <v>0</v>
      </c>
    </row>
    <row r="9" spans="1:31" ht="72" customHeight="1" x14ac:dyDescent="0.25">
      <c r="A9" s="341" t="str">
        <f t="shared" si="0"/>
        <v>Publicación de requerimientos en los boletines y carteleras</v>
      </c>
      <c r="B9" s="326">
        <v>6</v>
      </c>
      <c r="C9" s="305" t="s">
        <v>735</v>
      </c>
      <c r="D9" s="325" t="s">
        <v>673</v>
      </c>
      <c r="E9" s="326" t="s">
        <v>143</v>
      </c>
      <c r="F9" s="326" t="s">
        <v>37</v>
      </c>
      <c r="G9" s="326" t="s">
        <v>38</v>
      </c>
      <c r="H9" s="326" t="s">
        <v>266</v>
      </c>
      <c r="I9" s="326" t="s">
        <v>39</v>
      </c>
      <c r="J9" s="326" t="s">
        <v>251</v>
      </c>
      <c r="K9" s="342" t="s">
        <v>40</v>
      </c>
      <c r="L9" s="326" t="s">
        <v>42</v>
      </c>
      <c r="M9" s="326" t="s">
        <v>43</v>
      </c>
      <c r="N9" s="326">
        <v>6</v>
      </c>
      <c r="O9" s="326" t="s">
        <v>41</v>
      </c>
      <c r="P9" s="326" t="s">
        <v>44</v>
      </c>
      <c r="Q9" s="326" t="s">
        <v>28</v>
      </c>
      <c r="R9" s="326" t="s">
        <v>29</v>
      </c>
      <c r="S9" s="327">
        <v>1</v>
      </c>
      <c r="T9" s="326" t="s">
        <v>45</v>
      </c>
      <c r="U9" s="342" t="s">
        <v>472</v>
      </c>
      <c r="V9" s="345" t="s">
        <v>31</v>
      </c>
      <c r="W9" s="326" t="s">
        <v>35</v>
      </c>
      <c r="X9" s="326" t="s">
        <v>477</v>
      </c>
      <c r="Y9" s="344" t="str">
        <f>+'[1]Matriz de Seguimiento'!Y19</f>
        <v>NR</v>
      </c>
      <c r="Z9" s="344" t="str">
        <f>+'[1]Matriz de Seguimiento'!Z19</f>
        <v>Para este trimestre se realizaron las publicaciones requeridas por las siguientes áreas: 
Gerencia General: 3. Secretaría General: 13. Atención al Ciudadano: 7. Control Interno: 4. Talento Humano: 10. Planeación: 9. 
Estas solicitudes fueron publicas en los boletines y comunicados de la siguiente manera: Boletines ediciones abril: 10,11 y 12. Publicadas 15 notas. mayo: 13, 14,15, 16 y 17. Publicadas 22 notas. Junio: 18,19, 20 y 21. Publicadas 15 notas
Comunicados ediciones abril: 12 y 13. Publicacones 2 notas. mayo: 13, 14, 15, 16 y 17. Publicaciones 5 notas. junio: 18, 19,20 y 21. Publicaciones 4 notas. 
Agéndate edición 1 Junio. Publicadas 3 notas. 
Total notas publicadas 66.</v>
      </c>
      <c r="AA9" s="344" t="str">
        <f>+'[1]Matriz de Seguimiento'!AA19</f>
        <v xml:space="preserve">Hasta este corte se realizaron las publicaciones de las siguientes áreas: Gerencia General: 2. Secretaría General:14. Atención al Ciudadano: 8. Control Interno: 9. Talento Humano: 16. Planeación: 16. 
Total de solicitudes en el trimestre: 46. 
Estas solicitudes fueron publicas en los boletines y comunicados de la siguiente manera: Boletines ediciones Juliio: 22, 23, 24, 25 y 26. Publicadas 25 notas. Agosto: 27, 28, 29 y 30. Publicadas 25 notas. 
Septeimbre:31, 32, 33 y 34. Publicadas 24 notas
Comunicados ediciones Julio: 21, 22, 23, 24, 25, 26, 27 y 28. Publicaciones 9 notas. Agosto: 29, 30, 31 y 32. Publicaciones 5 notas. Septiembre: 33, 34, 35 y 36. Publicaciones 4 notas. 
Agéndate Julio ediciones: 2, 3, 4, 5 y 6. Agosto: 7, 8, 9, 10 y 11. Septiembre: 12, 13, 14 y 15.  
Informe de Conexión Gerencial: Agosto 5. </v>
      </c>
      <c r="AB9" s="344">
        <f>+'[1]Matriz de Seguimiento'!AB19</f>
        <v>0</v>
      </c>
    </row>
    <row r="10" spans="1:31" ht="146.25" x14ac:dyDescent="0.25">
      <c r="A10" s="341" t="str">
        <f t="shared" si="0"/>
        <v>Porcentaje de proyectos en los que la industria audiovisual participa mediante las diferentes herramientas contempladas en el manual de contratación y/o diseñadas por la dirección operativa</v>
      </c>
      <c r="B10" s="326">
        <v>7</v>
      </c>
      <c r="C10" s="305" t="s">
        <v>732</v>
      </c>
      <c r="D10" s="325" t="s">
        <v>736</v>
      </c>
      <c r="E10" s="345" t="s">
        <v>61</v>
      </c>
      <c r="F10" s="345" t="s">
        <v>196</v>
      </c>
      <c r="G10" s="329" t="s">
        <v>695</v>
      </c>
      <c r="H10" s="329" t="s">
        <v>696</v>
      </c>
      <c r="I10" s="329" t="s">
        <v>697</v>
      </c>
      <c r="J10" s="329" t="s">
        <v>698</v>
      </c>
      <c r="K10" s="329" t="s">
        <v>699</v>
      </c>
      <c r="L10" s="329" t="s">
        <v>701</v>
      </c>
      <c r="M10" s="329" t="s">
        <v>703</v>
      </c>
      <c r="N10" s="326">
        <v>7</v>
      </c>
      <c r="O10" s="330" t="s">
        <v>704</v>
      </c>
      <c r="P10" s="330" t="s">
        <v>705</v>
      </c>
      <c r="Q10" s="329" t="s">
        <v>28</v>
      </c>
      <c r="R10" s="329" t="s">
        <v>72</v>
      </c>
      <c r="S10" s="331">
        <v>0.65</v>
      </c>
      <c r="T10" s="332" t="s">
        <v>706</v>
      </c>
      <c r="U10" s="329" t="s">
        <v>700</v>
      </c>
      <c r="V10" s="326" t="s">
        <v>257</v>
      </c>
      <c r="W10" s="326" t="s">
        <v>707</v>
      </c>
      <c r="X10" s="326" t="s">
        <v>708</v>
      </c>
      <c r="Y10" s="344" t="str">
        <f>+'[1]Matriz de Seguimiento'!Y22</f>
        <v>No aplica reporte para el primer período, puesto que su seguimiento es con corte semestral.</v>
      </c>
      <c r="Z10" s="344" t="str">
        <f>+'[1]Matriz de Seguimiento'!Z22</f>
        <v xml:space="preserve">El reporte del 1er semestre de 2020 respecto al cumplimiento de este indicador permite concluir que:
*Para el periodo de análisis se contó con el diseño de 11 fichas establecidas por el canal
* Los proyectos se han contratado con la industria y se encuentran en proceso de producción, razón por la cual no se cuenta con ningun corte grabado para el periodo de análisis, esta información será suministrada en segundo semestre de 2020.
*El avance alcanzado para el semestre A de 2020 fue de 22%, cumpliendo esta con la meta definida de 22% para dicho periodo. 
* El indicador se ha cumplido al 100% de acuerdo con lo planeado. 
* Del total de proyectos diseñados y producidos por la línea de ciudadania, cultura y educación se cuenta con un aporte por parte de la industria del 22% para el 1er semestre de 2020. </v>
      </c>
      <c r="AA10" s="344" t="str">
        <f>+'[1]Matriz de Seguimiento'!AA22</f>
        <v>No aplica reporte para el tercer período, puesto que su seguimiento es con corte semestral.</v>
      </c>
      <c r="AB10" s="344">
        <f>+'[1]Matriz de Seguimiento'!AB22</f>
        <v>0</v>
      </c>
    </row>
    <row r="11" spans="1:31" ht="107.25" customHeight="1" x14ac:dyDescent="0.25">
      <c r="A11" s="341" t="str">
        <f t="shared" si="0"/>
        <v>Porcentaje de producción de contenidos para otras plataformas</v>
      </c>
      <c r="B11" s="326">
        <v>8</v>
      </c>
      <c r="C11" s="305" t="s">
        <v>737</v>
      </c>
      <c r="D11" s="325" t="s">
        <v>674</v>
      </c>
      <c r="E11" s="345" t="s">
        <v>61</v>
      </c>
      <c r="F11" s="345" t="s">
        <v>196</v>
      </c>
      <c r="G11" s="329" t="s">
        <v>695</v>
      </c>
      <c r="H11" s="329" t="s">
        <v>696</v>
      </c>
      <c r="I11" s="329" t="s">
        <v>681</v>
      </c>
      <c r="J11" s="329" t="s">
        <v>682</v>
      </c>
      <c r="K11" s="330" t="s">
        <v>683</v>
      </c>
      <c r="L11" s="329" t="s">
        <v>709</v>
      </c>
      <c r="M11" s="329" t="s">
        <v>710</v>
      </c>
      <c r="N11" s="326">
        <v>8</v>
      </c>
      <c r="O11" s="329" t="s">
        <v>702</v>
      </c>
      <c r="P11" s="330" t="s">
        <v>711</v>
      </c>
      <c r="Q11" s="329" t="s">
        <v>28</v>
      </c>
      <c r="R11" s="329" t="s">
        <v>72</v>
      </c>
      <c r="S11" s="331">
        <v>0.45</v>
      </c>
      <c r="T11" s="332" t="s">
        <v>685</v>
      </c>
      <c r="U11" s="329" t="s">
        <v>686</v>
      </c>
      <c r="V11" s="326" t="s">
        <v>257</v>
      </c>
      <c r="W11" s="326" t="s">
        <v>707</v>
      </c>
      <c r="X11" s="326" t="s">
        <v>708</v>
      </c>
      <c r="Y11" s="344" t="str">
        <f>+'[1]Matriz de Seguimiento'!Y25</f>
        <v>No aplica reporte para el primer período, puesto que su seguimiento es con corte semestral.</v>
      </c>
      <c r="Z11" s="344" t="str">
        <f>+'[1]Matriz de Seguimiento'!Z25</f>
        <v>El reporte del 1er semestre de 2020 respecto al cumplimiento de este indicador permite concluir que:
*Para el periodo de análisis se contó con avance en el diseño de 12 proyectos con contenidos para otras plataformas 
* Para el periodo de reporte estos proyectos no cuentan con avance en cuanto se refiere con la etapa de producción y circulación
* El avance alcanzado para el semestre A de 2020 fue de 16%, cumpliendo esta con la meta definida de 16% para dicho periodo. 
* El indicador se ha cumplido al 100% de acuerdo con lo planeado. 
* Del total de proyectos diseñados y producidos por la línea de ciudadanía, cultura y educación se cuenta con un 16% de contenidos para otras plataformas en el 1er semestre.</v>
      </c>
      <c r="AA11" s="344" t="str">
        <f>+'[1]Matriz de Seguimiento'!AA25</f>
        <v>No aplica reporte para el tercer período, puesto que su seguimiento es con corte semestral.</v>
      </c>
      <c r="AB11" s="344">
        <f>+'[1]Matriz de Seguimiento'!AB25</f>
        <v>0</v>
      </c>
    </row>
    <row r="12" spans="1:31" ht="99" customHeight="1" x14ac:dyDescent="0.25">
      <c r="A12" s="341"/>
      <c r="B12" s="326">
        <v>9</v>
      </c>
      <c r="C12" s="305" t="s">
        <v>732</v>
      </c>
      <c r="D12" s="325" t="s">
        <v>738</v>
      </c>
      <c r="E12" s="345" t="s">
        <v>61</v>
      </c>
      <c r="F12" s="345" t="s">
        <v>196</v>
      </c>
      <c r="G12" s="329" t="s">
        <v>695</v>
      </c>
      <c r="H12" s="329" t="s">
        <v>696</v>
      </c>
      <c r="I12" s="329" t="s">
        <v>725</v>
      </c>
      <c r="J12" s="329" t="s">
        <v>712</v>
      </c>
      <c r="K12" s="330" t="s">
        <v>684</v>
      </c>
      <c r="L12" s="329" t="s">
        <v>713</v>
      </c>
      <c r="M12" s="329" t="s">
        <v>714</v>
      </c>
      <c r="N12" s="326">
        <v>9</v>
      </c>
      <c r="O12" s="329" t="s">
        <v>715</v>
      </c>
      <c r="P12" s="330" t="s">
        <v>716</v>
      </c>
      <c r="Q12" s="329" t="s">
        <v>28</v>
      </c>
      <c r="R12" s="329" t="s">
        <v>72</v>
      </c>
      <c r="S12" s="331">
        <v>0.18</v>
      </c>
      <c r="T12" s="332" t="s">
        <v>717</v>
      </c>
      <c r="U12" s="329" t="s">
        <v>687</v>
      </c>
      <c r="V12" s="326" t="s">
        <v>257</v>
      </c>
      <c r="W12" s="326" t="s">
        <v>707</v>
      </c>
      <c r="X12" s="326" t="s">
        <v>708</v>
      </c>
      <c r="Y12" s="344"/>
      <c r="Z12" s="344"/>
      <c r="AA12" s="344"/>
      <c r="AB12" s="344"/>
    </row>
    <row r="13" spans="1:31" ht="206.25" customHeight="1" x14ac:dyDescent="0.25">
      <c r="A13" s="341" t="str">
        <f t="shared" si="0"/>
        <v>Programación infantil y adolescentes en la pantalla de capital</v>
      </c>
      <c r="B13" s="326">
        <v>10</v>
      </c>
      <c r="C13" s="305" t="s">
        <v>737</v>
      </c>
      <c r="D13" s="325" t="s">
        <v>678</v>
      </c>
      <c r="E13" s="345" t="s">
        <v>61</v>
      </c>
      <c r="F13" s="345" t="s">
        <v>54</v>
      </c>
      <c r="G13" s="345" t="s">
        <v>499</v>
      </c>
      <c r="H13" s="326" t="s">
        <v>622</v>
      </c>
      <c r="I13" s="326" t="s">
        <v>739</v>
      </c>
      <c r="J13" s="326" t="s">
        <v>740</v>
      </c>
      <c r="K13" s="345" t="s">
        <v>741</v>
      </c>
      <c r="L13" s="345" t="s">
        <v>742</v>
      </c>
      <c r="M13" s="345" t="s">
        <v>743</v>
      </c>
      <c r="N13" s="326">
        <v>10</v>
      </c>
      <c r="O13" s="326" t="s">
        <v>744</v>
      </c>
      <c r="P13" s="345" t="s">
        <v>53</v>
      </c>
      <c r="Q13" s="345" t="s">
        <v>28</v>
      </c>
      <c r="R13" s="345" t="s">
        <v>29</v>
      </c>
      <c r="S13" s="319" t="s">
        <v>745</v>
      </c>
      <c r="T13" s="348" t="s">
        <v>746</v>
      </c>
      <c r="U13" s="349" t="s">
        <v>747</v>
      </c>
      <c r="V13" s="345" t="s">
        <v>48</v>
      </c>
      <c r="W13" s="345" t="s">
        <v>53</v>
      </c>
      <c r="X13" s="345" t="s">
        <v>478</v>
      </c>
      <c r="Y13" s="344" t="str">
        <f>+'[1]Matriz de Seguimiento'!Y31</f>
        <v>Los anteriores datos son tomados del informe entregado trimestralmente a la CRC. 
De acuerdo con la información se puede concluir que en el primer trimestre 2020 se realizó un aporte del 17% de contenido infantil y adolescente respecto al total de la parrilla de programación del periodo de medición.
El resultado alcanzado se encuentra dentro del rango de meta propuesta por lo que se concluye se ha cumplido con el resultado esperado para el periodo de medición.</v>
      </c>
      <c r="Z13" s="344" t="str">
        <f>+'[1]Matriz de Seguimiento'!Z31</f>
        <v>Los anteriores datos son tomados del informe entregado trimestralmente a la CRC. 
De acuerdo con la información se puede concluir que en el primer trimestre 2020 se realizó un aporte del 15% de contenido infantil y adolescente respecto al total de la parrilla de programación del periodo de medición.
El resultado alcanzado se encuentra dentro del rango de meta propuesta por lo que se concluye se ha cumplido con el resultado esperado para el periodo de medición.</v>
      </c>
      <c r="AA13" s="344" t="str">
        <f>+'[1]Matriz de Seguimiento'!AA31</f>
        <v>Los anteriores datos son tomados del informe entregado trimestralmente a la CRC. 
De acuerdo con la información se puede concluir que en el primer trimestre 2020 se realizó un aporte del 12% de contenido infantil y adolescente respecto al total de la parrilla de programación del periodo de medición.
El resultado alcanzado se encuentra dentro del rango de meta propuesta por lo que se concluye se ha cumplido con el resultado esperado para el periodo de medición.</v>
      </c>
      <c r="AB13" s="344">
        <f>+'[1]Matriz de Seguimiento'!AB31</f>
        <v>0</v>
      </c>
    </row>
    <row r="14" spans="1:31" ht="98.25" customHeight="1" x14ac:dyDescent="0.25">
      <c r="A14" s="341" t="str">
        <f t="shared" si="0"/>
        <v>Ejecución del Plan de renovación tecnológica</v>
      </c>
      <c r="B14" s="326">
        <v>11</v>
      </c>
      <c r="C14" s="305" t="s">
        <v>748</v>
      </c>
      <c r="D14" s="325" t="s">
        <v>679</v>
      </c>
      <c r="E14" s="345" t="s">
        <v>61</v>
      </c>
      <c r="F14" s="345" t="s">
        <v>63</v>
      </c>
      <c r="G14" s="345" t="s">
        <v>62</v>
      </c>
      <c r="H14" s="326" t="s">
        <v>622</v>
      </c>
      <c r="I14" s="326" t="s">
        <v>55</v>
      </c>
      <c r="J14" s="326" t="s">
        <v>213</v>
      </c>
      <c r="K14" s="350" t="s">
        <v>60</v>
      </c>
      <c r="L14" s="326" t="s">
        <v>57</v>
      </c>
      <c r="M14" s="326" t="s">
        <v>58</v>
      </c>
      <c r="N14" s="326">
        <v>11</v>
      </c>
      <c r="O14" s="326" t="s">
        <v>56</v>
      </c>
      <c r="P14" s="326" t="s">
        <v>243</v>
      </c>
      <c r="Q14" s="326" t="s">
        <v>28</v>
      </c>
      <c r="R14" s="326" t="s">
        <v>29</v>
      </c>
      <c r="S14" s="321">
        <v>0.85</v>
      </c>
      <c r="T14" s="326" t="s">
        <v>59</v>
      </c>
      <c r="U14" s="326" t="s">
        <v>505</v>
      </c>
      <c r="V14" s="345" t="s">
        <v>48</v>
      </c>
      <c r="W14" s="345" t="s">
        <v>214</v>
      </c>
      <c r="X14" s="345" t="s">
        <v>479</v>
      </c>
      <c r="Y14" s="344" t="str">
        <f>+'[1]Matriz de Seguimiento'!Y34</f>
        <v xml:space="preserve">Para dar continuidad al plan de renovación tecnológica, para la presente vigencia se tienen asignados recursos por inversión y por recursos propios. Se realizaran inversiones en torno a poder adquirir infraestructura y equipos que pemitan atender las nuevas demandas tecnológicas del canal. Para el primer trimestre no se realizaron compras para la renovación tecnologica. </v>
      </c>
      <c r="Z14" s="344" t="str">
        <f>+'[1]Matriz de Seguimiento'!Z34</f>
        <v>Para dar continuidad al plan de renovación tecnológica, para la presente vigencia se tienen asignados recursos por inversión y por recursos propios. Se realizaron inversiones en torno a poder adquirir infraestructura y equipos que pemitan atender las nuevas demandas tecnológicas del canal. Para el segundo trimestre se realizó inversión por $45.068.477 en la adquisición del equipo Talkshow V4000 para la realización, envío y captura de audio y vídeo de videoconferencias. Se realizó inversión por $287.362.566 en la adquisición de un sistema redundante para codificación, multiplexación y transporte de señales de video en banda base a través de transport stream. Se reporta un avance del 78,40%</v>
      </c>
      <c r="AA14" s="344" t="str">
        <f>+'[1]Matriz de Seguimiento'!AA34</f>
        <v>Para dar continuidad al plan de renovación tecnológica, para la presente vigencia se tienen asignados recursos por inversión y por recursos propios. Se realizaron inversiones en torno a poder adquirir infraestructura y equipos que pemitan atender las nuevas demandas tecnológicas del canal. Para el tercer trimestre se realizó inversión por $57.836.380 en la adquisición de  equipos para la produccion de piezas digitales. Se realizó inversión por $255.429.000 en la conformación de estaciones de trabajo, para la edición y graficación de productos audiovisuales.  Se reporta un avance del 83,42%</v>
      </c>
      <c r="AB14" s="344">
        <f>+'[1]Matriz de Seguimiento'!AB34</f>
        <v>0</v>
      </c>
    </row>
    <row r="15" spans="1:31" ht="93.75" customHeight="1" x14ac:dyDescent="0.25">
      <c r="A15" s="341" t="str">
        <f t="shared" si="0"/>
        <v>Seguimiento al Cronograma de mantenimiento preventivo de equipos del área técnica</v>
      </c>
      <c r="B15" s="326">
        <v>12</v>
      </c>
      <c r="C15" s="305" t="s">
        <v>748</v>
      </c>
      <c r="D15" s="325" t="s">
        <v>680</v>
      </c>
      <c r="E15" s="345" t="s">
        <v>61</v>
      </c>
      <c r="F15" s="345" t="s">
        <v>63</v>
      </c>
      <c r="G15" s="345" t="s">
        <v>62</v>
      </c>
      <c r="H15" s="326" t="s">
        <v>622</v>
      </c>
      <c r="I15" s="345" t="s">
        <v>64</v>
      </c>
      <c r="J15" s="326" t="s">
        <v>65</v>
      </c>
      <c r="K15" s="326" t="s">
        <v>66</v>
      </c>
      <c r="L15" s="326" t="s">
        <v>68</v>
      </c>
      <c r="M15" s="345" t="s">
        <v>69</v>
      </c>
      <c r="N15" s="326">
        <v>12</v>
      </c>
      <c r="O15" s="345" t="s">
        <v>67</v>
      </c>
      <c r="P15" s="345" t="s">
        <v>70</v>
      </c>
      <c r="Q15" s="345" t="s">
        <v>28</v>
      </c>
      <c r="R15" s="345" t="s">
        <v>29</v>
      </c>
      <c r="S15" s="319">
        <v>0.85</v>
      </c>
      <c r="T15" s="345" t="s">
        <v>504</v>
      </c>
      <c r="U15" s="345" t="s">
        <v>373</v>
      </c>
      <c r="V15" s="345" t="s">
        <v>48</v>
      </c>
      <c r="W15" s="345" t="s">
        <v>214</v>
      </c>
      <c r="X15" s="345" t="s">
        <v>479</v>
      </c>
      <c r="Y15" s="344" t="str">
        <f>+'[1]Matriz de Seguimiento'!Y37</f>
        <v xml:space="preserve">De acuerdo al cronograma de mantenimientos previsto, se realizó los mantenimientos preventivos para la totalidad de los equipos programados. Se programo la sesión general de mantenimiento  preventivo en el mes  marzo para los equipos de acuerdo a su ubicación y disponibilidad, ejecutando de manera indivual el mantenimiento para cada uno. En total para este primer trimestre se ejecutó labor de mantenimiento preventivo en canal o contratada para un total de 495 equipos. Se reporta un avance del 100% para el trimestre y un acumulado del 25%                      </v>
      </c>
      <c r="Z15" s="344" t="str">
        <f>+'[1]Matriz de Seguimiento'!Z37</f>
        <v>De acuerdo al cronograma de mantenimientos previsto, se realizó los mantenimientos preventivos para la totalidad de los equipos programados. Se programo la sesión general de mantenimiento  preventivo en el mes de junio para los equipos de acuerdo a su ubicación y disponibilidad, ejecutando de manera indivual el mantenimiento para cada uno. En total para este primer trimestre se ejecutó labor de mantenimiento preventivo en canal o contratada para un total de 495 equipos. Se reporta un avance del 100% para el trimestre y un acumulado del 50%.</v>
      </c>
      <c r="AA15" s="344" t="str">
        <f>+'[1]Matriz de Seguimiento'!AA37</f>
        <v>De acuerdo al cronograma de mantenimientos previsto, se realizó los mantenimientos preventivos para la totalidad de los equipos programados. Se programo la sesión general de mantenimiento  preventivo en el mes de septiembre para los equipos de acuerdo a su ubicación y disponibilidad, ejecutando de manera indivual el mantenimiento para cada uno. En total para este tercer trimestre se ejecutó labor de mantenimiento preventivo en canal o contratada para un total de 495 equipos. Se reporta un avance del 100% para el trimestre y un acumulado del 75%.</v>
      </c>
      <c r="AB15" s="344">
        <f>+'[1]Matriz de Seguimiento'!AB37</f>
        <v>0</v>
      </c>
    </row>
    <row r="16" spans="1:31" ht="162.75" customHeight="1" x14ac:dyDescent="0.25">
      <c r="A16" s="341" t="str">
        <f t="shared" si="0"/>
        <v>Ventas de productos y/o servicios de la entidad. (Unidad de Negocios estratégicos).</v>
      </c>
      <c r="B16" s="326">
        <v>13</v>
      </c>
      <c r="C16" s="305" t="s">
        <v>735</v>
      </c>
      <c r="D16" s="325" t="s">
        <v>675</v>
      </c>
      <c r="E16" s="345" t="s">
        <v>61</v>
      </c>
      <c r="F16" s="326" t="s">
        <v>195</v>
      </c>
      <c r="G16" s="326" t="s">
        <v>74</v>
      </c>
      <c r="H16" s="326" t="s">
        <v>263</v>
      </c>
      <c r="I16" s="326" t="s">
        <v>641</v>
      </c>
      <c r="J16" s="326" t="s">
        <v>642</v>
      </c>
      <c r="K16" s="342" t="s">
        <v>718</v>
      </c>
      <c r="L16" s="326" t="s">
        <v>643</v>
      </c>
      <c r="M16" s="326" t="s">
        <v>647</v>
      </c>
      <c r="N16" s="326">
        <v>13</v>
      </c>
      <c r="O16" s="326" t="s">
        <v>648</v>
      </c>
      <c r="P16" s="326" t="s">
        <v>719</v>
      </c>
      <c r="Q16" s="326" t="s">
        <v>28</v>
      </c>
      <c r="R16" s="326" t="s">
        <v>72</v>
      </c>
      <c r="S16" s="320" t="s">
        <v>644</v>
      </c>
      <c r="T16" s="320" t="s">
        <v>720</v>
      </c>
      <c r="U16" s="326" t="s">
        <v>721</v>
      </c>
      <c r="V16" s="326" t="s">
        <v>257</v>
      </c>
      <c r="W16" s="326" t="s">
        <v>646</v>
      </c>
      <c r="X16" s="326" t="s">
        <v>645</v>
      </c>
      <c r="Y16" s="344" t="str">
        <f>+'[1]Matriz de Seguimiento'!Y40</f>
        <v>Compuesto por los siguientes contratos interadministrativos: 
1. Elkin Coronel: 27,487,712 enero 21 de 2020
2. TV IDEAS, INVERSIONES KYRIA  Y NETSHOP  (GESTION HB MEDIOS 2020): 53.519.774  y ADTEL LATAM (Alquiler sistema portatil Aviwest )  (contrato 125-2020 febrero 2020)
3. TV ANDINA -CANAL TRECE: 53,519,774 marzo 6 de 2020
4. Comision de la verdad: 59,001337 marzo 13 de 2020
5. Secretaria distrital de desarrollo economico: 1´750.293.667 mayo 29 de 2020
6. S.G. Alcaldia mayor de bogota: 300.000.000
7. Incentivos ATL: 195.999.199 (enero a marzo)
8. Recibos de caja ingresos de GOOGLE Y FACEBOOK: 24.795.131 (enero - febrero)
La ejecución de la gestión comercial se ha visto afectada en el primer y segundo trimestre por las condiciones actuales y derivadas de la pandemia en el marco del covid 19</v>
      </c>
      <c r="Z16" s="344" t="str">
        <f>+'[1]Matriz de Seguimiento'!Z40</f>
        <v>Compuesto por los siguientes contratos interadministrativos: 
9. SETELSA =SETELCO: 73.581
Incentivos ATL: 68075352 (abril)
Recibos de caja ingresos de GOOGLE Y FACEBOOK: 18.363.294 (abril - mayo)
La ejecución de la gestión comercial se ha visto afectada en el primer y segundo trimestre por las condiciones actuales y derivadas de la pandemia en el marco del covid 19.</v>
      </c>
      <c r="AA16" s="344" t="str">
        <f>+'[1]Matriz de Seguimiento'!AA40</f>
        <v>Dado el ajuste a la periodicidad, para el presente trimestre no se adelanta reporte de información al plan de acción.</v>
      </c>
      <c r="AB16" s="344">
        <f>+'[1]Matriz de Seguimiento'!AB40</f>
        <v>0</v>
      </c>
    </row>
    <row r="17" spans="1:28" ht="84.75" customHeight="1" x14ac:dyDescent="0.25">
      <c r="A17" s="341" t="str">
        <f t="shared" si="0"/>
        <v>Gestión para el desarrollo de acciones de comunicación para el posicionamiento</v>
      </c>
      <c r="B17" s="326">
        <v>14</v>
      </c>
      <c r="C17" s="305" t="s">
        <v>735</v>
      </c>
      <c r="D17" s="325" t="s">
        <v>676</v>
      </c>
      <c r="E17" s="345" t="s">
        <v>143</v>
      </c>
      <c r="F17" s="326" t="s">
        <v>37</v>
      </c>
      <c r="G17" s="326" t="s">
        <v>38</v>
      </c>
      <c r="H17" s="326" t="s">
        <v>622</v>
      </c>
      <c r="I17" s="326" t="s">
        <v>693</v>
      </c>
      <c r="J17" s="326" t="s">
        <v>722</v>
      </c>
      <c r="K17" s="326" t="s">
        <v>723</v>
      </c>
      <c r="L17" s="326" t="s">
        <v>690</v>
      </c>
      <c r="M17" s="326" t="s">
        <v>691</v>
      </c>
      <c r="N17" s="326">
        <v>14</v>
      </c>
      <c r="O17" s="326" t="s">
        <v>692</v>
      </c>
      <c r="P17" s="326" t="s">
        <v>649</v>
      </c>
      <c r="Q17" s="326" t="s">
        <v>28</v>
      </c>
      <c r="R17" s="326" t="s">
        <v>29</v>
      </c>
      <c r="S17" s="327">
        <v>1</v>
      </c>
      <c r="T17" s="320" t="s">
        <v>694</v>
      </c>
      <c r="U17" s="326" t="s">
        <v>724</v>
      </c>
      <c r="V17" s="326" t="s">
        <v>48</v>
      </c>
      <c r="W17" s="326" t="s">
        <v>36</v>
      </c>
      <c r="X17" s="326" t="s">
        <v>477</v>
      </c>
      <c r="Y17" s="344" t="str">
        <f>+'[1]Matriz de Seguimiento'!Y43</f>
        <v>No se cuenta con información por parte del proceso, para el período de medición.</v>
      </c>
      <c r="Z17" s="344" t="str">
        <f>+'[1]Matriz de Seguimiento'!Z43</f>
        <v>Abril: se realizó una alianza con la Fundación Fundabongo por los 18 años de la toma de Bojayá.
Mayo: se realizaron tres alianzas con la  Sociedad Colombiana de Actores, por su décimo aniversario; con Gaira Musical y el lanzamiento de la canción Santa Fé y con  Claro TV por la inclusión de Capital en su APP. Y una sinergia con la SCRD, sobre el programa Leer para la vida.
Junio se realizaró una alianza con Idartes por la conmemoración de los 25 años de Rock al Parque,  y dos acercameintos con CKWEB y DC Radio, para formar la Red de medios Distritales.</v>
      </c>
      <c r="AA17" s="344" t="str">
        <f>+'[1]Matriz de Seguimiento'!AA43</f>
        <v xml:space="preserve">Julio: Se realizaron 6 apoyos y alianzas con eventos como el BAM de Proimágenes, Concierto Nal. 20 de julio de Min. Cultura, #BogotáNoSeRinde - Serenata de cumpleaños de Bogotá, ARTBO de la Camara de Comercio, Celebración 10 años para la Asociación de actores y el Lanzamiento Bogotá Contada de Idartes.  
Agosto: Se realizó la gestión de 5 alianzas para los siguientes eventos: Festival Barcú, Temporada cine crea Colombia de Proimágenes, Festivales a la casa de Idartes, Premios Macondo de la Academia de artes y ciencias cinematograficas de Colombia (a realizarse en noviembre). Y 1 apoyo interinstucional a Idartes para su foro Respira el arte. 
Septiembre: Se realizó la gestión de 6 alianzas con: Temporada Cine Crea Colombia de Proimágenes, Festival Barcú, Bogotá International Film Festival - BIFF, FICAIJ (declinada la invitación), Matrículate (invitación declinada), </v>
      </c>
      <c r="AB17" s="344">
        <f>+'[1]Matriz de Seguimiento'!AB43</f>
        <v>0</v>
      </c>
    </row>
    <row r="18" spans="1:28" ht="96.75" customHeight="1" x14ac:dyDescent="0.25">
      <c r="A18" s="341" t="str">
        <f t="shared" si="0"/>
        <v>Programa de inducción y reinducción 2020.</v>
      </c>
      <c r="B18" s="326">
        <v>15</v>
      </c>
      <c r="C18" s="305" t="s">
        <v>728</v>
      </c>
      <c r="D18" s="325" t="s">
        <v>749</v>
      </c>
      <c r="E18" s="326" t="s">
        <v>175</v>
      </c>
      <c r="F18" s="326" t="s">
        <v>198</v>
      </c>
      <c r="G18" s="326" t="s">
        <v>177</v>
      </c>
      <c r="H18" s="345" t="s">
        <v>260</v>
      </c>
      <c r="I18" s="326" t="s">
        <v>414</v>
      </c>
      <c r="J18" s="345" t="s">
        <v>415</v>
      </c>
      <c r="K18" s="345" t="s">
        <v>416</v>
      </c>
      <c r="L18" s="345" t="s">
        <v>216</v>
      </c>
      <c r="M18" s="345" t="s">
        <v>506</v>
      </c>
      <c r="N18" s="326">
        <v>15</v>
      </c>
      <c r="O18" s="345" t="s">
        <v>217</v>
      </c>
      <c r="P18" s="326" t="s">
        <v>417</v>
      </c>
      <c r="Q18" s="345" t="s">
        <v>115</v>
      </c>
      <c r="R18" s="345" t="s">
        <v>29</v>
      </c>
      <c r="S18" s="319">
        <v>0.85</v>
      </c>
      <c r="T18" s="326" t="s">
        <v>178</v>
      </c>
      <c r="U18" s="345" t="s">
        <v>374</v>
      </c>
      <c r="V18" s="345" t="s">
        <v>48</v>
      </c>
      <c r="W18" s="326" t="s">
        <v>179</v>
      </c>
      <c r="X18" s="326" t="s">
        <v>480</v>
      </c>
      <c r="Y18" s="344" t="str">
        <f>+'[1]Matriz de Seguimiento'!Y46</f>
        <v>En el Programa estan las inducciones establecidas cada vez que ingrese un servidor al Canal y las reinducciones 1 por trimestre.
Enero ingresaron los nuevos Directivos al Canal y se les realizó la inducción.
En el Febreo ingreso al Canal Edward Aldana y se realizaron las Inducciones.
En marzo esta programada la capacitación de Acoso Laboral como reinducción del trimestre.</v>
      </c>
      <c r="Z18" s="344" t="str">
        <f>+'[1]Matriz de Seguimiento'!Z46</f>
        <v xml:space="preserve">En el Programa estan las inducciones establecidas cada vez que ingrese un servidor al Canal por lo tanto no se programan se realizaron 2 una en mayo y otra en junio. En junio se realizo las reinducciones en acoso laboral y en formacion de competencias en supervisión de contratos estatales.Se inscribieron a los funcionarios que ingresaron al Canal y los que no han culminado el curso de inducción con el DASCD.
</v>
      </c>
      <c r="AA18" s="344" t="str">
        <f>+'[1]Matriz de Seguimiento'!AA46</f>
        <v>En el Programa estan las inducciones establecidas cada vez que ingrese un servidor al Canal por lo tanto no se programan se realizaron una en julio, una en agosto 2 en septiembre. El 23 de julio se realizó la reinducción en acoso laboral  virtual con el DASCD.</v>
      </c>
      <c r="AB18" s="344">
        <f>+'[1]Matriz de Seguimiento'!AB46</f>
        <v>0</v>
      </c>
    </row>
    <row r="19" spans="1:28" ht="102.75" customHeight="1" x14ac:dyDescent="0.25">
      <c r="A19" s="341" t="str">
        <f t="shared" si="0"/>
        <v>Cumplimiento de las acciones establecidas para la vigencia en el Plan de capacitación 2020.</v>
      </c>
      <c r="B19" s="326">
        <v>16</v>
      </c>
      <c r="C19" s="305" t="s">
        <v>728</v>
      </c>
      <c r="D19" s="325" t="s">
        <v>750</v>
      </c>
      <c r="E19" s="326" t="s">
        <v>175</v>
      </c>
      <c r="F19" s="326" t="s">
        <v>198</v>
      </c>
      <c r="G19" s="326" t="s">
        <v>177</v>
      </c>
      <c r="H19" s="345" t="s">
        <v>261</v>
      </c>
      <c r="I19" s="326" t="s">
        <v>418</v>
      </c>
      <c r="J19" s="345" t="s">
        <v>419</v>
      </c>
      <c r="K19" s="345" t="s">
        <v>420</v>
      </c>
      <c r="L19" s="345" t="s">
        <v>268</v>
      </c>
      <c r="M19" s="345" t="s">
        <v>269</v>
      </c>
      <c r="N19" s="326">
        <v>16</v>
      </c>
      <c r="O19" s="345" t="s">
        <v>270</v>
      </c>
      <c r="P19" s="326" t="s">
        <v>514</v>
      </c>
      <c r="Q19" s="345" t="s">
        <v>115</v>
      </c>
      <c r="R19" s="345" t="s">
        <v>29</v>
      </c>
      <c r="S19" s="319">
        <v>0.91</v>
      </c>
      <c r="T19" s="326" t="s">
        <v>421</v>
      </c>
      <c r="U19" s="345" t="s">
        <v>375</v>
      </c>
      <c r="V19" s="345" t="s">
        <v>48</v>
      </c>
      <c r="W19" s="326" t="s">
        <v>179</v>
      </c>
      <c r="X19" s="326" t="s">
        <v>480</v>
      </c>
      <c r="Y19" s="344" t="str">
        <f>+'[1]Matriz de Seguimiento'!Y49</f>
        <v>Se tenia programada la capacitación en marzo de supervisión de contratos y adicional se realizaron 2 de prevención y cuidados del COVID-19</v>
      </c>
      <c r="Z19" s="344" t="str">
        <f>+'[1]Matriz de Seguimiento'!Z49</f>
        <v xml:space="preserve">Todos lo meses se han realizado capacitaciones en prevención y prevensión de salud y COVID- 19. El cronograma se debio ajustar por el tema de la pandemia, y esperar a que las empresas se reinventarán con las capacitaciones virtuales y en temas actuales. Por tanto para Abril y mayo no se tenia capacitaciones programadas pero se realizaron las siguientes:
Abril:Prevención Covid, Teletrabajo, Seguimiento y evaluación de politicas públicas, herramientas en teletrabajo - G-Suit.
Mayo:Prevención Covid, Capacitación firma de documentos electrónicos.
Junio: Taller de manejo efectivo del tiempo, Manejo efectivo del tiempo,Secop II, </v>
      </c>
      <c r="AA19" s="344" t="str">
        <f>+'[1]Matriz de Seguimiento'!AA49</f>
        <v>Todos los meses se han realizado capacitaciones en prevención y promoción de salud y Covid -19.
En julio se realizaron las siguientes capacitaciones: Formación de compentencias en supervisión de contratos estatales, Respuesta a PQRS, En tiempos de Pandemia aprendamos sobre riesgos de corrupcción, Lineamientos para el uso y alamacenamiento de documentos digitales, Acoso laboral y conflictos de interés.
Agosto: Manejo de Equipos de Teletrabajo.
Septiembre: Rendición de Ciuentas.</v>
      </c>
      <c r="AB19" s="344">
        <f>+'[1]Matriz de Seguimiento'!AB49</f>
        <v>0</v>
      </c>
    </row>
    <row r="20" spans="1:28" ht="101.25" x14ac:dyDescent="0.25">
      <c r="A20" s="341" t="str">
        <f t="shared" si="0"/>
        <v>Cumplimiento de las acciones establecidas para la vigencia en el plan de bienestar e incentivos 2020.</v>
      </c>
      <c r="B20" s="326">
        <v>17</v>
      </c>
      <c r="C20" s="305" t="s">
        <v>728</v>
      </c>
      <c r="D20" s="325" t="s">
        <v>751</v>
      </c>
      <c r="E20" s="326" t="s">
        <v>175</v>
      </c>
      <c r="F20" s="326" t="s">
        <v>198</v>
      </c>
      <c r="G20" s="326" t="s">
        <v>177</v>
      </c>
      <c r="H20" s="345" t="s">
        <v>260</v>
      </c>
      <c r="I20" s="326" t="s">
        <v>422</v>
      </c>
      <c r="J20" s="345" t="s">
        <v>423</v>
      </c>
      <c r="K20" s="345" t="s">
        <v>424</v>
      </c>
      <c r="L20" s="345" t="s">
        <v>271</v>
      </c>
      <c r="M20" s="345" t="s">
        <v>272</v>
      </c>
      <c r="N20" s="326">
        <v>17</v>
      </c>
      <c r="O20" s="345" t="s">
        <v>273</v>
      </c>
      <c r="P20" s="326" t="s">
        <v>515</v>
      </c>
      <c r="Q20" s="345" t="s">
        <v>115</v>
      </c>
      <c r="R20" s="345" t="s">
        <v>29</v>
      </c>
      <c r="S20" s="319">
        <v>0.91</v>
      </c>
      <c r="T20" s="326" t="s">
        <v>425</v>
      </c>
      <c r="U20" s="345" t="s">
        <v>376</v>
      </c>
      <c r="V20" s="345" t="s">
        <v>48</v>
      </c>
      <c r="W20" s="326" t="s">
        <v>179</v>
      </c>
      <c r="X20" s="326" t="s">
        <v>480</v>
      </c>
      <c r="Y20" s="344" t="str">
        <f>+'[1]Matriz de Seguimiento'!Y52</f>
        <v>Para el mes de enero se tenia: salario emocional - día de cumpleaños
Para el mes de febrero: salario emocional - día de cumpleaños, visitas empresariales- compensar, tarjetas virtuales de cumpleaños.
Para el mes de marzo: salario emocional - día de cumpleaños, visitas empresariales- compensar, tarjetas virtuales de cumpleaños, Día de la Mujer, actividades de prevención y promoción.
Se aplazó el detalle del día del hombre.</v>
      </c>
      <c r="Z20" s="344" t="str">
        <f>+'[1]Matriz de Seguimiento'!Z52</f>
        <v xml:space="preserve">Para el mes de ABRIL se tenia: salario emocional - día de cumpleaños e información proporcionada por Compensar y el día de la secretaria.
Para el mes de Mayo: salario emocional - día de cumpleaños e información proporcionada por Compensar, Día de la madre.
Para el mes de Junio: salario emocional - día de cumpleaños e información proporcionada por Compensar, día del padre, día de la familia, se entregaron kit´s ambientales y se realizaron las vacaciones recreativas.
</v>
      </c>
      <c r="AA20" s="344" t="str">
        <f>+'[1]Matriz de Seguimiento'!AA52</f>
        <v xml:space="preserve">Para el mes de Julio se tenia: salario emocional - día de cumpleaños e información proporcionada por Compensar. Se entregaron kit´s ambientales y se realizaron las vacaciones recreativas y actividades de prevencíon y promoción en salud.
Para el mes deAgosto: salario emocional - día de cumpleaños e información proporcionada por Compensar. Se realizó la semana de la Salud y de actividades de prevención  en salud.
Para el mes de Septiembre: salario emocional - día de cumpleaños e información proporcionada por Compensar,. se realizó un Bingo como actividad de Amor y amistad. Se realizaron actividades de prevención y promición en salud. Se aplazaron para el siguiente trimestre los torneos virtuales.
</v>
      </c>
      <c r="AB20" s="344">
        <f>+'[1]Matriz de Seguimiento'!AB52</f>
        <v>0</v>
      </c>
    </row>
    <row r="21" spans="1:28" ht="114" customHeight="1" x14ac:dyDescent="0.25">
      <c r="A21" s="341" t="str">
        <f t="shared" si="0"/>
        <v>Cumplimiento de las acciones establecidas para la vigencia en el Plan del Subsistema de Gestión de Seguridad y Salud en el Trabajo, SG-SST vigencia 2020.</v>
      </c>
      <c r="B21" s="326">
        <v>18</v>
      </c>
      <c r="C21" s="305" t="s">
        <v>728</v>
      </c>
      <c r="D21" s="325" t="s">
        <v>752</v>
      </c>
      <c r="E21" s="326" t="s">
        <v>175</v>
      </c>
      <c r="F21" s="326" t="s">
        <v>198</v>
      </c>
      <c r="G21" s="326" t="s">
        <v>177</v>
      </c>
      <c r="H21" s="345" t="s">
        <v>260</v>
      </c>
      <c r="I21" s="326" t="s">
        <v>426</v>
      </c>
      <c r="J21" s="345" t="s">
        <v>427</v>
      </c>
      <c r="K21" s="345" t="s">
        <v>428</v>
      </c>
      <c r="L21" s="345" t="s">
        <v>274</v>
      </c>
      <c r="M21" s="345" t="s">
        <v>275</v>
      </c>
      <c r="N21" s="326">
        <v>18</v>
      </c>
      <c r="O21" s="345" t="s">
        <v>276</v>
      </c>
      <c r="P21" s="326" t="s">
        <v>516</v>
      </c>
      <c r="Q21" s="345" t="s">
        <v>115</v>
      </c>
      <c r="R21" s="345" t="s">
        <v>29</v>
      </c>
      <c r="S21" s="319">
        <v>0.8</v>
      </c>
      <c r="T21" s="326" t="s">
        <v>429</v>
      </c>
      <c r="U21" s="345" t="s">
        <v>377</v>
      </c>
      <c r="V21" s="345" t="s">
        <v>48</v>
      </c>
      <c r="W21" s="326" t="s">
        <v>179</v>
      </c>
      <c r="X21" s="326" t="s">
        <v>481</v>
      </c>
      <c r="Y21" s="344" t="str">
        <f>+'[1]Matriz de Seguimiento'!Y55</f>
        <v>El plan de trabajo diseñado para el sistema de seguridad y salud en el trabajo contemplaba que durante el primer trimestre del año la cantidad de actividades programadas fuera menor que en los demás trimestres, atendiendo a los posibles cambios que pudiese surtir la entidad y el desarrollo de los procesos de contratación de personas naturales, algunas capacitaciones que no se desarrollaron se re programaron para el siguiente trimestre en atención a la emergencia sanitaria.</v>
      </c>
      <c r="Z21" s="344" t="str">
        <f>+'[1]Matriz de Seguimiento'!Z55</f>
        <v>Durante el segundo trimestre del año se logró ejecutar la mayoría de actividades programadas  así como las que no se pudieron ejecutar en el primer trimestre, adaptando el cumplimientos de las mismas a las condiciones de la emergencia sanitaria y haciendo uso de las herramientas  virtuales que permitan la participación de los colaboradores de Capital.</v>
      </c>
      <c r="AA21" s="344" t="str">
        <f>+'[1]Matriz de Seguimiento'!AA55</f>
        <v>Se ha continuado con la ejecución de actividades encaminadas a la implementación del SG-SST, recursos planeados de reinversion para capacitaciones en diferentes temas se han orientado para atender la emergencia sanitaria y garantizar el funcionamiento del Canal con unas instalaciones seguras.</v>
      </c>
      <c r="AB21" s="344">
        <f>+'[1]Matriz de Seguimiento'!AB55</f>
        <v>0</v>
      </c>
    </row>
    <row r="22" spans="1:28" ht="105" customHeight="1" x14ac:dyDescent="0.25">
      <c r="A22" s="341" t="str">
        <f t="shared" si="0"/>
        <v>Cumplimiento de las acciones establecidas para la vigencia en el Plan Estratégico de Recursos Humanos, vigencia 2020.</v>
      </c>
      <c r="B22" s="326">
        <v>19</v>
      </c>
      <c r="C22" s="305" t="s">
        <v>728</v>
      </c>
      <c r="D22" s="325" t="s">
        <v>753</v>
      </c>
      <c r="E22" s="326" t="s">
        <v>175</v>
      </c>
      <c r="F22" s="326" t="s">
        <v>198</v>
      </c>
      <c r="G22" s="326" t="s">
        <v>177</v>
      </c>
      <c r="H22" s="345" t="s">
        <v>260</v>
      </c>
      <c r="I22" s="326" t="s">
        <v>430</v>
      </c>
      <c r="J22" s="345" t="s">
        <v>431</v>
      </c>
      <c r="K22" s="345" t="s">
        <v>432</v>
      </c>
      <c r="L22" s="345" t="s">
        <v>277</v>
      </c>
      <c r="M22" s="345" t="s">
        <v>278</v>
      </c>
      <c r="N22" s="326">
        <v>19</v>
      </c>
      <c r="O22" s="345" t="s">
        <v>279</v>
      </c>
      <c r="P22" s="326" t="s">
        <v>517</v>
      </c>
      <c r="Q22" s="345" t="s">
        <v>115</v>
      </c>
      <c r="R22" s="345" t="s">
        <v>29</v>
      </c>
      <c r="S22" s="319">
        <v>0.9</v>
      </c>
      <c r="T22" s="326" t="s">
        <v>433</v>
      </c>
      <c r="U22" s="345" t="s">
        <v>378</v>
      </c>
      <c r="V22" s="345" t="s">
        <v>48</v>
      </c>
      <c r="W22" s="326" t="s">
        <v>179</v>
      </c>
      <c r="X22" s="326" t="s">
        <v>481</v>
      </c>
      <c r="Y22" s="344" t="str">
        <f>+'[1]Matriz de Seguimiento'!Y58</f>
        <v>En el Plan se tenia la realización de los planes de capacitación y bienestar.</v>
      </c>
      <c r="Z22" s="344" t="str">
        <f>+'[1]Matriz de Seguimiento'!Z58</f>
        <v>En el Plan se tenia la realización de los planes de capacitación, bienestar, inducción y reinducción y todo lo relacionado con bioseguridad.</v>
      </c>
      <c r="AA22" s="344" t="str">
        <f>+'[1]Matriz de Seguimiento'!AA58</f>
        <v>En el Plan se tenia la realización de los planes de capacitación, bienestar, inducción y reinducción y todo lo relacionado con bioseguridad.</v>
      </c>
      <c r="AB22" s="344">
        <f>+'[1]Matriz de Seguimiento'!AB58</f>
        <v>0</v>
      </c>
    </row>
    <row r="23" spans="1:28" ht="195.75" customHeight="1" x14ac:dyDescent="0.25">
      <c r="A23" s="341" t="str">
        <f t="shared" si="0"/>
        <v>Implementación efectiva del Plan de Mantenimiento Locativo 2020.</v>
      </c>
      <c r="B23" s="326">
        <v>20</v>
      </c>
      <c r="C23" s="305" t="s">
        <v>728</v>
      </c>
      <c r="D23" s="325" t="s">
        <v>754</v>
      </c>
      <c r="E23" s="326" t="s">
        <v>175</v>
      </c>
      <c r="F23" s="345" t="s">
        <v>164</v>
      </c>
      <c r="G23" s="345" t="s">
        <v>500</v>
      </c>
      <c r="H23" s="345" t="s">
        <v>259</v>
      </c>
      <c r="I23" s="345" t="s">
        <v>434</v>
      </c>
      <c r="J23" s="345" t="s">
        <v>435</v>
      </c>
      <c r="K23" s="345" t="s">
        <v>507</v>
      </c>
      <c r="L23" s="345" t="s">
        <v>244</v>
      </c>
      <c r="M23" s="345" t="s">
        <v>47</v>
      </c>
      <c r="N23" s="326">
        <v>20</v>
      </c>
      <c r="O23" s="345" t="s">
        <v>46</v>
      </c>
      <c r="P23" s="345" t="s">
        <v>436</v>
      </c>
      <c r="Q23" s="345" t="s">
        <v>28</v>
      </c>
      <c r="R23" s="345" t="s">
        <v>29</v>
      </c>
      <c r="S23" s="319">
        <v>0.92</v>
      </c>
      <c r="T23" s="345" t="s">
        <v>437</v>
      </c>
      <c r="U23" s="345" t="s">
        <v>379</v>
      </c>
      <c r="V23" s="345" t="s">
        <v>48</v>
      </c>
      <c r="W23" s="345" t="s">
        <v>245</v>
      </c>
      <c r="X23" s="345" t="s">
        <v>482</v>
      </c>
      <c r="Y23" s="344" t="str">
        <f>+'[1]Matriz de Seguimiento'!Y61</f>
        <v>Dando cumplimiento a cronograma de manteniemientos esta en proceso.</v>
      </c>
      <c r="Z23" s="344" t="str">
        <f>+'[1]Matriz de Seguimiento'!Z61</f>
        <v>Se logra evidenciar que se ha dado cumplimiento a las actividades propuestas en el plan anual de mantenimientos locativos.</v>
      </c>
      <c r="AA23" s="344" t="str">
        <f>+'[1]Matriz de Seguimiento'!AA61</f>
        <v>Para este trimestre se cumplieron las actividades propuestas en el cronograma de mantenimientos locativos.</v>
      </c>
      <c r="AB23" s="344">
        <f>+'[1]Matriz de Seguimiento'!AB61</f>
        <v>0</v>
      </c>
    </row>
    <row r="24" spans="1:28" ht="300" customHeight="1" x14ac:dyDescent="0.25">
      <c r="A24" s="341" t="str">
        <f t="shared" si="0"/>
        <v>Ejecución del control de inventarios 2020.</v>
      </c>
      <c r="B24" s="326">
        <v>21</v>
      </c>
      <c r="C24" s="305" t="s">
        <v>728</v>
      </c>
      <c r="D24" s="325" t="s">
        <v>755</v>
      </c>
      <c r="E24" s="326" t="s">
        <v>175</v>
      </c>
      <c r="F24" s="345" t="s">
        <v>164</v>
      </c>
      <c r="G24" s="345" t="s">
        <v>500</v>
      </c>
      <c r="H24" s="326" t="s">
        <v>622</v>
      </c>
      <c r="I24" s="345" t="s">
        <v>438</v>
      </c>
      <c r="J24" s="345" t="s">
        <v>246</v>
      </c>
      <c r="K24" s="345" t="s">
        <v>508</v>
      </c>
      <c r="L24" s="345" t="s">
        <v>50</v>
      </c>
      <c r="M24" s="345" t="s">
        <v>51</v>
      </c>
      <c r="N24" s="326">
        <v>21</v>
      </c>
      <c r="O24" s="345" t="s">
        <v>49</v>
      </c>
      <c r="P24" s="345" t="s">
        <v>52</v>
      </c>
      <c r="Q24" s="345" t="s">
        <v>28</v>
      </c>
      <c r="R24" s="345" t="s">
        <v>29</v>
      </c>
      <c r="S24" s="319">
        <v>0.92</v>
      </c>
      <c r="T24" s="345" t="s">
        <v>439</v>
      </c>
      <c r="U24" s="345" t="s">
        <v>380</v>
      </c>
      <c r="V24" s="345" t="s">
        <v>48</v>
      </c>
      <c r="W24" s="345" t="s">
        <v>245</v>
      </c>
      <c r="X24" s="345" t="s">
        <v>482</v>
      </c>
      <c r="Y24" s="344" t="str">
        <f>+'[1]Matriz de Seguimiento'!Y64</f>
        <v>Dando cumplimiento a la Resolución 001 de 2019 expedida por la Secretaría de Hacienda  la toma  fisica esta  programada a partir del mes de julio.</v>
      </c>
      <c r="Z24" s="344" t="str">
        <f>+'[1]Matriz de Seguimiento'!Z64</f>
        <v>Es de recordar que, esta actividad iniciará en el mes de julio, sin embargo y en aras de controlar los bienes de Capital, el área de Servicios Administrativos realizó una actividad de Toma Física en el segundo trimestre del año.</v>
      </c>
      <c r="AA24" s="344" t="str">
        <f>+'[1]Matriz de Seguimiento'!AA64</f>
        <v>Se realizó reunión con Comité de Inventario, en la cual se definio que por temas de la Emergencia Sanitaria actual, esta actividad se realizara en el mes noviembre y diciembre, sobre los bienes más representativos, los que más movimiento presentan entrando y saliendo del Canal.
Adicional, en el mes de septiembre se realizo una toma fisica en 7 areas de la coordinación de programación.</v>
      </c>
      <c r="AB24" s="344">
        <f>+'[1]Matriz de Seguimiento'!AB64</f>
        <v>0</v>
      </c>
    </row>
    <row r="25" spans="1:28" ht="219" customHeight="1" x14ac:dyDescent="0.25">
      <c r="A25" s="341" t="str">
        <f t="shared" si="0"/>
        <v>Servicios atendidos para los sistemas de información (mesa de ayuda y GLPI).</v>
      </c>
      <c r="B25" s="326">
        <v>22</v>
      </c>
      <c r="C25" s="305" t="s">
        <v>728</v>
      </c>
      <c r="D25" s="325" t="s">
        <v>756</v>
      </c>
      <c r="E25" s="326" t="s">
        <v>175</v>
      </c>
      <c r="F25" s="351" t="s">
        <v>176</v>
      </c>
      <c r="G25" s="345" t="s">
        <v>500</v>
      </c>
      <c r="H25" s="326" t="s">
        <v>622</v>
      </c>
      <c r="I25" s="345" t="s">
        <v>218</v>
      </c>
      <c r="J25" s="345" t="s">
        <v>219</v>
      </c>
      <c r="K25" s="345" t="s">
        <v>509</v>
      </c>
      <c r="L25" s="345" t="s">
        <v>169</v>
      </c>
      <c r="M25" s="345" t="s">
        <v>170</v>
      </c>
      <c r="N25" s="326">
        <v>22</v>
      </c>
      <c r="O25" s="345" t="s">
        <v>168</v>
      </c>
      <c r="P25" s="345" t="s">
        <v>172</v>
      </c>
      <c r="Q25" s="345" t="s">
        <v>28</v>
      </c>
      <c r="R25" s="345" t="s">
        <v>29</v>
      </c>
      <c r="S25" s="319">
        <v>1</v>
      </c>
      <c r="T25" s="345" t="s">
        <v>221</v>
      </c>
      <c r="U25" s="345" t="s">
        <v>381</v>
      </c>
      <c r="V25" s="345" t="s">
        <v>48</v>
      </c>
      <c r="W25" s="345" t="s">
        <v>171</v>
      </c>
      <c r="X25" s="345" t="s">
        <v>483</v>
      </c>
      <c r="Y25" s="344" t="str">
        <f>+'[1]Matriz de Seguimiento'!Y67</f>
        <v>Las solicitudes recibidas y atendidas son las mismas por ser atendidas inmeditamente para el usuario final, el mes de Marzo se incrementa debido a instalacion, configuracion, capacitacion y acceso remoto para programa TELETRABAJO</v>
      </c>
      <c r="Z25" s="344" t="str">
        <f>+'[1]Matriz de Seguimiento'!Z67</f>
        <v xml:space="preserve">Las solicitudes de servicio se han incrementado dado que dependen de factores externos y ajenos a la entidad, de igual forma la gran mayoría de solicitudes se realizan telefónicamente, las cuales tienen como objeto el soporte en temas de teletrabajo y deben ser atendidas de forma inmediata, estas solicitudes no son posibles de cuantificarlas, por el método de comunicación efectuado para el periodo evaluado.
Como acción de mejora se desplego el módulo de SOPORTE técnico en la Intranet con el cual se pretende registrar el total de los servicios prestados por el área con la posibilidad de reportar la gestión realizada en tiempo real. 
</v>
      </c>
      <c r="AA25" s="344" t="str">
        <f>+'[1]Matriz de Seguimiento'!AA67</f>
        <v>Gracias a la implementación de la herramienta GLPI, se ha podido consolidar un repositorio  donde los usuarios pueden ingresar solicitudes y requerimientos, así como también realizarles el respectivo seguimiento para solicionar los casos de soporte, como se puede evidenciar en los índices de cumplimiento, se ha podido gestionar al 100% la solución a los casos propuestos por los usuarios, garantizando de esta forma continuidad de las labores y servicios proporcionados por el área de sistemas.
Para el mes de Julio, no se reportan evidencias a razón de que las solicitudes se estaban realizando vía telefónica y los usuarios no hacían el debido uso de la plataforma tecnológica, se hizo necesario contextualizarlos y promover su uso por medio de medios de información de la entidad para contextualizar el respectivo uso del mismo.</v>
      </c>
      <c r="AB25" s="344">
        <f>+'[1]Matriz de Seguimiento'!AB67</f>
        <v>0</v>
      </c>
    </row>
    <row r="26" spans="1:28" ht="101.25" x14ac:dyDescent="0.25">
      <c r="A26" s="341" t="str">
        <f t="shared" si="0"/>
        <v>Servicios atendidos sobre infraestructura de información y comunicación.</v>
      </c>
      <c r="B26" s="326">
        <v>23</v>
      </c>
      <c r="C26" s="305" t="s">
        <v>728</v>
      </c>
      <c r="D26" s="325" t="s">
        <v>757</v>
      </c>
      <c r="E26" s="326" t="s">
        <v>175</v>
      </c>
      <c r="F26" s="351" t="s">
        <v>176</v>
      </c>
      <c r="G26" s="345" t="s">
        <v>500</v>
      </c>
      <c r="H26" s="326" t="s">
        <v>622</v>
      </c>
      <c r="I26" s="345" t="s">
        <v>222</v>
      </c>
      <c r="J26" s="345" t="s">
        <v>165</v>
      </c>
      <c r="K26" s="345" t="s">
        <v>166</v>
      </c>
      <c r="L26" s="345" t="s">
        <v>169</v>
      </c>
      <c r="M26" s="345" t="s">
        <v>170</v>
      </c>
      <c r="N26" s="326">
        <v>23</v>
      </c>
      <c r="O26" s="345" t="s">
        <v>168</v>
      </c>
      <c r="P26" s="345" t="s">
        <v>174</v>
      </c>
      <c r="Q26" s="345" t="s">
        <v>28</v>
      </c>
      <c r="R26" s="345" t="s">
        <v>29</v>
      </c>
      <c r="S26" s="319">
        <v>1</v>
      </c>
      <c r="T26" s="345" t="s">
        <v>223</v>
      </c>
      <c r="U26" s="345" t="s">
        <v>382</v>
      </c>
      <c r="V26" s="345" t="s">
        <v>48</v>
      </c>
      <c r="W26" s="345" t="s">
        <v>171</v>
      </c>
      <c r="X26" s="345" t="s">
        <v>483</v>
      </c>
      <c r="Y26" s="344" t="str">
        <f>+'[1]Matriz de Seguimiento'!Y70</f>
        <v>Las solicitudes recibidas al correo de sysadmin@ son atendidas de manera prioritaria, ya que son referentes al área de infraestructura, desde la cual se gestionan usuarios, equipos activos de red, habilitación de puntos de conexión de datos y voz y servicios que inciden en el acceso a los recursos de red y seguridad sobre los mismos. 
Para esta período se desplegó infraestructura para teletrabajo de acuerdo a las políticas de seguridad y directivas de la entidad, atendiendo así a las solicitudes de los funcionarios y contratistas.</v>
      </c>
      <c r="Z26" s="344" t="str">
        <f>+'[1]Matriz de Seguimiento'!Z70</f>
        <v>Este período contempla las labores de compra, instalación y puesta en marcha de dos servidores que tienen como objeto reemplazar el servidor controlador de dominio y de backup, adicionalmente se realizaron las actualizaciones pertinentes a los segmentos inalámbricos, también se realizaron las actualizaciónes de LDAP, permitiendo el uso de una sola contraseña para el acceso de los recursos de la entidad. Se gestionan los recursos de forma segura con el objeto de asegurar el teletrabajo que se viene desempeñando en la entidad.</v>
      </c>
      <c r="AA26" s="344" t="str">
        <f>+'[1]Matriz de Seguimiento'!AA70</f>
        <v>Durante este periodo, se realizan labores de gestión y monitoreo del sistema, realizando las actualizaciones pertinentes al mismo, se lleva a cavo labores de:
1. Actualización de licenciamiento
2. Aseguramiento de plataformas
3. Actualización de directorio activo
4. Inventarios de equipos
5. Actualización de infraestructura y dentro de esta último el despliegue y migración de IPv4 a IPv6, para lo cual se requiere la reorganización en materia de equipos activos de red y plateamiento de nuevas políticas de direccionamiento ip para el correcto flujo de datos y conectividad de los usuarios.</v>
      </c>
      <c r="AB26" s="344">
        <f>+'[1]Matriz de Seguimiento'!AB70</f>
        <v>0</v>
      </c>
    </row>
    <row r="27" spans="1:28" ht="112.5" x14ac:dyDescent="0.25">
      <c r="A27" s="341" t="str">
        <f t="shared" si="0"/>
        <v>Cumplimiento del cronograma de mantenimiento preventivo de equipos de cómputo - 2020</v>
      </c>
      <c r="B27" s="326">
        <v>24</v>
      </c>
      <c r="C27" s="305" t="s">
        <v>728</v>
      </c>
      <c r="D27" s="325" t="s">
        <v>758</v>
      </c>
      <c r="E27" s="326" t="s">
        <v>175</v>
      </c>
      <c r="F27" s="351" t="s">
        <v>176</v>
      </c>
      <c r="G27" s="345" t="s">
        <v>500</v>
      </c>
      <c r="H27" s="326" t="s">
        <v>622</v>
      </c>
      <c r="I27" s="345" t="s">
        <v>440</v>
      </c>
      <c r="J27" s="345" t="s">
        <v>441</v>
      </c>
      <c r="K27" s="345" t="s">
        <v>220</v>
      </c>
      <c r="L27" s="345" t="s">
        <v>68</v>
      </c>
      <c r="M27" s="345" t="s">
        <v>69</v>
      </c>
      <c r="N27" s="326">
        <v>24</v>
      </c>
      <c r="O27" s="345" t="s">
        <v>167</v>
      </c>
      <c r="P27" s="345" t="s">
        <v>173</v>
      </c>
      <c r="Q27" s="345" t="s">
        <v>28</v>
      </c>
      <c r="R27" s="345" t="s">
        <v>29</v>
      </c>
      <c r="S27" s="319">
        <v>1</v>
      </c>
      <c r="T27" s="345" t="s">
        <v>442</v>
      </c>
      <c r="U27" s="345" t="s">
        <v>383</v>
      </c>
      <c r="V27" s="345" t="s">
        <v>48</v>
      </c>
      <c r="W27" s="345" t="s">
        <v>171</v>
      </c>
      <c r="X27" s="345" t="s">
        <v>483</v>
      </c>
      <c r="Y27" s="344" t="str">
        <f>+'[1]Matriz de Seguimiento'!Y73</f>
        <v>El ultimo mantenimiento de equipos se realizó en el mes de diciembre; se programa para el segundo trimestre del año realizar el primer mantenimiento de equipos de 2020.</v>
      </c>
      <c r="Z27" s="344" t="str">
        <f>+'[1]Matriz de Seguimiento'!Z73</f>
        <v>Para el periodo comprendido entre abril, mayo y junio del 2020 no se ejecutaron actividades de mantenimiento preventivo, debido a las restricciones asociadas a la emergencia sanitaria del covid19 por lo cual el cronograma se ejecutó a partir del mes de julio a septiembre del 2020.</v>
      </c>
      <c r="AA27" s="344" t="str">
        <f>+'[1]Matriz de Seguimiento'!AA73</f>
        <v>Se realiza para este periodo el mantenimiento de equipos en calle 69, servidores y equipos, como también el de las impresoras de la sede Calle 26.</v>
      </c>
      <c r="AB27" s="344">
        <f>+'[1]Matriz de Seguimiento'!AB73</f>
        <v>0</v>
      </c>
    </row>
    <row r="28" spans="1:28" ht="139.5" customHeight="1" x14ac:dyDescent="0.25">
      <c r="A28" s="341" t="str">
        <f t="shared" si="0"/>
        <v>Cumplimiento de las acciones definidas en el plan de T.I., de la vigencia 2020.</v>
      </c>
      <c r="B28" s="326">
        <v>25</v>
      </c>
      <c r="C28" s="305" t="s">
        <v>728</v>
      </c>
      <c r="D28" s="325" t="s">
        <v>759</v>
      </c>
      <c r="E28" s="326" t="s">
        <v>175</v>
      </c>
      <c r="F28" s="351" t="s">
        <v>176</v>
      </c>
      <c r="G28" s="345" t="s">
        <v>500</v>
      </c>
      <c r="H28" s="326" t="s">
        <v>263</v>
      </c>
      <c r="I28" s="345" t="s">
        <v>443</v>
      </c>
      <c r="J28" s="345" t="s">
        <v>444</v>
      </c>
      <c r="K28" s="345" t="s">
        <v>445</v>
      </c>
      <c r="L28" s="345" t="s">
        <v>280</v>
      </c>
      <c r="M28" s="345" t="s">
        <v>281</v>
      </c>
      <c r="N28" s="326">
        <v>25</v>
      </c>
      <c r="O28" s="345" t="s">
        <v>282</v>
      </c>
      <c r="P28" s="345" t="s">
        <v>252</v>
      </c>
      <c r="Q28" s="345" t="s">
        <v>115</v>
      </c>
      <c r="R28" s="345" t="s">
        <v>29</v>
      </c>
      <c r="S28" s="319">
        <v>0.9</v>
      </c>
      <c r="T28" s="345" t="s">
        <v>446</v>
      </c>
      <c r="U28" s="345" t="s">
        <v>384</v>
      </c>
      <c r="V28" s="345" t="s">
        <v>48</v>
      </c>
      <c r="W28" s="345" t="s">
        <v>171</v>
      </c>
      <c r="X28" s="345" t="s">
        <v>483</v>
      </c>
      <c r="Y28" s="344" t="str">
        <f>+'[1]Matriz de Seguimiento'!Y76</f>
        <v>Las solicitudes recibidas al correo de sysadmin@ son atendidas de manera prioritaria, ya que son referentes al área de infraestructura, desde la cual se gestionan usuarios, equipos activos de red, habilitación de puntos de conexión de datos y voz y servicios que inciden en el acceso a los recursos de red y seguridad sobre los mismos. 
Para esta período se desplegó infraestructura para teletrabajo de acuerdo a las políticas de seguridad y directivas de la entidad, atendiendo así a las solicitudes de los funcionarios y contratistas.</v>
      </c>
      <c r="Z28" s="344" t="str">
        <f>+'[1]Matriz de Seguimiento'!Z76</f>
        <v>Para los meses de abril, mayo y junio del 2020 se realizó la adquisición de servidores y licencias de software en el trimestre en mención, dando cumplimiento al total de los proyectos relacionados en el plan de ejecución del PETI 2020.</v>
      </c>
      <c r="AA28" s="344" t="str">
        <f>+'[1]Matriz de Seguimiento'!AA76</f>
        <v>Se realizó la actualización de licenciamiento y actualización de sistemas y plataformas Windows 7 a Windows 10, teniendo encuenta aplicativos críticos y misionales de la entidad, cumpliendo lo propuesto en el PETI, igualmente se viene desplegando de acuerdo a las políticas del MINTIC, IPv6 para garantizar continuidad de los servicios y asegurar el entorno tecnológico de la entidad, en conjunto con las labores de actualización de infraestructura para este fin de año.
Dentro de las necesidaddes dispuestas para este año habían planteado:
1. Datacenter, cumplida en su totalidad, 100%.
2. San, no requerida para este periodo.
3. Implementación de IPv6, se encuentra lista para su fase final es decir el despliegue y configuración 80%.
4. Licenciamiento, cumplida en su totalidad, 100%.
5. Centro de datos de respaldo, se tiene patra ejecucion en el 2021.
6. Renovación tecnológica, actividad cumplida en su totalidad, 100%.</v>
      </c>
      <c r="AB28" s="344">
        <f>+'[1]Matriz de Seguimiento'!AB76</f>
        <v>0</v>
      </c>
    </row>
    <row r="29" spans="1:28" ht="101.25" x14ac:dyDescent="0.25">
      <c r="A29" s="341" t="str">
        <f t="shared" si="0"/>
        <v>Plan de Mejoramiento Archivístico (PMA) 2020.</v>
      </c>
      <c r="B29" s="326">
        <v>26</v>
      </c>
      <c r="C29" s="305" t="s">
        <v>728</v>
      </c>
      <c r="D29" s="325" t="s">
        <v>760</v>
      </c>
      <c r="E29" s="326" t="s">
        <v>175</v>
      </c>
      <c r="F29" s="351" t="s">
        <v>180</v>
      </c>
      <c r="G29" s="345" t="s">
        <v>500</v>
      </c>
      <c r="H29" s="326" t="s">
        <v>264</v>
      </c>
      <c r="I29" s="351" t="s">
        <v>447</v>
      </c>
      <c r="J29" s="351" t="s">
        <v>448</v>
      </c>
      <c r="K29" s="351" t="s">
        <v>449</v>
      </c>
      <c r="L29" s="351" t="s">
        <v>283</v>
      </c>
      <c r="M29" s="351" t="s">
        <v>284</v>
      </c>
      <c r="N29" s="326">
        <v>26</v>
      </c>
      <c r="O29" s="351" t="s">
        <v>285</v>
      </c>
      <c r="P29" s="351" t="s">
        <v>450</v>
      </c>
      <c r="Q29" s="351" t="s">
        <v>115</v>
      </c>
      <c r="R29" s="351" t="s">
        <v>29</v>
      </c>
      <c r="S29" s="352">
        <v>0.9</v>
      </c>
      <c r="T29" s="351" t="s">
        <v>451</v>
      </c>
      <c r="U29" s="351" t="s">
        <v>385</v>
      </c>
      <c r="V29" s="351" t="s">
        <v>48</v>
      </c>
      <c r="W29" s="351" t="s">
        <v>181</v>
      </c>
      <c r="X29" s="351" t="s">
        <v>484</v>
      </c>
      <c r="Y29" s="344" t="str">
        <f>+'[1]Matriz de Seguimiento'!Y79</f>
        <v>No se ha avanzado en el Plan de Mejoramiento para el primer semestre del año, se encuentran en revisión para subsanar los hallazgos correspondientes.</v>
      </c>
      <c r="Z29" s="344" t="str">
        <f>+'[1]Matriz de Seguimiento'!Z79</f>
        <v>Se han desarrollado 7 hallazgos en relación al Plan de Mejoramiento de Gestión Documental para la segundo trimestre del año en vigencia.</v>
      </c>
      <c r="AA29" s="344" t="str">
        <f>+'[1]Matriz de Seguimiento'!AA79</f>
        <v xml:space="preserve">Se dresarrollaron 5 hallazgos los cuales se entregaron para la revisión de Control Interno del tercer semestre del año. </v>
      </c>
      <c r="AB29" s="344">
        <f>+'[1]Matriz de Seguimiento'!AB79</f>
        <v>0</v>
      </c>
    </row>
    <row r="30" spans="1:28" ht="101.25" x14ac:dyDescent="0.25">
      <c r="A30" s="341" t="str">
        <f t="shared" si="0"/>
        <v>Cumplimiento de las acciones establecidas para la vigencia en el Plan Institucional de Archivos de la Entidad - PINAR.</v>
      </c>
      <c r="B30" s="326">
        <v>27</v>
      </c>
      <c r="C30" s="305" t="s">
        <v>728</v>
      </c>
      <c r="D30" s="325" t="s">
        <v>761</v>
      </c>
      <c r="E30" s="326" t="s">
        <v>175</v>
      </c>
      <c r="F30" s="351" t="s">
        <v>180</v>
      </c>
      <c r="G30" s="345" t="s">
        <v>500</v>
      </c>
      <c r="H30" s="326" t="s">
        <v>264</v>
      </c>
      <c r="I30" s="351" t="s">
        <v>199</v>
      </c>
      <c r="J30" s="351" t="s">
        <v>452</v>
      </c>
      <c r="K30" s="351" t="s">
        <v>453</v>
      </c>
      <c r="L30" s="351" t="s">
        <v>286</v>
      </c>
      <c r="M30" s="351" t="s">
        <v>287</v>
      </c>
      <c r="N30" s="326">
        <v>27</v>
      </c>
      <c r="O30" s="351" t="s">
        <v>288</v>
      </c>
      <c r="P30" s="351" t="s">
        <v>518</v>
      </c>
      <c r="Q30" s="351" t="s">
        <v>115</v>
      </c>
      <c r="R30" s="351" t="s">
        <v>29</v>
      </c>
      <c r="S30" s="352">
        <v>0.9</v>
      </c>
      <c r="T30" s="351" t="s">
        <v>454</v>
      </c>
      <c r="U30" s="351" t="s">
        <v>386</v>
      </c>
      <c r="V30" s="351" t="s">
        <v>48</v>
      </c>
      <c r="W30" s="351" t="s">
        <v>181</v>
      </c>
      <c r="X30" s="351" t="s">
        <v>484</v>
      </c>
      <c r="Y30" s="344" t="str">
        <f>+'[1]Matriz de Seguimiento'!Y82</f>
        <v>Plan Institucional de Archivos de la Entidad - PINAR no se ha ejecutado durente el primer semestre del año del 2020, ya que se actualizo y se encuentrea pendiente para la presentación y validación del Comité Institucional.</v>
      </c>
      <c r="Z30" s="344" t="str">
        <f>+'[1]Matriz de Seguimiento'!Z82</f>
        <v>Al PINAR se realizo las actualizaciones necesarias falta la revisión y validación del Comité Institucional.</v>
      </c>
      <c r="AA30" s="344" t="str">
        <f>+'[1]Matriz de Seguimiento'!AA82</f>
        <v xml:space="preserve">Se realizo ajuste al PINAR en relación a los costos generados en cada uno de los planes y proyectos programados </v>
      </c>
      <c r="AB30" s="344">
        <f>+'[1]Matriz de Seguimiento'!AB82</f>
        <v>0</v>
      </c>
    </row>
    <row r="31" spans="1:28" ht="95.25" customHeight="1" x14ac:dyDescent="0.25">
      <c r="A31" s="341" t="str">
        <f t="shared" si="0"/>
        <v>Plan Institucional de Gestión Ambiental, PIGA.</v>
      </c>
      <c r="B31" s="326">
        <v>28</v>
      </c>
      <c r="C31" s="305" t="s">
        <v>728</v>
      </c>
      <c r="D31" s="325" t="s">
        <v>762</v>
      </c>
      <c r="E31" s="326" t="s">
        <v>175</v>
      </c>
      <c r="F31" s="351" t="s">
        <v>182</v>
      </c>
      <c r="G31" s="345" t="s">
        <v>500</v>
      </c>
      <c r="H31" s="326" t="s">
        <v>263</v>
      </c>
      <c r="I31" s="345" t="s">
        <v>183</v>
      </c>
      <c r="J31" s="345" t="s">
        <v>455</v>
      </c>
      <c r="K31" s="345" t="s">
        <v>456</v>
      </c>
      <c r="L31" s="345" t="s">
        <v>185</v>
      </c>
      <c r="M31" s="345" t="s">
        <v>186</v>
      </c>
      <c r="N31" s="326">
        <v>28</v>
      </c>
      <c r="O31" s="345" t="s">
        <v>184</v>
      </c>
      <c r="P31" s="345" t="s">
        <v>457</v>
      </c>
      <c r="Q31" s="345" t="s">
        <v>115</v>
      </c>
      <c r="R31" s="345" t="s">
        <v>29</v>
      </c>
      <c r="S31" s="319">
        <v>0.95</v>
      </c>
      <c r="T31" s="345" t="s">
        <v>187</v>
      </c>
      <c r="U31" s="345" t="s">
        <v>387</v>
      </c>
      <c r="V31" s="345" t="s">
        <v>48</v>
      </c>
      <c r="W31" s="345" t="s">
        <v>188</v>
      </c>
      <c r="X31" s="345" t="s">
        <v>485</v>
      </c>
      <c r="Y31" s="344" t="str">
        <f>+'[1]Matriz de Seguimiento'!Y85</f>
        <v>Para el corte de seguimiento se cumplió con la divulgación de información a través del boletín institucional sobre ahorro y uso eficiente del agua, la energía y la gestión de residuos, respecto a las demás actividades programadas, las mismas no llegaron a su culminación debido a varios factores coyunturales principalmente relacionados con la contratación del profesional de apoyo en temas PIGA, los cambios del gobierno distrital y por último la crisis sanitaria que afronta la ciudad y el país y que a su vez generan la necesidad de replantear el Plan de acción PIGA 2020 para lograr oportunamente el cumplimiento de la meta propuesta para la vigencia. Es importante aclarar que las acciones asociadas con adquisición de bienes y servicios serán replanteadas debido a la priorización de necesidades por parte de Capital, es por ello que para el segundo trimestre se realizará la modificación del Plan de Acción y las metas definidas abordando estrategias de teletrabajo y digitalización de la gestión ambiental en lo relacionado con el componente educativo.</v>
      </c>
      <c r="Z31" s="344" t="str">
        <f>+'[1]Matriz de Seguimiento'!Z85</f>
        <v xml:space="preserve">Para el seguimiento del segundo trimestre se realizó la semana ambiental de manera virtual, así mismo se adelantaron actividades como recorridos virtuales y charlas asociadas a la gestión de residuos pelgrosos y manejo de sustancias químicas, en materia de consumo sostenble se actualizaron las fichas de sostenibilidad, dejando pendiente las actividades de versionamiento y socialización con el equipo de compras sostenibles. 
Teniendo en cuenta las directrices definidas por la Secretaría Distrital de ambiente en materia de la implementación de los planes de acción en el marco de la emergencia sanitaria, el mismo se ejecutará con la programación inicial, por ende, algunas actividades programadas inicialmente pueden seguir presentando variaciones respecto a la programación inicial. </v>
      </c>
      <c r="AA31" s="344" t="str">
        <f>+'[1]Matriz de Seguimiento'!AA85</f>
        <v xml:space="preserve">Para el seguimiento del tercer trimestre se realizaron avances importante asociados con el fortalecimiento de la gestión ambiental en materia de comsumo sostenible y sensibilizaciones frente a temáticas de movilidad sostenible y gestión de residuos, así mismo se adelantaron los informes de consumo de recursos y generación de residuos presentando el comportamiento asociado con el consumo de los mismos. 
Debido a la emergencia sanitaria y teniendo en cuenta el radicado 1603 del 25 de mayo de 2020, el plan de acción no pudo ser modificado y esto impacta directamente su cumplimiento al 100% debido a que su planeación inicial estuvo enfcoada en actividades presenciales, inspecciones y compras que debido a los recortes presupuestales y la modalidad de teletrabajo han tenido importantes retrasos, se espera alcanzar el 80% de cumplimiento al 31 de diciembre de 2020. </v>
      </c>
      <c r="AB31" s="344">
        <f>+'[1]Matriz de Seguimiento'!AB85</f>
        <v>0</v>
      </c>
    </row>
    <row r="32" spans="1:28" ht="146.25" x14ac:dyDescent="0.25">
      <c r="A32" s="341" t="str">
        <f t="shared" si="0"/>
        <v>Rentabilidad de los recursos financieros de la empresa, a través de tasas competitivas en los productos de acuerdo a las políticas de Canal Capital</v>
      </c>
      <c r="B32" s="326">
        <v>29</v>
      </c>
      <c r="C32" s="305" t="s">
        <v>728</v>
      </c>
      <c r="D32" s="325" t="s">
        <v>763</v>
      </c>
      <c r="E32" s="326" t="s">
        <v>175</v>
      </c>
      <c r="F32" s="345" t="s">
        <v>101</v>
      </c>
      <c r="G32" s="345" t="s">
        <v>501</v>
      </c>
      <c r="H32" s="326" t="s">
        <v>622</v>
      </c>
      <c r="I32" s="345" t="s">
        <v>254</v>
      </c>
      <c r="J32" s="345" t="s">
        <v>81</v>
      </c>
      <c r="K32" s="326" t="s">
        <v>247</v>
      </c>
      <c r="L32" s="345" t="s">
        <v>224</v>
      </c>
      <c r="M32" s="345" t="s">
        <v>92</v>
      </c>
      <c r="N32" s="326">
        <v>29</v>
      </c>
      <c r="O32" s="345" t="s">
        <v>248</v>
      </c>
      <c r="P32" s="345" t="s">
        <v>109</v>
      </c>
      <c r="Q32" s="345" t="s">
        <v>115</v>
      </c>
      <c r="R32" s="326" t="s">
        <v>29</v>
      </c>
      <c r="S32" s="322">
        <v>0.8</v>
      </c>
      <c r="T32" s="345" t="s">
        <v>102</v>
      </c>
      <c r="U32" s="345" t="s">
        <v>388</v>
      </c>
      <c r="V32" s="345" t="s">
        <v>48</v>
      </c>
      <c r="W32" s="345" t="s">
        <v>114</v>
      </c>
      <c r="X32" s="345" t="s">
        <v>486</v>
      </c>
      <c r="Y32" s="344" t="str">
        <f>+'[1]Matriz de Seguimiento'!Y88</f>
        <v>A Marzo 31 de 2020, podemos verificar que efectivamente se manejaron un rendimientos financieros en cuantas de ahorros por valor de $37,517 MM. Valores que fueron generados a una tasa promedio del 3 % E.A. En renta fija o sea  en CDT, obtuvimos una rentabilidad de $37,057 MM. Para un total de rendimientos financieros totales de $60,8749.Que corresponde al 17% del total proyectado para la vigencia de 2020.</v>
      </c>
      <c r="Z32" s="344" t="str">
        <f>+'[1]Matriz de Seguimiento'!Z88</f>
        <v>Para este segundo trimestre de 2020, se ha recaudado un 32,65% de los rendimientos proyectados para la vigencia. Se ha obtenido  en  rendimientos financieros generados por  inversiones en renta fija (CDT´s), un 46% que equivale a $52,148 millones de pesos; De los rendimeintos financieros generados en  las cuentas de ahorros se ha obtenido un  54 % , que equivalente a $62,128 millones de pesos. La tendencia de las tasas  de interés, tanto en renta fija, como en cuentas de ahorros ha sido a la baja, en promedio ha disminuido un punto (-1). Lo cuál es consecuencia de  la situación actual que enfrentamos con la epidemia del COVID-19.</v>
      </c>
      <c r="AA32" s="344" t="str">
        <f>+'[1]Matriz de Seguimiento'!AA88</f>
        <v xml:space="preserve">A septiembre 30 de 2020  se  tienen un rendimientos financiero de $165 Millones de pesos, que equivalen al 47,21 % de los rendimientos proyectados. En comparación con el 1er. Y 2do.  Trimestre podemos evidenciar  que las tasas de las cuentas de ahorros, siguen con tendencia a la baja. Es como para este período los rendimientos financieros fueron de $50,956 Millones de pesos, teniendo en cuenta que hubo una redención de un CDT con la entidad financiera BBVA,  por valor de $3,000 MM y que genero la suma de $28,619 MM. </v>
      </c>
      <c r="AB32" s="344">
        <f>+'[1]Matriz de Seguimiento'!AB88</f>
        <v>0</v>
      </c>
    </row>
    <row r="33" spans="1:28" ht="146.25" x14ac:dyDescent="0.25">
      <c r="A33" s="341" t="str">
        <f t="shared" si="0"/>
        <v>Ejecución del presupuesto de Ingresos</v>
      </c>
      <c r="B33" s="326">
        <v>30</v>
      </c>
      <c r="C33" s="305" t="s">
        <v>728</v>
      </c>
      <c r="D33" s="325" t="s">
        <v>764</v>
      </c>
      <c r="E33" s="326" t="s">
        <v>175</v>
      </c>
      <c r="F33" s="345" t="s">
        <v>101</v>
      </c>
      <c r="G33" s="345" t="s">
        <v>501</v>
      </c>
      <c r="H33" s="326" t="s">
        <v>622</v>
      </c>
      <c r="I33" s="345" t="s">
        <v>75</v>
      </c>
      <c r="J33" s="345" t="s">
        <v>249</v>
      </c>
      <c r="K33" s="345" t="s">
        <v>511</v>
      </c>
      <c r="L33" s="345" t="s">
        <v>93</v>
      </c>
      <c r="M33" s="326" t="s">
        <v>94</v>
      </c>
      <c r="N33" s="326">
        <v>30</v>
      </c>
      <c r="O33" s="345" t="s">
        <v>86</v>
      </c>
      <c r="P33" s="345" t="s">
        <v>110</v>
      </c>
      <c r="Q33" s="345" t="s">
        <v>115</v>
      </c>
      <c r="R33" s="345" t="s">
        <v>29</v>
      </c>
      <c r="S33" s="322">
        <v>0.9</v>
      </c>
      <c r="T33" s="345" t="s">
        <v>103</v>
      </c>
      <c r="U33" s="345" t="s">
        <v>389</v>
      </c>
      <c r="V33" s="345" t="s">
        <v>48</v>
      </c>
      <c r="W33" s="345" t="s">
        <v>114</v>
      </c>
      <c r="X33" s="345" t="s">
        <v>487</v>
      </c>
      <c r="Y33" s="344" t="str">
        <f>+'[1]Matriz de Seguimiento'!Y91</f>
        <v xml:space="preserve">Al 31 de marzo  la entidad presentó una ejecución del total de sus ingresos por un valor de $18.998 millones equivalentes al 29,38%, quedando un saldo por recaudar de $45.655 millones, detallados asi:
-Ingresos corrientes: Se registró una ejecución del 8,39%, equivalente a $2.082 millones, presentando un bajo porcentaje de recaudo.
-Transferencias: presentó ejecución de $11.508 millones equivalentes al 33,70%; se han recibido dos transferencias ordinarias de SDH y el valor de las resoluciones  086 y 248 de 2020 de FONTIC.
-Recursos de Capital: presentó una ejecución del 17,39% por valor de $60 millones
</v>
      </c>
      <c r="Z33" s="344" t="str">
        <f>+'[1]Matriz de Seguimiento'!Z91</f>
        <v>Al 30 de junio la entidad presentó una ejecución del total de sus ingresos por un valor de $22.376 millones equivalentes al 34,61%, quedando un saldo por recaudar de $42.277 millones, detallados asi:
-Ingresos corrientes: Se registró una ejecución del 9,63 %, equivalente a $2.388millones, presentando un bajo porcentaje de recaudo frente a las proyecciones realizadas, teniendo en cuenta que la entidad no ha podido suscribir negociaciones, tanto en la prestación de servicios de BTL y ATL y ventas tradicionales, dado que la economía y proyecciones presupuestales de las diferentes entidades se vieron afectadas por el efecto COVID 19. La entidad debe realizar revisión del portafolio de ventas y replanteamiento de las metas de ingresos para la vigencia 2020 para el segundo semestre, dado que dichos ingresos son fuente de apalancamiento de los gastos de funcionamiento de la entidad.
-Transferencias: presentó ejecución de $14.526 millones equivalentes al 42,54%; se han recibido tres  transferencias ordinarias de SDH y el valor de las resoluciones  086 y 248 de 2020 de FONTIC.
-Recursos de Capital: (rendimientos financieros)  presentó una ejecución del 32,65 % por valor de $114 millones</v>
      </c>
      <c r="AA33" s="344" t="str">
        <f>+'[1]Matriz de Seguimiento'!AA91</f>
        <v xml:space="preserve">Al 30 de septiembre Presentó un porcentaje de ejecución de ingresos del 45,84% equivalente a $31.997 millones del total de las apropiaciones definidas. 
-Ingresos corrientes: Presentó un recaudo efectivo de $3.148 millones de pesos, equivalentes al 12,10% de la apropiación., se sigue presentando bajo nivel de recaudo en los ingresos corrientes dado la baja suscripción de contratos de producción de TV
-Transferencias: a la fecha se ha recaudado la suma $19.407 millones de pesos, equivalentes al 56,83% frente a la apropiación asignado para el mes de septiembre se recibió el valor de $1.875 millones de pesos correspondiente a la resolución No. 498-2020
-Recursos de Capital: (rendimientos financieros)  recaudo al mes de septiembre es de $165 millones de pesos, equivalentes al 47,21% del presupuesto aprobado.
</v>
      </c>
      <c r="AB33" s="344">
        <f>+'[1]Matriz de Seguimiento'!AB91</f>
        <v>0</v>
      </c>
    </row>
    <row r="34" spans="1:28" ht="146.25" x14ac:dyDescent="0.25">
      <c r="A34" s="341" t="str">
        <f t="shared" si="0"/>
        <v>Ejecución del presupuesto de Gastos</v>
      </c>
      <c r="B34" s="326">
        <v>31</v>
      </c>
      <c r="C34" s="305" t="s">
        <v>728</v>
      </c>
      <c r="D34" s="325" t="s">
        <v>765</v>
      </c>
      <c r="E34" s="326" t="s">
        <v>175</v>
      </c>
      <c r="F34" s="345" t="s">
        <v>101</v>
      </c>
      <c r="G34" s="345" t="s">
        <v>501</v>
      </c>
      <c r="H34" s="326" t="s">
        <v>622</v>
      </c>
      <c r="I34" s="345" t="s">
        <v>76</v>
      </c>
      <c r="J34" s="345" t="s">
        <v>250</v>
      </c>
      <c r="K34" s="345" t="s">
        <v>510</v>
      </c>
      <c r="L34" s="345" t="s">
        <v>289</v>
      </c>
      <c r="M34" s="326" t="s">
        <v>290</v>
      </c>
      <c r="N34" s="326">
        <v>31</v>
      </c>
      <c r="O34" s="345" t="s">
        <v>87</v>
      </c>
      <c r="P34" s="345" t="s">
        <v>111</v>
      </c>
      <c r="Q34" s="345" t="s">
        <v>115</v>
      </c>
      <c r="R34" s="345" t="s">
        <v>29</v>
      </c>
      <c r="S34" s="322">
        <v>0.9</v>
      </c>
      <c r="T34" s="345" t="s">
        <v>104</v>
      </c>
      <c r="U34" s="345" t="s">
        <v>390</v>
      </c>
      <c r="V34" s="345" t="s">
        <v>48</v>
      </c>
      <c r="W34" s="345" t="s">
        <v>114</v>
      </c>
      <c r="X34" s="345" t="s">
        <v>487</v>
      </c>
      <c r="Y34" s="344" t="str">
        <f>+'[1]Matriz de Seguimiento'!Y94</f>
        <v xml:space="preserve">Presentó una ejecución de $12.577 millones correspondientes al 19,45%, detallados asi:
-Funcionamiento: ejecutado el 33,45% del total de las necesidades proyectadas por valor de $3.352 millones
-Operación: ejecutado el 33,99% equivalente a $8.096 millones
-Inversión: presupuesto destinado para el desarrollo de proyectos de inversión en el marco del Plan de Desarrollo Distrital, presentó compromisos por $1.127 millones equivalente al 10,64%
</v>
      </c>
      <c r="Z34" s="344" t="str">
        <f>+'[1]Matriz de Seguimiento'!Z94</f>
        <v xml:space="preserve">Presentó una ejecución de $17.447 millones correspondientes al  26,99% detallados así:
-Funcionamiento: ejecutado el 52,39% del total de las necesidades proyectadas por valor de $5.251 millones
-Operación: ejecutado el 45% equivalente a $10.718 millones
-Inversión: presupuesto destinado para el desarrollo de proyectos de inversión en el marco del Plan de Desarrollo Distrital, presentó compromisos por $1.477 millones equivalente al 13,81%
</v>
      </c>
      <c r="AA34" s="344" t="str">
        <f>+'[1]Matriz de Seguimiento'!AA94</f>
        <v>Al 30 de septiembre presentó una ejecución del 51,01% por valor de $35.603 millones de pesos, de los cuales se han girado el 25,14% equivalente a $17.549 millones de pesos
-Funcionamiento: En este agregado se ha ejecutado el 71,21% equivalente a $7.090 millones, de los cuales se efectuaron giros por valor de $5.460 millones correspondiente al 54,84% de los compromisos adquiridos
- Operación: Se ha ejecutado $19.651 millones de pesos equivalentes al 79,69% de la apropiación, con pagos por valor de $10.039 millones de pesos correspondientes al 40,71% frente a la apropiación presupuestal.
- Inversión: Se ha ejecutado el 82,22%, equivalente a $8.862 millones de pesos, con giros efectivos de $2.049 millones correspondientes al 19,02% de la apropiación presupuestal, de acuerdo a las tres resoluciones del FONTIC, No. 086, 248 y 498 de 2020.</v>
      </c>
      <c r="AB34" s="344">
        <f>+'[1]Matriz de Seguimiento'!AB94</f>
        <v>0</v>
      </c>
    </row>
    <row r="35" spans="1:28" ht="146.25" x14ac:dyDescent="0.25">
      <c r="A35" s="341" t="str">
        <f t="shared" si="0"/>
        <v>Gestión de recaudo</v>
      </c>
      <c r="B35" s="326">
        <v>32</v>
      </c>
      <c r="C35" s="305" t="s">
        <v>728</v>
      </c>
      <c r="D35" s="325" t="s">
        <v>766</v>
      </c>
      <c r="E35" s="326" t="s">
        <v>175</v>
      </c>
      <c r="F35" s="345" t="s">
        <v>101</v>
      </c>
      <c r="G35" s="345" t="s">
        <v>501</v>
      </c>
      <c r="H35" s="326" t="s">
        <v>622</v>
      </c>
      <c r="I35" s="345" t="s">
        <v>77</v>
      </c>
      <c r="J35" s="345" t="s">
        <v>82</v>
      </c>
      <c r="K35" s="326" t="s">
        <v>256</v>
      </c>
      <c r="L35" s="345" t="s">
        <v>95</v>
      </c>
      <c r="M35" s="345" t="s">
        <v>96</v>
      </c>
      <c r="N35" s="326">
        <v>32</v>
      </c>
      <c r="O35" s="345" t="s">
        <v>88</v>
      </c>
      <c r="P35" s="345" t="s">
        <v>112</v>
      </c>
      <c r="Q35" s="345" t="s">
        <v>115</v>
      </c>
      <c r="R35" s="345" t="s">
        <v>29</v>
      </c>
      <c r="S35" s="322">
        <v>0.7</v>
      </c>
      <c r="T35" s="345" t="s">
        <v>105</v>
      </c>
      <c r="U35" s="345" t="s">
        <v>391</v>
      </c>
      <c r="V35" s="345" t="s">
        <v>48</v>
      </c>
      <c r="W35" s="345" t="s">
        <v>114</v>
      </c>
      <c r="X35" s="345" t="s">
        <v>488</v>
      </c>
      <c r="Y35" s="344" t="str">
        <f>+'[1]Matriz de Seguimiento'!Y97</f>
        <v xml:space="preserve">A 31 de marzo de 2020, se obtuvo una gestión de cobro del 75.22%, del total de los servicios facturados por venta de servicios al cierre del trimestre, quedando así una cartera constituida de $456.713.272 bajo el mismo concepto.  Se concluye que fue eficiente la rotación de la cartera en el trimestre cumpliendo así la meta trimestral del indicador.  </v>
      </c>
      <c r="Z35" s="344" t="str">
        <f>+'[1]Matriz de Seguimiento'!Z97</f>
        <v>A 30 de junio de 2020, se obtuvo un recaudo del 78% frente a un valor total de los servicios cobrados a la misma fecha de $2,144 millones, quedando una cartera al cierre del periodo por $476 millones de los servicios efectivamente prestados por el canal (cuentas por cobrar y comercialización directa). Del 85% de la cartera, corresponde a facturación mayor a 90 días, con probabilidades de recuperación a largo plazo, dada la situación de emergencia económica del país.</v>
      </c>
      <c r="AA35" s="344" t="str">
        <f>+'[1]Matriz de Seguimiento'!AA97</f>
        <v>A 30 de septiembre de 2020, se obtuvo un recaudo del 79,43 % frente a un valor total de los servicios cobrados a la misma fecha de $2,431 millones, quedando una cartera al cierre del periodo por $582 millones de los servicios efectivamente prestados por el canal (cuentas por cobrar y comercialización directa). El 70% de la cartera, corresponde a facturación mayor a 90 días, con probabilidades de recuperación a largo plazo, dada la situación de emergencia económica del país.</v>
      </c>
      <c r="AB35" s="344">
        <f>+'[1]Matriz de Seguimiento'!AB97</f>
        <v>0</v>
      </c>
    </row>
    <row r="36" spans="1:28" ht="146.25" x14ac:dyDescent="0.25">
      <c r="A36" s="341" t="str">
        <f t="shared" si="0"/>
        <v>Nivel de endeudamiento</v>
      </c>
      <c r="B36" s="326">
        <v>33</v>
      </c>
      <c r="C36" s="305" t="s">
        <v>728</v>
      </c>
      <c r="D36" s="325" t="s">
        <v>767</v>
      </c>
      <c r="E36" s="326" t="s">
        <v>175</v>
      </c>
      <c r="F36" s="345" t="s">
        <v>101</v>
      </c>
      <c r="G36" s="345" t="s">
        <v>501</v>
      </c>
      <c r="H36" s="326" t="s">
        <v>622</v>
      </c>
      <c r="I36" s="345" t="s">
        <v>78</v>
      </c>
      <c r="J36" s="345" t="s">
        <v>83</v>
      </c>
      <c r="K36" s="345" t="s">
        <v>255</v>
      </c>
      <c r="L36" s="345" t="s">
        <v>97</v>
      </c>
      <c r="M36" s="345" t="s">
        <v>98</v>
      </c>
      <c r="N36" s="326">
        <v>33</v>
      </c>
      <c r="O36" s="345" t="s">
        <v>89</v>
      </c>
      <c r="P36" s="345" t="s">
        <v>113</v>
      </c>
      <c r="Q36" s="345" t="s">
        <v>115</v>
      </c>
      <c r="R36" s="345" t="s">
        <v>29</v>
      </c>
      <c r="S36" s="322">
        <v>0.6</v>
      </c>
      <c r="T36" s="345" t="s">
        <v>106</v>
      </c>
      <c r="U36" s="345" t="s">
        <v>392</v>
      </c>
      <c r="V36" s="345" t="s">
        <v>31</v>
      </c>
      <c r="W36" s="345" t="s">
        <v>114</v>
      </c>
      <c r="X36" s="345" t="s">
        <v>489</v>
      </c>
      <c r="Y36" s="344" t="str">
        <f>+'[1]Matriz de Seguimiento'!Y100</f>
        <v>La entidad para el cierre del trimestre  presentó un porcentaje de nivel de endeudamiento del 33%, lo que indica que la capacidad de pago es eficiente y el respaldo a corto plazo se encuentra disponible dentro del activo.</v>
      </c>
      <c r="Z36" s="344" t="str">
        <f>+'[1]Matriz de Seguimiento'!Z100</f>
        <v xml:space="preserve">Durante el segundo semestre, la Entidad presento un nivel de endeudamiento satisfactorio a razón de que los Activos Totales comparado con los Pasivos Totales están generan una cobertura respecto de las obligaciones contraídas con terceros. El porcentaje de endeudamiento promedio del segundo trimestre corresponde al 34%. </v>
      </c>
      <c r="AA36" s="344" t="str">
        <f>+'[1]Matriz de Seguimiento'!AA100</f>
        <v>Al cierre de septiembre Capital presenta un nivel de endeudamiento muy satisfactorio  a razón que los activos totales superan los pasivos totales lo que indica capacidad para cubrir los compromisos con terceros. El endeudamiento promedio para el tercer trimestre corresponde a 33,93%</v>
      </c>
      <c r="AB36" s="344">
        <f>+'[1]Matriz de Seguimiento'!AB100</f>
        <v>0</v>
      </c>
    </row>
    <row r="37" spans="1:28" ht="146.25" x14ac:dyDescent="0.25">
      <c r="A37" s="341" t="str">
        <f t="shared" si="0"/>
        <v>Capital de trabajo</v>
      </c>
      <c r="B37" s="326">
        <v>34</v>
      </c>
      <c r="C37" s="305" t="s">
        <v>728</v>
      </c>
      <c r="D37" s="325" t="s">
        <v>768</v>
      </c>
      <c r="E37" s="326" t="s">
        <v>175</v>
      </c>
      <c r="F37" s="345" t="s">
        <v>101</v>
      </c>
      <c r="G37" s="345" t="s">
        <v>501</v>
      </c>
      <c r="H37" s="326" t="s">
        <v>622</v>
      </c>
      <c r="I37" s="345" t="s">
        <v>79</v>
      </c>
      <c r="J37" s="345" t="s">
        <v>84</v>
      </c>
      <c r="K37" s="345" t="s">
        <v>225</v>
      </c>
      <c r="L37" s="345" t="s">
        <v>99</v>
      </c>
      <c r="M37" s="345" t="s">
        <v>100</v>
      </c>
      <c r="N37" s="326">
        <v>34</v>
      </c>
      <c r="O37" s="345" t="s">
        <v>90</v>
      </c>
      <c r="P37" s="345" t="s">
        <v>113</v>
      </c>
      <c r="Q37" s="345" t="s">
        <v>115</v>
      </c>
      <c r="R37" s="345" t="s">
        <v>29</v>
      </c>
      <c r="S37" s="322">
        <v>0.5</v>
      </c>
      <c r="T37" s="345" t="s">
        <v>107</v>
      </c>
      <c r="U37" s="345" t="s">
        <v>393</v>
      </c>
      <c r="V37" s="345" t="s">
        <v>31</v>
      </c>
      <c r="W37" s="345" t="s">
        <v>114</v>
      </c>
      <c r="X37" s="345" t="s">
        <v>489</v>
      </c>
      <c r="Y37" s="344" t="str">
        <f>+'[1]Matriz de Seguimiento'!Y103</f>
        <v xml:space="preserve">Al cierre del primer trimestre de la presente vigencia, es adeucado resaltar que se presenta un nivel muy satisfactorio o razonabilidad del margen promedio equivalente a 193%, en relaciòn al cubrimiento de las obligaciones a corto plazo para el normal funcionamiento de la entidad. Los cuales se encuentran respaldados con los saldos en bancos, CDT`s y cartera detallada en los estados financieros. </v>
      </c>
      <c r="Z37" s="344" t="str">
        <f>+'[1]Matriz de Seguimiento'!Z103</f>
        <v xml:space="preserve">En el segundo trimestre, se evidenció que la Entidad tiene liquidez para cubrir sus obligaciones a corto plazo, estos representados principalmente por los saldos en las cuentas bancarias y las inversiones generadas en los CDT´s. El promedio equivale al 193%, con relación al primer trimestre este se mantiene, generando un alto cumplimiento de sus obligaciones y pago oportuno. </v>
      </c>
      <c r="AA37" s="344" t="str">
        <f>+'[1]Matriz de Seguimiento'!AA103</f>
        <v xml:space="preserve">A corte del 30 de septiembre Capital presenta un nivel de liquidez satisfactorio, esto debido a que el 51% del activo corresponde al efectivo e Inversiones, lo que indica que la entidad tiene la capacidad para cubrir sus obligaciones conterceros. </v>
      </c>
      <c r="AB37" s="344">
        <f>+'[1]Matriz de Seguimiento'!AB103</f>
        <v>0</v>
      </c>
    </row>
    <row r="38" spans="1:28" ht="146.25" x14ac:dyDescent="0.25">
      <c r="A38" s="341" t="str">
        <f t="shared" si="0"/>
        <v>Índice de Solvencia</v>
      </c>
      <c r="B38" s="326">
        <v>35</v>
      </c>
      <c r="C38" s="305" t="s">
        <v>728</v>
      </c>
      <c r="D38" s="325" t="s">
        <v>769</v>
      </c>
      <c r="E38" s="326" t="s">
        <v>175</v>
      </c>
      <c r="F38" s="345" t="s">
        <v>101</v>
      </c>
      <c r="G38" s="345" t="s">
        <v>501</v>
      </c>
      <c r="H38" s="326" t="s">
        <v>622</v>
      </c>
      <c r="I38" s="345" t="s">
        <v>80</v>
      </c>
      <c r="J38" s="345" t="s">
        <v>85</v>
      </c>
      <c r="K38" s="326" t="s">
        <v>226</v>
      </c>
      <c r="L38" s="345" t="s">
        <v>99</v>
      </c>
      <c r="M38" s="345" t="s">
        <v>100</v>
      </c>
      <c r="N38" s="326">
        <v>35</v>
      </c>
      <c r="O38" s="345" t="s">
        <v>91</v>
      </c>
      <c r="P38" s="345" t="s">
        <v>113</v>
      </c>
      <c r="Q38" s="345" t="s">
        <v>115</v>
      </c>
      <c r="R38" s="345" t="s">
        <v>29</v>
      </c>
      <c r="S38" s="323">
        <v>1.5</v>
      </c>
      <c r="T38" s="345" t="s">
        <v>108</v>
      </c>
      <c r="U38" s="345" t="s">
        <v>394</v>
      </c>
      <c r="V38" s="345" t="s">
        <v>31</v>
      </c>
      <c r="W38" s="345" t="s">
        <v>114</v>
      </c>
      <c r="X38" s="345" t="s">
        <v>489</v>
      </c>
      <c r="Y38" s="344" t="str">
        <f>+'[1]Matriz de Seguimiento'!Y106</f>
        <v xml:space="preserve">Al finalizar el mes de marzo y teniendo en cuenta los meses anteriores, se evidencia un nivel muy satisfactorio en el respaldo de los compromisos y obligaciones adquiridas por parte del Canal sin afectar las condiciones y plazos inicialmente pactados. </v>
      </c>
      <c r="Z38" s="344" t="str">
        <f>+'[1]Matriz de Seguimiento'!Z106</f>
        <v xml:space="preserve">En el segundo trimetsre este indicador presento un nivel satisfactorio, teniento en cuenta la variación y la capacidad de generar fondos para atender los compromisos pactados con terceros sin afectar las condiciones pactadas inicialemente. </v>
      </c>
      <c r="AA38" s="344" t="str">
        <f>+'[1]Matriz de Seguimiento'!AA106</f>
        <v xml:space="preserve">En el ultimo trimestre el Canal presenta un nivel satisfactorio, esto a razón que la entidad cuenta con la capacidad de generar los fondos para cubrir las obligaciones sin tener que cambiar las condiciones pactadas inicialemente, </v>
      </c>
      <c r="AB38" s="344">
        <f>+'[1]Matriz de Seguimiento'!AB106</f>
        <v>0</v>
      </c>
    </row>
    <row r="39" spans="1:28" ht="129" customHeight="1" x14ac:dyDescent="0.25">
      <c r="A39" s="341" t="str">
        <f t="shared" si="0"/>
        <v>Oportunidad en las respuestas a las peticiones y proposiciones del Concejo de Bogotá.</v>
      </c>
      <c r="B39" s="326">
        <v>36</v>
      </c>
      <c r="C39" s="305" t="s">
        <v>728</v>
      </c>
      <c r="D39" s="325" t="s">
        <v>770</v>
      </c>
      <c r="E39" s="326" t="s">
        <v>175</v>
      </c>
      <c r="F39" s="326" t="s">
        <v>133</v>
      </c>
      <c r="G39" s="326" t="s">
        <v>502</v>
      </c>
      <c r="H39" s="326" t="s">
        <v>266</v>
      </c>
      <c r="I39" s="326" t="s">
        <v>21</v>
      </c>
      <c r="J39" s="326" t="s">
        <v>25</v>
      </c>
      <c r="K39" s="326" t="s">
        <v>26</v>
      </c>
      <c r="L39" s="326" t="s">
        <v>23</v>
      </c>
      <c r="M39" s="326" t="s">
        <v>24</v>
      </c>
      <c r="N39" s="326">
        <v>36</v>
      </c>
      <c r="O39" s="326" t="s">
        <v>22</v>
      </c>
      <c r="P39" s="326" t="s">
        <v>27</v>
      </c>
      <c r="Q39" s="326" t="s">
        <v>28</v>
      </c>
      <c r="R39" s="326" t="s">
        <v>29</v>
      </c>
      <c r="S39" s="327">
        <v>1</v>
      </c>
      <c r="T39" s="326" t="s">
        <v>30</v>
      </c>
      <c r="U39" s="326" t="s">
        <v>395</v>
      </c>
      <c r="V39" s="326" t="s">
        <v>31</v>
      </c>
      <c r="W39" s="326" t="s">
        <v>32</v>
      </c>
      <c r="X39" s="326" t="s">
        <v>490</v>
      </c>
      <c r="Y39" s="344" t="str">
        <f>+'[1]Matriz de Seguimiento'!Y109</f>
        <v>Durante el primer trimestre de 2020, el Canal recibió un total de 27 solicitudes de información del Concejo de Bogotá discriminadas en 5 proposiciones y 22 peticiones. Todas fueron respondidas dentro de los términos de ley.</v>
      </c>
      <c r="Z39" s="344" t="str">
        <f>+'[1]Matriz de Seguimiento'!Z109</f>
        <v>Durante el segundo trimestre de 2020, el Canal recibió un total de 28 solicitudes de información del Concejo de Bogotá discriminadas en 3 proposiciones y 25 peticiones. Todas fueron respondidas dentro de los términos de ley.</v>
      </c>
      <c r="AA39" s="344" t="str">
        <f>+'[1]Matriz de Seguimiento'!AA109</f>
        <v>Durante el tercer trimestre de 2020, el Canal recibió un total de 19 solicitudes de información del Concejo de Bogotá discriminadas en 2 proposiciones y 17 peticiones. Todas fueron respondidas dentro de los términos de ley.</v>
      </c>
      <c r="AB39" s="344">
        <f>+'[1]Matriz de Seguimiento'!AB109</f>
        <v>0</v>
      </c>
    </row>
    <row r="40" spans="1:28" ht="132.75" customHeight="1" x14ac:dyDescent="0.25">
      <c r="A40" s="341" t="str">
        <f t="shared" si="0"/>
        <v>Publicación de contratos en el Sistema Electrónico de Contratación Pública -SECOP-</v>
      </c>
      <c r="B40" s="326">
        <v>37</v>
      </c>
      <c r="C40" s="305" t="s">
        <v>728</v>
      </c>
      <c r="D40" s="325" t="s">
        <v>771</v>
      </c>
      <c r="E40" s="326" t="s">
        <v>175</v>
      </c>
      <c r="F40" s="326" t="s">
        <v>133</v>
      </c>
      <c r="G40" s="326" t="s">
        <v>502</v>
      </c>
      <c r="H40" s="326" t="s">
        <v>266</v>
      </c>
      <c r="I40" s="345" t="s">
        <v>146</v>
      </c>
      <c r="J40" s="326" t="s">
        <v>150</v>
      </c>
      <c r="K40" s="345" t="s">
        <v>228</v>
      </c>
      <c r="L40" s="345" t="s">
        <v>229</v>
      </c>
      <c r="M40" s="345" t="s">
        <v>230</v>
      </c>
      <c r="N40" s="326">
        <v>37</v>
      </c>
      <c r="O40" s="326" t="s">
        <v>231</v>
      </c>
      <c r="P40" s="345" t="s">
        <v>161</v>
      </c>
      <c r="Q40" s="345" t="s">
        <v>28</v>
      </c>
      <c r="R40" s="326" t="s">
        <v>29</v>
      </c>
      <c r="S40" s="324">
        <v>1</v>
      </c>
      <c r="T40" s="345" t="s">
        <v>227</v>
      </c>
      <c r="U40" s="326" t="s">
        <v>396</v>
      </c>
      <c r="V40" s="326" t="s">
        <v>48</v>
      </c>
      <c r="W40" s="326" t="s">
        <v>162</v>
      </c>
      <c r="X40" s="326" t="s">
        <v>491</v>
      </c>
      <c r="Y40" s="344" t="str">
        <f>+'[1]Matriz de Seguimiento'!Y112</f>
        <v xml:space="preserve">Canal Capital se vio obligado a publicar sus procesos contractuales a partir de Enero de 2020 en la plataforma SECOP II; no obstante, debido a inconvenientes técnicos, esa actividad solo se pudo iniciar hasta finales de marzo de 2020.   </v>
      </c>
      <c r="Z40" s="344" t="str">
        <f>+'[1]Matriz de Seguimiento'!Z112</f>
        <v>Durante el segundo trimestre se cumplió con la totalidad de la publicación de los contratos corespondientes tanto al primer trimestre como al segundo trimeste del 2020 en la plataforma SECOP II.</v>
      </c>
      <c r="AA40" s="344" t="str">
        <f>+'[1]Matriz de Seguimiento'!AA112</f>
        <v>Durante el tercer trimestre de 2020 se cumpliò con la totalidad de la publicaciòn de los contratos suscritos correspondientes a un total de 332 contratos en la Plataforma SECOP II.</v>
      </c>
      <c r="AB40" s="344">
        <f>+'[1]Matriz de Seguimiento'!AB112</f>
        <v>0</v>
      </c>
    </row>
    <row r="41" spans="1:28" ht="130.5" customHeight="1" x14ac:dyDescent="0.25">
      <c r="A41" s="341" t="str">
        <f t="shared" si="0"/>
        <v>Capacitaciones sobre manual de contratación</v>
      </c>
      <c r="B41" s="326">
        <v>38</v>
      </c>
      <c r="C41" s="305" t="s">
        <v>728</v>
      </c>
      <c r="D41" s="325" t="s">
        <v>772</v>
      </c>
      <c r="E41" s="326" t="s">
        <v>175</v>
      </c>
      <c r="F41" s="326" t="s">
        <v>133</v>
      </c>
      <c r="G41" s="326" t="s">
        <v>502</v>
      </c>
      <c r="H41" s="326" t="s">
        <v>267</v>
      </c>
      <c r="I41" s="345" t="s">
        <v>147</v>
      </c>
      <c r="J41" s="326" t="s">
        <v>151</v>
      </c>
      <c r="K41" s="345" t="s">
        <v>207</v>
      </c>
      <c r="L41" s="345" t="s">
        <v>155</v>
      </c>
      <c r="M41" s="345" t="s">
        <v>156</v>
      </c>
      <c r="N41" s="326">
        <v>38</v>
      </c>
      <c r="O41" s="326" t="s">
        <v>153</v>
      </c>
      <c r="P41" s="345" t="s">
        <v>162</v>
      </c>
      <c r="Q41" s="345" t="s">
        <v>28</v>
      </c>
      <c r="R41" s="326" t="s">
        <v>163</v>
      </c>
      <c r="S41" s="324" t="s">
        <v>159</v>
      </c>
      <c r="T41" s="345" t="s">
        <v>232</v>
      </c>
      <c r="U41" s="326" t="s">
        <v>397</v>
      </c>
      <c r="V41" s="326" t="s">
        <v>48</v>
      </c>
      <c r="W41" s="326" t="s">
        <v>162</v>
      </c>
      <c r="X41" s="326" t="s">
        <v>491</v>
      </c>
      <c r="Y41" s="344" t="str">
        <f>+'[1]Matriz de Seguimiento'!Y115</f>
        <v xml:space="preserve">La capacitación sobre el manual de contratación, supervisión e interventoria fue efectuada el 31 de marzo de 2020 </v>
      </c>
      <c r="Z41" s="344" t="str">
        <f>+'[1]Matriz de Seguimiento'!Z115</f>
        <v>La capacitación fue efectuada el 16 de abril de 2020 mediante la realización de un conversatorio sobre estudios de mercado.</v>
      </c>
      <c r="AA41" s="344" t="str">
        <f>+'[1]Matriz de Seguimiento'!AA115</f>
        <v>Durante el tercer trimestre de 2020 no se programò ni se efectuó capacitación, toda vez que se està adelantando actualización del Manual de Contratación, Supervisión e Interventoría.</v>
      </c>
      <c r="AB41" s="344">
        <f>+'[1]Matriz de Seguimiento'!AB115</f>
        <v>0</v>
      </c>
    </row>
    <row r="42" spans="1:28" ht="130.5" customHeight="1" x14ac:dyDescent="0.25">
      <c r="A42" s="341" t="str">
        <f t="shared" si="0"/>
        <v>Número de procesos de selección publicados en la página web. (convocatoria pública, licitaciones y/o invitaciones).</v>
      </c>
      <c r="B42" s="326">
        <v>39</v>
      </c>
      <c r="C42" s="305" t="s">
        <v>728</v>
      </c>
      <c r="D42" s="325" t="s">
        <v>773</v>
      </c>
      <c r="E42" s="326" t="s">
        <v>175</v>
      </c>
      <c r="F42" s="326" t="s">
        <v>133</v>
      </c>
      <c r="G42" s="326" t="s">
        <v>502</v>
      </c>
      <c r="H42" s="326" t="s">
        <v>266</v>
      </c>
      <c r="I42" s="345" t="s">
        <v>148</v>
      </c>
      <c r="J42" s="326" t="s">
        <v>152</v>
      </c>
      <c r="K42" s="345" t="s">
        <v>208</v>
      </c>
      <c r="L42" s="345" t="s">
        <v>233</v>
      </c>
      <c r="M42" s="345" t="s">
        <v>234</v>
      </c>
      <c r="N42" s="326">
        <v>39</v>
      </c>
      <c r="O42" s="326" t="s">
        <v>235</v>
      </c>
      <c r="P42" s="345" t="s">
        <v>162</v>
      </c>
      <c r="Q42" s="345" t="s">
        <v>115</v>
      </c>
      <c r="R42" s="326" t="s">
        <v>29</v>
      </c>
      <c r="S42" s="353">
        <v>1</v>
      </c>
      <c r="T42" s="345" t="s">
        <v>160</v>
      </c>
      <c r="U42" s="326" t="s">
        <v>398</v>
      </c>
      <c r="V42" s="326" t="s">
        <v>48</v>
      </c>
      <c r="W42" s="326" t="s">
        <v>162</v>
      </c>
      <c r="X42" s="326" t="s">
        <v>491</v>
      </c>
      <c r="Y42" s="344" t="str">
        <f>+'[1]Matriz de Seguimiento'!Y118</f>
        <v>Durante el primer trimestre del 2020 no se adelantó ninguna convocatoria pública.</v>
      </c>
      <c r="Z42" s="344" t="str">
        <f>+'[1]Matriz de Seguimiento'!Z118</f>
        <v xml:space="preserve">Durante el segundo trimestre de 2020 no se adelantó ninguna convocatoria pública. </v>
      </c>
      <c r="AA42" s="344" t="str">
        <f>+'[1]Matriz de Seguimiento'!AA118</f>
        <v xml:space="preserve">Durante el tercer trimestre de 2020 se adelantaron las Convocatorias Pùblicas Nos. CP-001, CP-002 y CP-003-2020. </v>
      </c>
      <c r="AB42" s="344">
        <f>+'[1]Matriz de Seguimiento'!AB118</f>
        <v>0</v>
      </c>
    </row>
    <row r="43" spans="1:28" ht="130.5" customHeight="1" x14ac:dyDescent="0.25">
      <c r="A43" s="341" t="str">
        <f t="shared" si="0"/>
        <v>Respuesta a las demandas notificadas a la entidad</v>
      </c>
      <c r="B43" s="326">
        <v>40</v>
      </c>
      <c r="C43" s="305" t="s">
        <v>728</v>
      </c>
      <c r="D43" s="325" t="s">
        <v>774</v>
      </c>
      <c r="E43" s="326" t="s">
        <v>175</v>
      </c>
      <c r="F43" s="326" t="s">
        <v>133</v>
      </c>
      <c r="G43" s="326" t="s">
        <v>502</v>
      </c>
      <c r="H43" s="326" t="s">
        <v>266</v>
      </c>
      <c r="I43" s="345" t="s">
        <v>149</v>
      </c>
      <c r="J43" s="326" t="s">
        <v>236</v>
      </c>
      <c r="K43" s="345" t="s">
        <v>253</v>
      </c>
      <c r="L43" s="345" t="s">
        <v>157</v>
      </c>
      <c r="M43" s="345" t="s">
        <v>158</v>
      </c>
      <c r="N43" s="326">
        <v>40</v>
      </c>
      <c r="O43" s="326" t="s">
        <v>154</v>
      </c>
      <c r="P43" s="345" t="s">
        <v>162</v>
      </c>
      <c r="Q43" s="345" t="s">
        <v>115</v>
      </c>
      <c r="R43" s="326" t="s">
        <v>29</v>
      </c>
      <c r="S43" s="327">
        <v>1</v>
      </c>
      <c r="T43" s="345" t="s">
        <v>237</v>
      </c>
      <c r="U43" s="326" t="s">
        <v>399</v>
      </c>
      <c r="V43" s="326" t="s">
        <v>48</v>
      </c>
      <c r="W43" s="326" t="s">
        <v>162</v>
      </c>
      <c r="X43" s="326" t="s">
        <v>491</v>
      </c>
      <c r="Y43" s="344" t="str">
        <f>+'[1]Matriz de Seguimiento'!Y121</f>
        <v>Durante el primer trimestre de 2020, el Canal contestó dos (2) demandas laborales correspondiente a los procesos adelantados por Felipe Sinisterra y Carlos Pava contra el Canal.</v>
      </c>
      <c r="Z43" s="344" t="str">
        <f>+'[1]Matriz de Seguimiento'!Z121</f>
        <v xml:space="preserve">Durante el segundo  trimestre de 2020 las actividades judiciales estuvieron suspendidas debido a la pandemia del Covid 19. El Consejo Superior de la Judicatura levantó la suspensión de términos el 1 de julio de 2020 </v>
      </c>
      <c r="AA43" s="344" t="str">
        <f>+'[1]Matriz de Seguimiento'!AA121</f>
        <v xml:space="preserve">Durante el tercer Trimestre de 2020, CANAL CAPITAL fue notificada de las siguientes demandas:  11001310501920200025001 - Tutela de Daniel Garzón Erazo contra Canal Capital (Notificada y contestada).  1001334306520190026900 - Reparación directa Canal Caracol y otros contra Canal Capital (Notificada y contestada).-
</v>
      </c>
      <c r="AB43" s="344">
        <f>+'[1]Matriz de Seguimiento'!AB121</f>
        <v>0</v>
      </c>
    </row>
    <row r="44" spans="1:28" ht="112.5" x14ac:dyDescent="0.25">
      <c r="A44" s="341" t="str">
        <f t="shared" si="0"/>
        <v>Eficacia en la atención a los PQRS.</v>
      </c>
      <c r="B44" s="326">
        <v>41</v>
      </c>
      <c r="C44" s="305" t="s">
        <v>728</v>
      </c>
      <c r="D44" s="325" t="s">
        <v>775</v>
      </c>
      <c r="E44" s="326" t="s">
        <v>175</v>
      </c>
      <c r="F44" s="326" t="s">
        <v>197</v>
      </c>
      <c r="G44" s="326" t="s">
        <v>503</v>
      </c>
      <c r="H44" s="326" t="s">
        <v>266</v>
      </c>
      <c r="I44" s="326" t="s">
        <v>189</v>
      </c>
      <c r="J44" s="326" t="s">
        <v>190</v>
      </c>
      <c r="K44" s="326" t="s">
        <v>640</v>
      </c>
      <c r="L44" s="326" t="s">
        <v>191</v>
      </c>
      <c r="M44" s="326" t="s">
        <v>192</v>
      </c>
      <c r="N44" s="326">
        <v>41</v>
      </c>
      <c r="O44" s="326" t="s">
        <v>193</v>
      </c>
      <c r="P44" s="326" t="s">
        <v>238</v>
      </c>
      <c r="Q44" s="326" t="s">
        <v>28</v>
      </c>
      <c r="R44" s="326" t="s">
        <v>72</v>
      </c>
      <c r="S44" s="321">
        <v>1</v>
      </c>
      <c r="T44" s="326" t="s">
        <v>239</v>
      </c>
      <c r="U44" s="326" t="s">
        <v>400</v>
      </c>
      <c r="V44" s="326" t="s">
        <v>73</v>
      </c>
      <c r="W44" s="326" t="s">
        <v>194</v>
      </c>
      <c r="X44" s="326" t="s">
        <v>492</v>
      </c>
      <c r="Y44" s="344" t="str">
        <f>+'[1]Matriz de Seguimiento'!Y124</f>
        <v>De acuerdo con los informes mensuales remitidos a la Veeduria Distrital se detalla a continuación la relación de PQRS recibidas y atendidas en el primer semestre de la vigencia 2020:
* Para el mes de enero se recibieron un total de 43 peticiones de las cuales se atendieron 29 peticiones (27 de este periodo y23 del periodo anterior). 
* Para el mes de febrero se recibieron 46 peticiones de las cuales se atendieron 50 peticiones (35 peticiones del periodo actual y 15 del periodo anterior).
* Para el mes de marzo se recibieron un total de 84 peticiones de las cuales se atendieron 38 peticiones (29 de este periodo y 9 del periodo anterior). 
Lo anterior obedece a que los registros que se hacen en los ultimos días de cada mes por tiempos de respuesta se cierran hasta el mes entrante.</v>
      </c>
      <c r="Z44" s="344" t="str">
        <f>+'[1]Matriz de Seguimiento'!Z124</f>
        <v>De acuerdo con los informes mensuales remitidos a la Veeduria Distrital se detalla a continuación la relación de PQRS recibidas y atendidas en el segundo trimestre de la vigencia 2020: 
* Para el mes de abril se recibieron un total de 71 peticiones de las cuales se atendieron 38 peticiones (16 de este periodo y 22 del periodo anterior). 
* Para el mes de mayo se recibieron 102 peticiones de las cuales se atendieron 34 peticiones (14 peticiones del periodo actual y 20 del periodo anterior).
* Para el mes de junio se recibieron 64 peticiones de las cuales se atendieron 61 peticiones (20 peticiones del periodo actual y 41 del periodo anterior).
Se aclara que mediante Decreto 491 de 2020 del Ministerio de Justicia los tiempos para dar respuesta a las peticiones se ampliaron.</v>
      </c>
      <c r="AA44" s="344" t="str">
        <f>+'[1]Matriz de Seguimiento'!AA124</f>
        <v>De acuerdo con los informes mensuales remitidos a la Veeduria Distrital se detalla a continuación la relación de PQRS recibidas y atendidas en el tercer trimestre de la vigencia 2020: 
* Para el mes de julio se recibieron un total de 59  peticiones de las cuales se atendieron 46 peticiones (18 de este periodo y 28 del periodo anterior). 
* Para el mes de agosto se recibieron 47  peticiones de las cuales se atendieron 34 peticiones (9 peticiones del periodo actual y 25 del periodo anterior).
* Para el mes de septiembre se recibieron 51 peticiones de las cuales se atendieron 34 peticiones (16 peticiones del periodo actual y 18 del periodo anterior).
Se aclara que mediante Decreto 491 de 2020 del Ministerio de Justicia los tiempos para dar respuesta a las peticiones se ampliaron.</v>
      </c>
      <c r="AB44" s="344">
        <f>+'[1]Matriz de Seguimiento'!AB124</f>
        <v>0</v>
      </c>
    </row>
    <row r="45" spans="1:28" ht="186" customHeight="1" x14ac:dyDescent="0.25">
      <c r="A45" s="341" t="str">
        <f t="shared" si="0"/>
        <v>Cumplimiento de acciones del Plan de Mejoramiento por procesos.</v>
      </c>
      <c r="B45" s="326">
        <v>42</v>
      </c>
      <c r="C45" s="305" t="s">
        <v>728</v>
      </c>
      <c r="D45" s="325" t="s">
        <v>776</v>
      </c>
      <c r="E45" s="326" t="s">
        <v>496</v>
      </c>
      <c r="F45" s="326" t="s">
        <v>132</v>
      </c>
      <c r="G45" s="326" t="s">
        <v>498</v>
      </c>
      <c r="H45" s="326" t="s">
        <v>265</v>
      </c>
      <c r="I45" s="345" t="s">
        <v>116</v>
      </c>
      <c r="J45" s="345" t="s">
        <v>118</v>
      </c>
      <c r="K45" s="345" t="s">
        <v>493</v>
      </c>
      <c r="L45" s="326" t="s">
        <v>122</v>
      </c>
      <c r="M45" s="326" t="s">
        <v>123</v>
      </c>
      <c r="N45" s="326">
        <v>42</v>
      </c>
      <c r="O45" s="345" t="s">
        <v>120</v>
      </c>
      <c r="P45" s="345" t="s">
        <v>127</v>
      </c>
      <c r="Q45" s="326" t="s">
        <v>28</v>
      </c>
      <c r="R45" s="345" t="s">
        <v>29</v>
      </c>
      <c r="S45" s="353">
        <v>0.6</v>
      </c>
      <c r="T45" s="345" t="s">
        <v>240</v>
      </c>
      <c r="U45" s="345" t="s">
        <v>401</v>
      </c>
      <c r="V45" s="345" t="s">
        <v>129</v>
      </c>
      <c r="W45" s="345" t="s">
        <v>130</v>
      </c>
      <c r="X45" s="345" t="s">
        <v>131</v>
      </c>
      <c r="Y45" s="344" t="str">
        <f>+'[1]Matriz de Seguimiento'!Y127</f>
        <v xml:space="preserve">Debido a que el seguimiento del indicador es cuatrimestral, se reporta el resultado con corte a 31 diciembre de 2019. </v>
      </c>
      <c r="Z45" s="344" t="str">
        <f>+'[1]Matriz de Seguimiento'!Z127</f>
        <v>Los datos reportados son resultado del seguimiento adelantado con corte al 30 de abril. 
Se cambio la metodología en el reporte de la información. También se da cuenta que el cambio de personal durante el primer semestre de 2020 afecto el conocimiento por parte de las áreas sobre el reporte de planes de mejoramiento. 
Se tiene programado adelantar mesas de trabajo con todas las áreas con avances más críticos y una charla sobre el seguimiento a planes de mejoramiento.</v>
      </c>
      <c r="AA45" s="344" t="str">
        <f>+'[1]Matriz de Seguimiento'!AA127</f>
        <v>Los datos reportados son resultado del seguimiento adelantado con corte al 31 de agosto. 
El resultado obtenido es gracias a que se llevaron a cabo las mesas de trabajo (sistema informativo, gestión documental, proyectos estratégicos y coordinación jurídica) y la charla se adelantó el 31 de agosto donde asistió tanto líderes de proceso como sus apoyos.
Para el último trimestre del año se adelantarán otras mesas de trabajo con áreas a las cuales se les hizo recomendaciones y/o que tiene fechas de vencimiento cercanas, también se elaborará una ayuda documental (tip) sobre reporte de avances y soportes para finalmente elaborar y publicar un instructivo sobre el mismo tema.</v>
      </c>
      <c r="AB45" s="344">
        <f>+'[1]Matriz de Seguimiento'!AB127</f>
        <v>0</v>
      </c>
    </row>
    <row r="46" spans="1:28" ht="205.5" customHeight="1" x14ac:dyDescent="0.25">
      <c r="A46" s="341" t="str">
        <f t="shared" si="0"/>
        <v>Cumplimiento del Plan Anual de Auditorías.</v>
      </c>
      <c r="B46" s="326">
        <v>43</v>
      </c>
      <c r="C46" s="305" t="s">
        <v>728</v>
      </c>
      <c r="D46" s="325" t="s">
        <v>777</v>
      </c>
      <c r="E46" s="326" t="s">
        <v>496</v>
      </c>
      <c r="F46" s="326" t="s">
        <v>132</v>
      </c>
      <c r="G46" s="326" t="s">
        <v>498</v>
      </c>
      <c r="H46" s="326" t="s">
        <v>265</v>
      </c>
      <c r="I46" s="345" t="s">
        <v>117</v>
      </c>
      <c r="J46" s="345" t="s">
        <v>119</v>
      </c>
      <c r="K46" s="345" t="s">
        <v>494</v>
      </c>
      <c r="L46" s="326" t="s">
        <v>124</v>
      </c>
      <c r="M46" s="326" t="s">
        <v>125</v>
      </c>
      <c r="N46" s="326">
        <v>43</v>
      </c>
      <c r="O46" s="345" t="s">
        <v>121</v>
      </c>
      <c r="P46" s="345" t="s">
        <v>128</v>
      </c>
      <c r="Q46" s="326" t="s">
        <v>28</v>
      </c>
      <c r="R46" s="345" t="s">
        <v>29</v>
      </c>
      <c r="S46" s="353">
        <v>0.94</v>
      </c>
      <c r="T46" s="345" t="s">
        <v>126</v>
      </c>
      <c r="U46" s="345" t="s">
        <v>402</v>
      </c>
      <c r="V46" s="345" t="s">
        <v>48</v>
      </c>
      <c r="W46" s="345" t="s">
        <v>130</v>
      </c>
      <c r="X46" s="345" t="s">
        <v>131</v>
      </c>
      <c r="Y46" s="344" t="str">
        <f>+'[1]Matriz de Seguimiento'!Y130</f>
        <v xml:space="preserve">Se reporta el cumplimiento del plan anual de auditorías para el primer trimestre de 2020, con corte a 31 de marzo. En atención a la situación social por la emergencia sanitaria se analizará la posibilidad y viabilidad de modificar el Plan Anual de Auditorias, buscando enfoques que generan valor a la gestión institucional. </v>
      </c>
      <c r="Z46" s="344" t="str">
        <f>+'[1]Matriz de Seguimiento'!Z130</f>
        <v xml:space="preserve">Se reporta un cumplimiento del 93% a corte de 30 de junio. Las actividades pendientes ya fueron cumplidas en fecha posterior al plazo programado. Entre otras razones se debió a la dificultad en la entrega de información por parte de las áreas y a la coyuntura durante el segundo trimestre de la declaratoria de emergencia por parte del gobierno nacional y distrital. 
Se está por encima de la meta programada. Para efectos de evitar demoras en futuras entregas, se implementará nueva metodología para el reporte de información.  </v>
      </c>
      <c r="AA46" s="344" t="str">
        <f>+'[1]Matriz de Seguimiento'!AA130</f>
        <v>Se reporta un cumplimiento del 85,71% del plan anual de auditorías a corte de 30 de septiembre. Esto se dio por las siguientes razones: 
*  Solicitudes de ampliación para la entrega de información por parte de las áreas objeto de evaluación, teniendo en cuenta que parte de los soportes requeridos se encontraban en medio físico y se requirió su digitalización. 
*  Situaciones de fuerza mayor al interior del equipo de trabajo
Se adelantará seguimiento a las actividades del Plan Anual de Auditorias para el cierre de  la vigencia. Se implementará un sistema de alerta (vía correo electrónico) para recordar las fechas programadas para la entrega tanto de información a las áreas, como para la entrega de los productos finales al equipo de la OCI.</v>
      </c>
      <c r="AB46" s="344">
        <f>+'[1]Matriz de Seguimiento'!AB130</f>
        <v>0</v>
      </c>
    </row>
    <row r="47" spans="1:28" ht="123.75" customHeight="1" x14ac:dyDescent="0.25">
      <c r="A47" s="341" t="str">
        <f t="shared" si="0"/>
        <v>Cumplimiento de las acciones establecidas para la vigencia en el Plan Anticorrupción y de Atención al Ciudadano - PAAC.</v>
      </c>
      <c r="B47" s="326">
        <v>44</v>
      </c>
      <c r="C47" s="305" t="s">
        <v>728</v>
      </c>
      <c r="D47" s="325" t="s">
        <v>778</v>
      </c>
      <c r="E47" s="326" t="s">
        <v>496</v>
      </c>
      <c r="F47" s="326" t="s">
        <v>132</v>
      </c>
      <c r="G47" s="326" t="s">
        <v>498</v>
      </c>
      <c r="H47" s="345" t="s">
        <v>262</v>
      </c>
      <c r="I47" s="345" t="s">
        <v>202</v>
      </c>
      <c r="J47" s="345" t="s">
        <v>458</v>
      </c>
      <c r="K47" s="345" t="s">
        <v>459</v>
      </c>
      <c r="L47" s="345" t="s">
        <v>203</v>
      </c>
      <c r="M47" s="345" t="s">
        <v>204</v>
      </c>
      <c r="N47" s="326">
        <v>44</v>
      </c>
      <c r="O47" s="345" t="s">
        <v>205</v>
      </c>
      <c r="P47" s="345" t="s">
        <v>206</v>
      </c>
      <c r="Q47" s="345" t="s">
        <v>115</v>
      </c>
      <c r="R47" s="345" t="s">
        <v>29</v>
      </c>
      <c r="S47" s="319">
        <v>0.9</v>
      </c>
      <c r="T47" s="345" t="s">
        <v>460</v>
      </c>
      <c r="U47" s="345" t="s">
        <v>403</v>
      </c>
      <c r="V47" s="345" t="s">
        <v>129</v>
      </c>
      <c r="W47" s="345" t="s">
        <v>130</v>
      </c>
      <c r="X47" s="345" t="s">
        <v>131</v>
      </c>
      <c r="Y47" s="344" t="str">
        <f>+'[1]Matriz de Seguimiento'!Y133</f>
        <v xml:space="preserve">Debido a que el seguimiento del indicador es cuatrimestral, se reporta el resultado con corte a 31 diciembre de 2019. Se evidencia una mejora en el indicador debido a las acciones implementadas con las áreas de Canal Capital, brindando acompañamiento y asesoría.  </v>
      </c>
      <c r="Z47" s="344" t="str">
        <f>+'[1]Matriz de Seguimiento'!Z133</f>
        <v xml:space="preserve">Los datos reportados son resultado del seguimiento adelantado con corte al 30 de abril.
Lo reportado en este seguimiento obedece a: 
- Menor número de acciones formuladas para 2020
- Cambio de personal en las áreas afectando conocimiento y reporte
- Cambio de metodología para el reporte de información.
- Así mismo a que parte de las acciones iniciaban en los meses de enero a abril y no reportaron avance, teniendo en cuenta que su cumplimiento se realizará en los últimos meses del año. </v>
      </c>
      <c r="AA47" s="344" t="str">
        <f>+'[1]Matriz de Seguimiento'!AA133</f>
        <v>Los datos reportados son resultado del seguimiento adelantado con corte al 31 de agosto.
El resultado del indicador en este seguimiento obedeció a causas como:
* Modificación en las fechas de terminación de las acciones. 
* Las áreas acogieron las recomendaciones presentadas en el primer seguimiento al PAAC adelantado por la Oficina de Control Interno. 
Para el próximo seguimiento al PAAC, se elaborará y publicará con anterioridad un tip recordatorio para el reporte y envío de soportes de las acciones correspondientes.</v>
      </c>
      <c r="AB47" s="344">
        <f>+'[1]Matriz de Seguimiento'!AB133</f>
        <v>0</v>
      </c>
    </row>
    <row r="48" spans="1:28" ht="57" customHeight="1" x14ac:dyDescent="0.25">
      <c r="A48" s="333"/>
      <c r="B48" s="354"/>
      <c r="C48" s="334"/>
      <c r="D48" s="334"/>
      <c r="E48" s="334"/>
      <c r="F48" s="334"/>
      <c r="G48" s="334"/>
      <c r="H48" s="334"/>
      <c r="I48" s="334"/>
      <c r="J48" s="334"/>
      <c r="K48" s="355"/>
      <c r="L48" s="334"/>
      <c r="M48" s="334"/>
      <c r="N48" s="354"/>
      <c r="O48" s="360" t="s">
        <v>519</v>
      </c>
      <c r="P48" s="360"/>
      <c r="Q48" s="360"/>
      <c r="R48" s="360"/>
      <c r="S48" s="360"/>
      <c r="T48" s="360"/>
      <c r="U48" s="360"/>
      <c r="V48" s="360"/>
      <c r="W48" s="360"/>
      <c r="X48" s="360"/>
      <c r="Y48" s="344"/>
      <c r="Z48" s="356"/>
      <c r="AA48" s="356"/>
      <c r="AB48" s="356"/>
    </row>
    <row r="49" spans="1:24" ht="159" customHeight="1" x14ac:dyDescent="0.25">
      <c r="A49" s="334"/>
      <c r="B49" s="334"/>
      <c r="C49" s="334"/>
      <c r="D49" s="334"/>
      <c r="E49" s="334"/>
      <c r="F49" s="334"/>
      <c r="G49" s="334"/>
      <c r="H49" s="334"/>
      <c r="I49" s="334"/>
      <c r="J49" s="334"/>
      <c r="K49" s="334"/>
      <c r="L49" s="334"/>
      <c r="M49" s="334"/>
      <c r="N49" s="334"/>
      <c r="O49" s="360" t="s">
        <v>726</v>
      </c>
      <c r="P49" s="360"/>
      <c r="Q49" s="360"/>
      <c r="R49" s="360"/>
      <c r="S49" s="360"/>
      <c r="T49" s="360"/>
      <c r="U49" s="360"/>
      <c r="V49" s="360"/>
      <c r="W49" s="360"/>
      <c r="X49" s="360"/>
    </row>
    <row r="50" spans="1:24" ht="144" customHeight="1" x14ac:dyDescent="0.25">
      <c r="A50" s="334"/>
      <c r="B50" s="334"/>
      <c r="C50" s="334"/>
      <c r="D50" s="334"/>
      <c r="E50" s="334"/>
      <c r="F50" s="334"/>
      <c r="G50" s="334"/>
      <c r="H50" s="334"/>
      <c r="I50" s="334"/>
      <c r="J50" s="334"/>
      <c r="K50" s="334"/>
      <c r="L50" s="334"/>
      <c r="M50" s="334"/>
      <c r="N50" s="334"/>
      <c r="O50" s="360" t="s">
        <v>779</v>
      </c>
      <c r="P50" s="360"/>
      <c r="Q50" s="360"/>
      <c r="R50" s="360"/>
      <c r="S50" s="360"/>
      <c r="T50" s="360"/>
      <c r="U50" s="360"/>
      <c r="V50" s="360"/>
      <c r="W50" s="360"/>
      <c r="X50" s="360"/>
    </row>
    <row r="51" spans="1:24" x14ac:dyDescent="0.25">
      <c r="A51" s="334"/>
      <c r="B51" s="334"/>
      <c r="C51" s="334"/>
      <c r="D51" s="334"/>
      <c r="E51" s="334"/>
      <c r="F51" s="334"/>
      <c r="G51" s="334"/>
      <c r="H51" s="334"/>
      <c r="I51" s="334"/>
      <c r="J51" s="334"/>
      <c r="K51" s="334"/>
      <c r="L51" s="334"/>
      <c r="M51" s="334"/>
      <c r="N51" s="334"/>
      <c r="O51" s="334"/>
      <c r="P51" s="334"/>
      <c r="Q51" s="334"/>
      <c r="R51" s="334"/>
      <c r="S51" s="334"/>
      <c r="T51" s="334"/>
      <c r="U51" s="334"/>
      <c r="V51" s="334"/>
      <c r="W51" s="334"/>
      <c r="X51" s="334"/>
    </row>
    <row r="52" spans="1:24" x14ac:dyDescent="0.25"/>
    <row r="53" spans="1:24" x14ac:dyDescent="0.25"/>
    <row r="54" spans="1:24" x14ac:dyDescent="0.25"/>
    <row r="55" spans="1:24" x14ac:dyDescent="0.25"/>
    <row r="56" spans="1:24" x14ac:dyDescent="0.25"/>
    <row r="57" spans="1:24" x14ac:dyDescent="0.25"/>
    <row r="58" spans="1:24" x14ac:dyDescent="0.25"/>
  </sheetData>
  <sheetProtection formatCells="0"/>
  <autoFilter ref="B3:X49" xr:uid="{5C75B0D4-366C-424E-81BA-6DB368E3CDA5}"/>
  <mergeCells count="5">
    <mergeCell ref="B1:M1"/>
    <mergeCell ref="N1:X1"/>
    <mergeCell ref="O48:X48"/>
    <mergeCell ref="O49:X49"/>
    <mergeCell ref="O50:X50"/>
  </mergeCells>
  <printOptions horizontalCentered="1"/>
  <pageMargins left="0.19685039370078741" right="0.19685039370078741" top="0.31496062992125984" bottom="0.23622047244094491" header="0.19685039370078741" footer="0.31496062992125984"/>
  <pageSetup scale="60" pageOrder="overThenDown" orientation="landscape" r:id="rId1"/>
  <headerFooter>
    <oddFooter>&amp;C
&amp;P de &amp;N</oddFooter>
  </headerFooter>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C6522A-9848-45F8-9D94-1F18701E18CA}">
  <dimension ref="A1:XCM78"/>
  <sheetViews>
    <sheetView zoomScale="80" zoomScaleNormal="80" zoomScaleSheetLayoutView="85" workbookViewId="0">
      <selection activeCell="A4" sqref="A4:B4"/>
    </sheetView>
  </sheetViews>
  <sheetFormatPr baseColWidth="10" defaultColWidth="11.42578125" defaultRowHeight="0" customHeight="1" zeroHeight="1" x14ac:dyDescent="0.25"/>
  <cols>
    <col min="1" max="1" width="4.42578125" style="246" customWidth="1"/>
    <col min="2" max="2" width="32.85546875" style="247" customWidth="1"/>
    <col min="3" max="3" width="30" style="247" customWidth="1"/>
    <col min="4" max="4" width="31.85546875" style="247" customWidth="1"/>
    <col min="5" max="5" width="25.7109375" style="247" customWidth="1"/>
    <col min="6" max="7" width="23.42578125" style="247" customWidth="1"/>
    <col min="8" max="8" width="14.85546875" style="211" customWidth="1"/>
    <col min="9" max="16384" width="11.42578125" style="210"/>
  </cols>
  <sheetData>
    <row r="1" spans="1:8" s="206" customFormat="1" ht="45" customHeight="1" x14ac:dyDescent="0.25">
      <c r="A1" s="394" t="s">
        <v>534</v>
      </c>
      <c r="B1" s="395"/>
      <c r="C1" s="395"/>
      <c r="D1" s="395"/>
      <c r="E1" s="395"/>
      <c r="F1" s="395"/>
      <c r="G1" s="395"/>
      <c r="H1" s="396"/>
    </row>
    <row r="2" spans="1:8" s="206" customFormat="1" ht="30.75" customHeight="1" thickBot="1" x14ac:dyDescent="0.3">
      <c r="A2" s="397"/>
      <c r="B2" s="398"/>
      <c r="C2" s="398"/>
      <c r="D2" s="398"/>
      <c r="E2" s="398"/>
      <c r="F2" s="398"/>
      <c r="G2" s="398"/>
      <c r="H2" s="399"/>
    </row>
    <row r="3" spans="1:8" s="206" customFormat="1" ht="9.75" customHeight="1" thickBot="1" x14ac:dyDescent="0.3">
      <c r="B3" s="207"/>
      <c r="C3" s="208"/>
      <c r="D3" s="209"/>
      <c r="E3" s="209"/>
      <c r="F3" s="209"/>
      <c r="G3" s="209"/>
      <c r="H3" s="208"/>
    </row>
    <row r="4" spans="1:8" s="206" customFormat="1" ht="30.75" customHeight="1" x14ac:dyDescent="0.25">
      <c r="A4" s="400" t="s">
        <v>603</v>
      </c>
      <c r="B4" s="401"/>
      <c r="C4" s="402" t="s">
        <v>535</v>
      </c>
      <c r="D4" s="402"/>
      <c r="E4" s="402"/>
      <c r="F4" s="402"/>
      <c r="G4" s="402"/>
      <c r="H4" s="403"/>
    </row>
    <row r="5" spans="1:8" s="206" customFormat="1" ht="60.75" customHeight="1" thickBot="1" x14ac:dyDescent="0.3">
      <c r="A5" s="390" t="s">
        <v>312</v>
      </c>
      <c r="B5" s="391"/>
      <c r="C5" s="392" t="s">
        <v>650</v>
      </c>
      <c r="D5" s="392"/>
      <c r="E5" s="392"/>
      <c r="F5" s="392"/>
      <c r="G5" s="392"/>
      <c r="H5" s="393"/>
    </row>
    <row r="6" spans="1:8" s="206" customFormat="1" ht="18" customHeight="1" thickBot="1" x14ac:dyDescent="0.3">
      <c r="A6" s="390" t="s">
        <v>602</v>
      </c>
      <c r="B6" s="391"/>
      <c r="C6" s="392">
        <v>44013</v>
      </c>
      <c r="D6" s="392"/>
      <c r="E6" s="392"/>
      <c r="F6" s="392"/>
      <c r="G6" s="392"/>
      <c r="H6" s="393"/>
    </row>
    <row r="7" spans="1:8" ht="8.25" customHeight="1" thickBot="1" x14ac:dyDescent="0.3">
      <c r="A7" s="308"/>
      <c r="B7" s="309"/>
      <c r="C7" s="309"/>
      <c r="D7" s="309"/>
      <c r="E7" s="309"/>
      <c r="F7" s="309"/>
      <c r="G7" s="309"/>
      <c r="H7" s="310"/>
    </row>
    <row r="8" spans="1:8" ht="18" customHeight="1" thickBot="1" x14ac:dyDescent="0.3">
      <c r="A8" s="367" t="s">
        <v>318</v>
      </c>
      <c r="B8" s="368"/>
      <c r="C8" s="368"/>
      <c r="D8" s="368"/>
      <c r="E8" s="368"/>
      <c r="F8" s="368"/>
      <c r="G8" s="368"/>
      <c r="H8" s="369"/>
    </row>
    <row r="9" spans="1:8" ht="18" customHeight="1" thickBot="1" x14ac:dyDescent="0.3">
      <c r="A9" s="370" t="s">
        <v>0</v>
      </c>
      <c r="B9" s="373" t="s">
        <v>297</v>
      </c>
      <c r="C9" s="376" t="s">
        <v>298</v>
      </c>
      <c r="D9" s="376" t="s">
        <v>299</v>
      </c>
      <c r="E9" s="379" t="s">
        <v>300</v>
      </c>
      <c r="F9" s="382" t="s">
        <v>301</v>
      </c>
      <c r="G9" s="383"/>
      <c r="H9" s="248" t="s">
        <v>302</v>
      </c>
    </row>
    <row r="10" spans="1:8" s="212" customFormat="1" ht="16.5" customHeight="1" x14ac:dyDescent="0.25">
      <c r="A10" s="371"/>
      <c r="B10" s="374"/>
      <c r="C10" s="377"/>
      <c r="D10" s="377"/>
      <c r="E10" s="380"/>
      <c r="F10" s="384" t="s">
        <v>305</v>
      </c>
      <c r="G10" s="386" t="s">
        <v>306</v>
      </c>
      <c r="H10" s="388">
        <f>+H12+H13+H14+H17+H23+H31+H33+H38+H41</f>
        <v>0.99999999999999989</v>
      </c>
    </row>
    <row r="11" spans="1:8" s="212" customFormat="1" ht="16.5" customHeight="1" thickBot="1" x14ac:dyDescent="0.3">
      <c r="A11" s="372"/>
      <c r="B11" s="375"/>
      <c r="C11" s="378"/>
      <c r="D11" s="378"/>
      <c r="E11" s="381"/>
      <c r="F11" s="385"/>
      <c r="G11" s="387"/>
      <c r="H11" s="389"/>
    </row>
    <row r="12" spans="1:8" s="212" customFormat="1" ht="72.75" customHeight="1" x14ac:dyDescent="0.25">
      <c r="A12" s="213">
        <v>1</v>
      </c>
      <c r="B12" s="214" t="s">
        <v>531</v>
      </c>
      <c r="C12" s="214" t="s">
        <v>530</v>
      </c>
      <c r="D12" s="215" t="s">
        <v>536</v>
      </c>
      <c r="E12" s="216">
        <v>1</v>
      </c>
      <c r="F12" s="217">
        <v>43831</v>
      </c>
      <c r="G12" s="217">
        <v>43890</v>
      </c>
      <c r="H12" s="218">
        <v>0.15</v>
      </c>
    </row>
    <row r="13" spans="1:8" s="212" customFormat="1" ht="66" customHeight="1" x14ac:dyDescent="0.25">
      <c r="A13" s="219">
        <v>2</v>
      </c>
      <c r="B13" s="220" t="s">
        <v>537</v>
      </c>
      <c r="C13" s="220" t="s">
        <v>530</v>
      </c>
      <c r="D13" s="221" t="s">
        <v>538</v>
      </c>
      <c r="E13" s="222">
        <v>1</v>
      </c>
      <c r="F13" s="296">
        <v>43922</v>
      </c>
      <c r="G13" s="296">
        <v>44227</v>
      </c>
      <c r="H13" s="224">
        <v>0.15</v>
      </c>
    </row>
    <row r="14" spans="1:8" s="212" customFormat="1" ht="75.75" customHeight="1" x14ac:dyDescent="0.25">
      <c r="A14" s="219">
        <v>3</v>
      </c>
      <c r="B14" s="220" t="s">
        <v>539</v>
      </c>
      <c r="C14" s="225" t="s">
        <v>527</v>
      </c>
      <c r="D14" s="221" t="s">
        <v>526</v>
      </c>
      <c r="E14" s="222">
        <v>1</v>
      </c>
      <c r="F14" s="223">
        <v>43922</v>
      </c>
      <c r="G14" s="223">
        <v>44196</v>
      </c>
      <c r="H14" s="226">
        <v>0.1</v>
      </c>
    </row>
    <row r="15" spans="1:8" s="212" customFormat="1" ht="63" customHeight="1" x14ac:dyDescent="0.25">
      <c r="A15" s="227" t="s">
        <v>540</v>
      </c>
      <c r="B15" s="228" t="s">
        <v>541</v>
      </c>
      <c r="C15" s="229" t="s">
        <v>542</v>
      </c>
      <c r="D15" s="230" t="s">
        <v>543</v>
      </c>
      <c r="E15" s="231">
        <v>1</v>
      </c>
      <c r="F15" s="232">
        <v>43922</v>
      </c>
      <c r="G15" s="232">
        <v>44196</v>
      </c>
      <c r="H15" s="233">
        <f>$H$14/2</f>
        <v>0.05</v>
      </c>
    </row>
    <row r="16" spans="1:8" s="212" customFormat="1" ht="84.75" customHeight="1" x14ac:dyDescent="0.25">
      <c r="A16" s="227" t="s">
        <v>544</v>
      </c>
      <c r="B16" s="228" t="s">
        <v>545</v>
      </c>
      <c r="C16" s="229" t="s">
        <v>542</v>
      </c>
      <c r="D16" s="230" t="s">
        <v>546</v>
      </c>
      <c r="E16" s="231">
        <v>1</v>
      </c>
      <c r="F16" s="232">
        <v>43922</v>
      </c>
      <c r="G16" s="232">
        <v>44196</v>
      </c>
      <c r="H16" s="233">
        <f>$H$14/2</f>
        <v>0.05</v>
      </c>
    </row>
    <row r="17" spans="1:8" s="234" customFormat="1" ht="82.5" customHeight="1" x14ac:dyDescent="0.25">
      <c r="A17" s="219">
        <v>4</v>
      </c>
      <c r="B17" s="220" t="s">
        <v>547</v>
      </c>
      <c r="C17" s="225" t="s">
        <v>527</v>
      </c>
      <c r="D17" s="221" t="s">
        <v>526</v>
      </c>
      <c r="E17" s="222">
        <v>1</v>
      </c>
      <c r="F17" s="223">
        <v>43922</v>
      </c>
      <c r="G17" s="223">
        <v>44196</v>
      </c>
      <c r="H17" s="226">
        <v>0.1</v>
      </c>
    </row>
    <row r="18" spans="1:8" s="212" customFormat="1" ht="68.25" customHeight="1" x14ac:dyDescent="0.25">
      <c r="A18" s="227" t="s">
        <v>548</v>
      </c>
      <c r="B18" s="228" t="s">
        <v>549</v>
      </c>
      <c r="C18" s="228" t="s">
        <v>530</v>
      </c>
      <c r="D18" s="230" t="s">
        <v>651</v>
      </c>
      <c r="E18" s="231">
        <v>1</v>
      </c>
      <c r="F18" s="232">
        <v>43922</v>
      </c>
      <c r="G18" s="232">
        <v>44196</v>
      </c>
      <c r="H18" s="235">
        <v>0.02</v>
      </c>
    </row>
    <row r="19" spans="1:8" s="212" customFormat="1" ht="68.25" customHeight="1" x14ac:dyDescent="0.25">
      <c r="A19" s="227" t="s">
        <v>550</v>
      </c>
      <c r="B19" s="228" t="s">
        <v>652</v>
      </c>
      <c r="C19" s="228" t="s">
        <v>653</v>
      </c>
      <c r="D19" s="230" t="s">
        <v>654</v>
      </c>
      <c r="E19" s="231">
        <v>1</v>
      </c>
      <c r="F19" s="232">
        <v>44013</v>
      </c>
      <c r="G19" s="232">
        <v>44196</v>
      </c>
      <c r="H19" s="235">
        <v>0.02</v>
      </c>
    </row>
    <row r="20" spans="1:8" s="212" customFormat="1" ht="68.25" customHeight="1" x14ac:dyDescent="0.25">
      <c r="A20" s="227" t="s">
        <v>553</v>
      </c>
      <c r="B20" s="228" t="s">
        <v>551</v>
      </c>
      <c r="C20" s="228" t="s">
        <v>530</v>
      </c>
      <c r="D20" s="230" t="s">
        <v>552</v>
      </c>
      <c r="E20" s="231">
        <v>1</v>
      </c>
      <c r="F20" s="232">
        <v>43922</v>
      </c>
      <c r="G20" s="232">
        <v>44196</v>
      </c>
      <c r="H20" s="235">
        <v>0.02</v>
      </c>
    </row>
    <row r="21" spans="1:8" s="212" customFormat="1" ht="148.5" customHeight="1" x14ac:dyDescent="0.25">
      <c r="A21" s="227" t="s">
        <v>554</v>
      </c>
      <c r="B21" s="228" t="s">
        <v>533</v>
      </c>
      <c r="C21" s="228" t="s">
        <v>530</v>
      </c>
      <c r="D21" s="230" t="s">
        <v>655</v>
      </c>
      <c r="E21" s="231">
        <v>1</v>
      </c>
      <c r="F21" s="232">
        <v>43922</v>
      </c>
      <c r="G21" s="232">
        <v>44196</v>
      </c>
      <c r="H21" s="235">
        <v>0.02</v>
      </c>
    </row>
    <row r="22" spans="1:8" s="212" customFormat="1" ht="61.5" customHeight="1" x14ac:dyDescent="0.25">
      <c r="A22" s="227" t="s">
        <v>656</v>
      </c>
      <c r="B22" s="228" t="s">
        <v>555</v>
      </c>
      <c r="C22" s="229" t="s">
        <v>556</v>
      </c>
      <c r="D22" s="230" t="s">
        <v>557</v>
      </c>
      <c r="E22" s="231">
        <v>1</v>
      </c>
      <c r="F22" s="232">
        <v>43922</v>
      </c>
      <c r="G22" s="232">
        <v>44196</v>
      </c>
      <c r="H22" s="235">
        <v>0.02</v>
      </c>
    </row>
    <row r="23" spans="1:8" s="212" customFormat="1" ht="111" customHeight="1" x14ac:dyDescent="0.25">
      <c r="A23" s="219">
        <v>5</v>
      </c>
      <c r="B23" s="220" t="s">
        <v>601</v>
      </c>
      <c r="C23" s="225" t="s">
        <v>527</v>
      </c>
      <c r="D23" s="221" t="s">
        <v>526</v>
      </c>
      <c r="E23" s="222">
        <v>1</v>
      </c>
      <c r="F23" s="223">
        <v>43922</v>
      </c>
      <c r="G23" s="223">
        <v>44196</v>
      </c>
      <c r="H23" s="226">
        <v>0.1</v>
      </c>
    </row>
    <row r="24" spans="1:8" s="212" customFormat="1" ht="70.5" customHeight="1" x14ac:dyDescent="0.25">
      <c r="A24" s="227" t="s">
        <v>558</v>
      </c>
      <c r="B24" s="228" t="s">
        <v>559</v>
      </c>
      <c r="C24" s="229" t="s">
        <v>530</v>
      </c>
      <c r="D24" s="230" t="s">
        <v>657</v>
      </c>
      <c r="E24" s="231">
        <v>1</v>
      </c>
      <c r="F24" s="232">
        <v>43922</v>
      </c>
      <c r="G24" s="232">
        <v>44196</v>
      </c>
      <c r="H24" s="236">
        <f t="shared" ref="H24:H30" si="0">$H$23/7</f>
        <v>1.4285714285714287E-2</v>
      </c>
    </row>
    <row r="25" spans="1:8" s="212" customFormat="1" ht="108.75" customHeight="1" x14ac:dyDescent="0.25">
      <c r="A25" s="227" t="s">
        <v>560</v>
      </c>
      <c r="B25" s="228" t="s">
        <v>600</v>
      </c>
      <c r="C25" s="229" t="s">
        <v>354</v>
      </c>
      <c r="D25" s="230" t="s">
        <v>599</v>
      </c>
      <c r="E25" s="231">
        <v>1</v>
      </c>
      <c r="F25" s="232">
        <v>43922</v>
      </c>
      <c r="G25" s="232">
        <v>44196</v>
      </c>
      <c r="H25" s="236">
        <f t="shared" si="0"/>
        <v>1.4285714285714287E-2</v>
      </c>
    </row>
    <row r="26" spans="1:8" s="212" customFormat="1" ht="70.5" customHeight="1" x14ac:dyDescent="0.25">
      <c r="A26" s="227" t="s">
        <v>561</v>
      </c>
      <c r="B26" s="228" t="s">
        <v>562</v>
      </c>
      <c r="C26" s="229" t="s">
        <v>563</v>
      </c>
      <c r="D26" s="230" t="s">
        <v>564</v>
      </c>
      <c r="E26" s="231">
        <v>1</v>
      </c>
      <c r="F26" s="232">
        <v>43922</v>
      </c>
      <c r="G26" s="232">
        <v>44196</v>
      </c>
      <c r="H26" s="236">
        <f t="shared" si="0"/>
        <v>1.4285714285714287E-2</v>
      </c>
    </row>
    <row r="27" spans="1:8" s="212" customFormat="1" ht="70.5" customHeight="1" x14ac:dyDescent="0.25">
      <c r="A27" s="227" t="s">
        <v>565</v>
      </c>
      <c r="B27" s="228" t="s">
        <v>566</v>
      </c>
      <c r="C27" s="229" t="s">
        <v>530</v>
      </c>
      <c r="D27" s="230" t="s">
        <v>567</v>
      </c>
      <c r="E27" s="231">
        <v>1</v>
      </c>
      <c r="F27" s="232">
        <v>43922</v>
      </c>
      <c r="G27" s="232">
        <v>44196</v>
      </c>
      <c r="H27" s="236">
        <f t="shared" si="0"/>
        <v>1.4285714285714287E-2</v>
      </c>
    </row>
    <row r="28" spans="1:8" s="212" customFormat="1" ht="96" customHeight="1" x14ac:dyDescent="0.25">
      <c r="A28" s="227" t="s">
        <v>568</v>
      </c>
      <c r="B28" s="228" t="s">
        <v>658</v>
      </c>
      <c r="C28" s="229" t="s">
        <v>569</v>
      </c>
      <c r="D28" s="230" t="s">
        <v>570</v>
      </c>
      <c r="E28" s="231">
        <v>1</v>
      </c>
      <c r="F28" s="232">
        <v>43922</v>
      </c>
      <c r="G28" s="232">
        <v>44196</v>
      </c>
      <c r="H28" s="236">
        <f t="shared" si="0"/>
        <v>1.4285714285714287E-2</v>
      </c>
    </row>
    <row r="29" spans="1:8" s="212" customFormat="1" ht="96" customHeight="1" x14ac:dyDescent="0.25">
      <c r="A29" s="227" t="s">
        <v>571</v>
      </c>
      <c r="B29" s="228" t="s">
        <v>659</v>
      </c>
      <c r="C29" s="229" t="s">
        <v>569</v>
      </c>
      <c r="D29" s="230" t="s">
        <v>660</v>
      </c>
      <c r="E29" s="231">
        <v>1</v>
      </c>
      <c r="F29" s="232">
        <v>44013</v>
      </c>
      <c r="G29" s="232">
        <v>44196</v>
      </c>
      <c r="H29" s="236">
        <f t="shared" si="0"/>
        <v>1.4285714285714287E-2</v>
      </c>
    </row>
    <row r="30" spans="1:8" s="212" customFormat="1" ht="70.5" customHeight="1" x14ac:dyDescent="0.25">
      <c r="A30" s="227" t="s">
        <v>661</v>
      </c>
      <c r="B30" s="228" t="s">
        <v>572</v>
      </c>
      <c r="C30" s="229" t="s">
        <v>530</v>
      </c>
      <c r="D30" s="230" t="s">
        <v>573</v>
      </c>
      <c r="E30" s="231">
        <v>1</v>
      </c>
      <c r="F30" s="232">
        <v>43922</v>
      </c>
      <c r="G30" s="232">
        <v>44196</v>
      </c>
      <c r="H30" s="236">
        <f t="shared" si="0"/>
        <v>1.4285714285714287E-2</v>
      </c>
    </row>
    <row r="31" spans="1:8" s="212" customFormat="1" ht="71.25" customHeight="1" x14ac:dyDescent="0.25">
      <c r="A31" s="219">
        <v>6</v>
      </c>
      <c r="B31" s="220" t="s">
        <v>528</v>
      </c>
      <c r="C31" s="225" t="s">
        <v>527</v>
      </c>
      <c r="D31" s="221" t="s">
        <v>526</v>
      </c>
      <c r="E31" s="222">
        <v>1</v>
      </c>
      <c r="F31" s="223">
        <v>43922</v>
      </c>
      <c r="G31" s="223">
        <v>44196</v>
      </c>
      <c r="H31" s="226">
        <v>0.1</v>
      </c>
    </row>
    <row r="32" spans="1:8" s="212" customFormat="1" ht="71.25" customHeight="1" x14ac:dyDescent="0.25">
      <c r="A32" s="227" t="s">
        <v>574</v>
      </c>
      <c r="B32" s="228" t="s">
        <v>532</v>
      </c>
      <c r="C32" s="228" t="s">
        <v>530</v>
      </c>
      <c r="D32" s="230" t="s">
        <v>662</v>
      </c>
      <c r="E32" s="231">
        <v>1</v>
      </c>
      <c r="F32" s="232">
        <v>43922</v>
      </c>
      <c r="G32" s="232">
        <v>44196</v>
      </c>
      <c r="H32" s="235">
        <f>$H$31/1</f>
        <v>0.1</v>
      </c>
    </row>
    <row r="33" spans="1:16315" s="212" customFormat="1" ht="61.5" customHeight="1" x14ac:dyDescent="0.25">
      <c r="A33" s="219">
        <v>7</v>
      </c>
      <c r="B33" s="220" t="s">
        <v>529</v>
      </c>
      <c r="C33" s="225" t="s">
        <v>527</v>
      </c>
      <c r="D33" s="221" t="s">
        <v>526</v>
      </c>
      <c r="E33" s="222">
        <v>1</v>
      </c>
      <c r="F33" s="223">
        <v>43922</v>
      </c>
      <c r="G33" s="223">
        <v>44196</v>
      </c>
      <c r="H33" s="226">
        <v>0.1</v>
      </c>
    </row>
    <row r="34" spans="1:16315" s="212" customFormat="1" ht="66.75" customHeight="1" x14ac:dyDescent="0.25">
      <c r="A34" s="227" t="s">
        <v>575</v>
      </c>
      <c r="B34" s="228" t="s">
        <v>576</v>
      </c>
      <c r="C34" s="229" t="s">
        <v>577</v>
      </c>
      <c r="D34" s="230" t="s">
        <v>578</v>
      </c>
      <c r="E34" s="231">
        <v>1</v>
      </c>
      <c r="F34" s="232">
        <v>43922</v>
      </c>
      <c r="G34" s="232">
        <v>44196</v>
      </c>
      <c r="H34" s="235">
        <f>$H$33/4</f>
        <v>2.5000000000000001E-2</v>
      </c>
    </row>
    <row r="35" spans="1:16315" s="212" customFormat="1" ht="72" customHeight="1" x14ac:dyDescent="0.25">
      <c r="A35" s="227" t="s">
        <v>579</v>
      </c>
      <c r="B35" s="228" t="s">
        <v>598</v>
      </c>
      <c r="C35" s="229" t="s">
        <v>527</v>
      </c>
      <c r="D35" s="230" t="s">
        <v>597</v>
      </c>
      <c r="E35" s="231">
        <v>1</v>
      </c>
      <c r="F35" s="232">
        <v>43922</v>
      </c>
      <c r="G35" s="232">
        <v>44196</v>
      </c>
      <c r="H35" s="235">
        <f>$H$33/4</f>
        <v>2.5000000000000001E-2</v>
      </c>
    </row>
    <row r="36" spans="1:16315" s="212" customFormat="1" ht="72.75" customHeight="1" x14ac:dyDescent="0.25">
      <c r="A36" s="227" t="s">
        <v>582</v>
      </c>
      <c r="B36" s="228" t="s">
        <v>580</v>
      </c>
      <c r="C36" s="228" t="s">
        <v>530</v>
      </c>
      <c r="D36" s="230" t="s">
        <v>581</v>
      </c>
      <c r="E36" s="231">
        <v>1</v>
      </c>
      <c r="F36" s="232">
        <v>43922</v>
      </c>
      <c r="G36" s="232">
        <v>44196</v>
      </c>
      <c r="H36" s="235">
        <f>$H$33/4</f>
        <v>2.5000000000000001E-2</v>
      </c>
    </row>
    <row r="37" spans="1:16315" s="212" customFormat="1" ht="61.5" customHeight="1" x14ac:dyDescent="0.25">
      <c r="A37" s="227" t="s">
        <v>596</v>
      </c>
      <c r="B37" s="228" t="s">
        <v>583</v>
      </c>
      <c r="C37" s="228" t="s">
        <v>530</v>
      </c>
      <c r="D37" s="230" t="s">
        <v>584</v>
      </c>
      <c r="E37" s="231">
        <v>1</v>
      </c>
      <c r="F37" s="232">
        <v>43922</v>
      </c>
      <c r="G37" s="232">
        <v>44196</v>
      </c>
      <c r="H37" s="235">
        <f>$H$33/4</f>
        <v>2.5000000000000001E-2</v>
      </c>
    </row>
    <row r="38" spans="1:16315" s="212" customFormat="1" ht="68.25" customHeight="1" x14ac:dyDescent="0.25">
      <c r="A38" s="219">
        <v>8</v>
      </c>
      <c r="B38" s="220" t="s">
        <v>585</v>
      </c>
      <c r="C38" s="225" t="s">
        <v>527</v>
      </c>
      <c r="D38" s="221" t="s">
        <v>526</v>
      </c>
      <c r="E38" s="222">
        <v>1</v>
      </c>
      <c r="F38" s="223">
        <v>43922</v>
      </c>
      <c r="G38" s="223">
        <v>44196</v>
      </c>
      <c r="H38" s="226">
        <v>0.1</v>
      </c>
    </row>
    <row r="39" spans="1:16315" s="212" customFormat="1" ht="68.25" customHeight="1" x14ac:dyDescent="0.25">
      <c r="A39" s="227" t="s">
        <v>586</v>
      </c>
      <c r="B39" s="228" t="s">
        <v>587</v>
      </c>
      <c r="C39" s="229" t="s">
        <v>142</v>
      </c>
      <c r="D39" s="230" t="s">
        <v>588</v>
      </c>
      <c r="E39" s="231">
        <v>1</v>
      </c>
      <c r="F39" s="232">
        <v>43922</v>
      </c>
      <c r="G39" s="232">
        <v>44196</v>
      </c>
      <c r="H39" s="233">
        <f>$H$38/2</f>
        <v>0.05</v>
      </c>
    </row>
    <row r="40" spans="1:16315" s="212" customFormat="1" ht="94.5" customHeight="1" x14ac:dyDescent="0.25">
      <c r="A40" s="227" t="s">
        <v>589</v>
      </c>
      <c r="B40" s="228" t="s">
        <v>590</v>
      </c>
      <c r="C40" s="229" t="s">
        <v>591</v>
      </c>
      <c r="D40" s="230" t="s">
        <v>663</v>
      </c>
      <c r="E40" s="231">
        <v>1</v>
      </c>
      <c r="F40" s="232">
        <v>43922</v>
      </c>
      <c r="G40" s="232">
        <v>44196</v>
      </c>
      <c r="H40" s="233">
        <f>$H$38/2</f>
        <v>0.05</v>
      </c>
    </row>
    <row r="41" spans="1:16315" s="212" customFormat="1" ht="62.25" customHeight="1" x14ac:dyDescent="0.25">
      <c r="A41" s="219">
        <v>9</v>
      </c>
      <c r="B41" s="220" t="s">
        <v>592</v>
      </c>
      <c r="C41" s="225" t="s">
        <v>664</v>
      </c>
      <c r="D41" s="221" t="s">
        <v>526</v>
      </c>
      <c r="E41" s="222">
        <v>1</v>
      </c>
      <c r="F41" s="223">
        <v>43922</v>
      </c>
      <c r="G41" s="223">
        <v>44196</v>
      </c>
      <c r="H41" s="226">
        <v>0.1</v>
      </c>
    </row>
    <row r="42" spans="1:16315" s="212" customFormat="1" ht="73.5" customHeight="1" x14ac:dyDescent="0.25">
      <c r="A42" s="227" t="s">
        <v>593</v>
      </c>
      <c r="B42" s="228" t="s">
        <v>665</v>
      </c>
      <c r="C42" s="229" t="s">
        <v>666</v>
      </c>
      <c r="D42" s="230" t="s">
        <v>667</v>
      </c>
      <c r="E42" s="231">
        <v>1</v>
      </c>
      <c r="F42" s="232">
        <v>44013</v>
      </c>
      <c r="G42" s="232">
        <v>44043</v>
      </c>
      <c r="H42" s="233">
        <f>$H$41/2</f>
        <v>0.05</v>
      </c>
    </row>
    <row r="43" spans="1:16315" s="212" customFormat="1" ht="62.25" customHeight="1" thickBot="1" x14ac:dyDescent="0.3">
      <c r="A43" s="311" t="s">
        <v>594</v>
      </c>
      <c r="B43" s="312" t="s">
        <v>668</v>
      </c>
      <c r="C43" s="313" t="s">
        <v>666</v>
      </c>
      <c r="D43" s="314" t="s">
        <v>669</v>
      </c>
      <c r="E43" s="315">
        <v>1</v>
      </c>
      <c r="F43" s="316">
        <v>44013</v>
      </c>
      <c r="G43" s="316">
        <v>44227</v>
      </c>
      <c r="H43" s="317">
        <f>$H$41/2</f>
        <v>0.05</v>
      </c>
    </row>
    <row r="44" spans="1:16315" s="212" customFormat="1" ht="6.75" customHeight="1" thickBot="1" x14ac:dyDescent="0.3">
      <c r="A44" s="237"/>
      <c r="B44" s="238"/>
      <c r="C44" s="238"/>
      <c r="D44" s="239"/>
      <c r="E44" s="239"/>
      <c r="F44" s="239"/>
      <c r="G44" s="239"/>
      <c r="H44" s="239"/>
    </row>
    <row r="45" spans="1:16315" s="212" customFormat="1" ht="67.5" customHeight="1" x14ac:dyDescent="0.25">
      <c r="A45" s="237"/>
      <c r="B45" s="240" t="s">
        <v>370</v>
      </c>
      <c r="C45" s="361" t="s">
        <v>670</v>
      </c>
      <c r="D45" s="362"/>
      <c r="E45" s="239"/>
      <c r="F45" s="239"/>
      <c r="G45" s="239"/>
      <c r="H45" s="239"/>
    </row>
    <row r="46" spans="1:16315" s="212" customFormat="1" ht="83.25" customHeight="1" x14ac:dyDescent="0.25">
      <c r="A46" s="237"/>
      <c r="B46" s="241" t="s">
        <v>371</v>
      </c>
      <c r="C46" s="363" t="s">
        <v>671</v>
      </c>
      <c r="D46" s="364"/>
      <c r="E46" s="239"/>
      <c r="F46" s="239"/>
      <c r="G46" s="239"/>
      <c r="H46" s="239"/>
    </row>
    <row r="47" spans="1:16315" s="212" customFormat="1" ht="39.75" customHeight="1" thickBot="1" x14ac:dyDescent="0.3">
      <c r="A47" s="237"/>
      <c r="B47" s="242" t="s">
        <v>372</v>
      </c>
      <c r="C47" s="365" t="s">
        <v>672</v>
      </c>
      <c r="D47" s="366"/>
      <c r="E47" s="239"/>
      <c r="F47" s="239"/>
      <c r="G47" s="239"/>
      <c r="H47" s="239"/>
    </row>
    <row r="48" spans="1:16315" s="318" customFormat="1" ht="17.25" customHeight="1" thickBot="1" x14ac:dyDescent="0.3">
      <c r="A48" s="237"/>
      <c r="B48" s="243"/>
      <c r="C48" s="243"/>
      <c r="D48" s="244"/>
      <c r="E48" s="244"/>
      <c r="F48" s="244"/>
      <c r="G48" s="244"/>
      <c r="H48" s="239"/>
      <c r="I48" s="210"/>
      <c r="J48" s="210"/>
      <c r="K48" s="210"/>
      <c r="L48" s="210"/>
      <c r="M48" s="210"/>
      <c r="N48" s="210"/>
      <c r="O48" s="210"/>
      <c r="P48" s="210"/>
      <c r="Q48" s="210"/>
      <c r="R48" s="210"/>
      <c r="S48" s="210"/>
      <c r="T48" s="210"/>
      <c r="U48" s="210"/>
      <c r="V48" s="210"/>
      <c r="W48" s="210"/>
      <c r="X48" s="210"/>
      <c r="Y48" s="210"/>
      <c r="Z48" s="210"/>
      <c r="AA48" s="210"/>
      <c r="AB48" s="210"/>
      <c r="AC48" s="210"/>
      <c r="AD48" s="210"/>
      <c r="AE48" s="210"/>
      <c r="AF48" s="210"/>
      <c r="AG48" s="210"/>
      <c r="AH48" s="210"/>
      <c r="AI48" s="210"/>
      <c r="AJ48" s="210"/>
      <c r="AK48" s="210"/>
      <c r="AL48" s="210"/>
      <c r="AM48" s="210"/>
      <c r="AN48" s="210"/>
      <c r="AO48" s="210"/>
      <c r="AP48" s="210"/>
      <c r="AQ48" s="210"/>
      <c r="AR48" s="210"/>
      <c r="AS48" s="210"/>
      <c r="AT48" s="210"/>
      <c r="AU48" s="210"/>
      <c r="AV48" s="210"/>
      <c r="AW48" s="210"/>
      <c r="AX48" s="210"/>
      <c r="AY48" s="210"/>
      <c r="AZ48" s="210"/>
      <c r="BA48" s="210"/>
      <c r="BB48" s="210"/>
      <c r="BC48" s="210"/>
      <c r="BD48" s="210"/>
      <c r="BE48" s="210"/>
      <c r="BF48" s="210"/>
      <c r="BG48" s="210"/>
      <c r="BH48" s="210"/>
      <c r="BI48" s="210"/>
      <c r="BJ48" s="210"/>
      <c r="BK48" s="210"/>
      <c r="BL48" s="210"/>
      <c r="BM48" s="210"/>
      <c r="BN48" s="210"/>
      <c r="BO48" s="210"/>
      <c r="BP48" s="210"/>
      <c r="BQ48" s="210"/>
      <c r="BR48" s="210"/>
      <c r="BS48" s="210"/>
      <c r="BT48" s="210"/>
      <c r="BU48" s="210"/>
      <c r="BV48" s="210"/>
      <c r="BW48" s="210"/>
      <c r="BX48" s="210"/>
      <c r="BY48" s="210"/>
      <c r="BZ48" s="210"/>
      <c r="CA48" s="210"/>
      <c r="CB48" s="210"/>
      <c r="CC48" s="210"/>
      <c r="CD48" s="210"/>
      <c r="CE48" s="210"/>
      <c r="CF48" s="210"/>
      <c r="CG48" s="210"/>
      <c r="CH48" s="210"/>
      <c r="CI48" s="210"/>
      <c r="CJ48" s="210"/>
      <c r="CK48" s="210"/>
      <c r="CL48" s="210"/>
      <c r="CM48" s="210"/>
      <c r="CN48" s="210"/>
      <c r="CO48" s="210"/>
      <c r="CP48" s="210"/>
      <c r="CQ48" s="210"/>
      <c r="CR48" s="210"/>
      <c r="CS48" s="210"/>
      <c r="CT48" s="210"/>
      <c r="CU48" s="210"/>
      <c r="CV48" s="210"/>
      <c r="CW48" s="210"/>
      <c r="CX48" s="210"/>
      <c r="CY48" s="210"/>
      <c r="CZ48" s="210"/>
      <c r="DA48" s="210"/>
      <c r="DB48" s="210"/>
      <c r="DC48" s="210"/>
      <c r="DD48" s="210"/>
      <c r="DE48" s="210"/>
      <c r="DF48" s="210"/>
      <c r="DG48" s="210"/>
      <c r="DH48" s="210"/>
      <c r="DI48" s="210"/>
      <c r="DJ48" s="210"/>
      <c r="DK48" s="210"/>
      <c r="DL48" s="210"/>
      <c r="DM48" s="210"/>
      <c r="DN48" s="210"/>
      <c r="DO48" s="210"/>
      <c r="DP48" s="210"/>
      <c r="DQ48" s="210"/>
      <c r="DR48" s="210"/>
      <c r="DS48" s="210"/>
      <c r="DT48" s="210"/>
      <c r="DU48" s="210"/>
      <c r="DV48" s="210"/>
      <c r="DW48" s="210"/>
      <c r="DX48" s="210"/>
      <c r="DY48" s="210"/>
      <c r="DZ48" s="210"/>
      <c r="EA48" s="210"/>
      <c r="EB48" s="210"/>
      <c r="EC48" s="210"/>
      <c r="ED48" s="210"/>
      <c r="EE48" s="210"/>
      <c r="EF48" s="210"/>
      <c r="EG48" s="210"/>
      <c r="EH48" s="210"/>
      <c r="EI48" s="210"/>
      <c r="EJ48" s="210"/>
      <c r="EK48" s="210"/>
      <c r="EL48" s="210"/>
      <c r="EM48" s="210"/>
      <c r="EN48" s="210"/>
      <c r="EO48" s="210"/>
      <c r="EP48" s="210"/>
      <c r="EQ48" s="210"/>
      <c r="ER48" s="210"/>
      <c r="ES48" s="210"/>
      <c r="ET48" s="210"/>
      <c r="EU48" s="210"/>
      <c r="EV48" s="210"/>
      <c r="EW48" s="210"/>
      <c r="EX48" s="210"/>
      <c r="EY48" s="210"/>
      <c r="EZ48" s="210"/>
      <c r="FA48" s="210"/>
      <c r="FB48" s="210"/>
      <c r="FC48" s="210"/>
      <c r="FD48" s="210"/>
      <c r="FE48" s="210"/>
      <c r="FF48" s="210"/>
      <c r="FG48" s="210"/>
      <c r="FH48" s="210"/>
      <c r="FI48" s="210"/>
      <c r="FJ48" s="210"/>
      <c r="FK48" s="210"/>
      <c r="FL48" s="210"/>
      <c r="FM48" s="210"/>
      <c r="FN48" s="210"/>
      <c r="FO48" s="210"/>
      <c r="FP48" s="210"/>
      <c r="FQ48" s="210"/>
      <c r="FR48" s="210"/>
      <c r="FS48" s="210"/>
      <c r="FT48" s="210"/>
      <c r="FU48" s="210"/>
      <c r="FV48" s="210"/>
      <c r="FW48" s="210"/>
      <c r="FX48" s="210"/>
      <c r="FY48" s="210"/>
      <c r="FZ48" s="210"/>
      <c r="GA48" s="210"/>
      <c r="GB48" s="210"/>
      <c r="GC48" s="210"/>
      <c r="GD48" s="210"/>
      <c r="GE48" s="210"/>
      <c r="GF48" s="210"/>
      <c r="GG48" s="210"/>
      <c r="GH48" s="210"/>
      <c r="GI48" s="210"/>
      <c r="GJ48" s="210"/>
      <c r="GK48" s="210"/>
      <c r="GL48" s="210"/>
      <c r="GM48" s="210"/>
      <c r="GN48" s="210"/>
      <c r="GO48" s="210"/>
      <c r="GP48" s="210"/>
      <c r="GQ48" s="210"/>
      <c r="GR48" s="210"/>
      <c r="GS48" s="210"/>
      <c r="GT48" s="210"/>
      <c r="GU48" s="210"/>
      <c r="GV48" s="210"/>
      <c r="GW48" s="210"/>
      <c r="GX48" s="210"/>
      <c r="GY48" s="210"/>
      <c r="GZ48" s="210"/>
      <c r="HA48" s="210"/>
      <c r="HB48" s="210"/>
      <c r="HC48" s="210"/>
      <c r="HD48" s="210"/>
      <c r="HE48" s="210"/>
      <c r="HF48" s="210"/>
      <c r="HG48" s="210"/>
      <c r="HH48" s="210"/>
      <c r="HI48" s="210"/>
      <c r="HJ48" s="210"/>
      <c r="HK48" s="210"/>
      <c r="HL48" s="210"/>
      <c r="HM48" s="210"/>
      <c r="HN48" s="210"/>
      <c r="HO48" s="210"/>
      <c r="HP48" s="210"/>
      <c r="HQ48" s="210"/>
      <c r="HR48" s="210"/>
      <c r="HS48" s="210"/>
      <c r="HT48" s="210"/>
      <c r="HU48" s="210"/>
      <c r="HV48" s="210"/>
      <c r="HW48" s="210"/>
      <c r="HX48" s="210"/>
      <c r="HY48" s="210"/>
      <c r="HZ48" s="210"/>
      <c r="IA48" s="210"/>
      <c r="IB48" s="210"/>
      <c r="IC48" s="210"/>
      <c r="ID48" s="210"/>
      <c r="IE48" s="210"/>
      <c r="IF48" s="210"/>
      <c r="IG48" s="210"/>
      <c r="IH48" s="210"/>
      <c r="II48" s="210"/>
      <c r="IJ48" s="210"/>
      <c r="IK48" s="210"/>
      <c r="IL48" s="210"/>
      <c r="IM48" s="210"/>
      <c r="IN48" s="210"/>
      <c r="IO48" s="210"/>
      <c r="IP48" s="210"/>
      <c r="IQ48" s="210"/>
      <c r="IR48" s="210"/>
      <c r="IS48" s="210"/>
      <c r="IT48" s="210"/>
      <c r="IU48" s="210"/>
      <c r="IV48" s="210"/>
      <c r="IW48" s="210"/>
      <c r="IX48" s="210"/>
      <c r="IY48" s="210"/>
      <c r="IZ48" s="210"/>
      <c r="JA48" s="210"/>
      <c r="JB48" s="210"/>
      <c r="JC48" s="210"/>
      <c r="JD48" s="210"/>
      <c r="JE48" s="210"/>
      <c r="JF48" s="210"/>
      <c r="JG48" s="210"/>
      <c r="JH48" s="210"/>
      <c r="JI48" s="210"/>
      <c r="JJ48" s="210"/>
      <c r="JK48" s="210"/>
      <c r="JL48" s="210"/>
      <c r="JM48" s="210"/>
      <c r="JN48" s="210"/>
      <c r="JO48" s="210"/>
      <c r="JP48" s="210"/>
      <c r="JQ48" s="210"/>
      <c r="JR48" s="210"/>
      <c r="JS48" s="210"/>
      <c r="JT48" s="210"/>
      <c r="JU48" s="210"/>
      <c r="JV48" s="210"/>
      <c r="JW48" s="210"/>
      <c r="JX48" s="210"/>
      <c r="JY48" s="210"/>
      <c r="JZ48" s="210"/>
      <c r="KA48" s="210"/>
      <c r="KB48" s="210"/>
      <c r="KC48" s="210"/>
      <c r="KD48" s="210"/>
      <c r="KE48" s="210"/>
      <c r="KF48" s="210"/>
      <c r="KG48" s="210"/>
      <c r="KH48" s="210"/>
      <c r="KI48" s="210"/>
      <c r="KJ48" s="210"/>
      <c r="KK48" s="210"/>
      <c r="KL48" s="210"/>
      <c r="KM48" s="210"/>
      <c r="KN48" s="210"/>
      <c r="KO48" s="210"/>
      <c r="KP48" s="210"/>
      <c r="KQ48" s="210"/>
      <c r="KR48" s="210"/>
      <c r="KS48" s="210"/>
      <c r="KT48" s="210"/>
      <c r="KU48" s="210"/>
      <c r="KV48" s="210"/>
      <c r="KW48" s="210"/>
      <c r="KX48" s="210"/>
      <c r="KY48" s="210"/>
      <c r="KZ48" s="210"/>
      <c r="LA48" s="210"/>
      <c r="LB48" s="210"/>
      <c r="LC48" s="210"/>
      <c r="LD48" s="210"/>
      <c r="LE48" s="210"/>
      <c r="LF48" s="210"/>
      <c r="LG48" s="210"/>
      <c r="LH48" s="210"/>
      <c r="LI48" s="210"/>
      <c r="LJ48" s="210"/>
      <c r="LK48" s="210"/>
      <c r="LL48" s="210"/>
      <c r="LM48" s="210"/>
      <c r="LN48" s="210"/>
      <c r="LO48" s="210"/>
      <c r="LP48" s="210"/>
      <c r="LQ48" s="210"/>
      <c r="LR48" s="210"/>
      <c r="LS48" s="210"/>
      <c r="LT48" s="210"/>
      <c r="LU48" s="210"/>
      <c r="LV48" s="210"/>
      <c r="LW48" s="210"/>
      <c r="LX48" s="210"/>
      <c r="LY48" s="210"/>
      <c r="LZ48" s="210"/>
      <c r="MA48" s="210"/>
      <c r="MB48" s="210"/>
      <c r="MC48" s="210"/>
      <c r="MD48" s="210"/>
      <c r="ME48" s="210"/>
      <c r="MF48" s="210"/>
      <c r="MG48" s="210"/>
      <c r="MH48" s="210"/>
      <c r="MI48" s="210"/>
      <c r="MJ48" s="210"/>
      <c r="MK48" s="210"/>
      <c r="ML48" s="210"/>
      <c r="MM48" s="210"/>
      <c r="MN48" s="210"/>
      <c r="MO48" s="210"/>
      <c r="MP48" s="210"/>
      <c r="MQ48" s="210"/>
      <c r="MR48" s="210"/>
      <c r="MS48" s="210"/>
      <c r="MT48" s="210"/>
      <c r="MU48" s="210"/>
      <c r="MV48" s="210"/>
      <c r="MW48" s="210"/>
      <c r="MX48" s="210"/>
      <c r="MY48" s="210"/>
      <c r="MZ48" s="210"/>
      <c r="NA48" s="210"/>
      <c r="NB48" s="210"/>
      <c r="NC48" s="210"/>
      <c r="ND48" s="210"/>
      <c r="NE48" s="210"/>
      <c r="NF48" s="210"/>
      <c r="NG48" s="210"/>
      <c r="NH48" s="210"/>
      <c r="NI48" s="210"/>
      <c r="NJ48" s="210"/>
      <c r="NK48" s="210"/>
      <c r="NL48" s="210"/>
      <c r="NM48" s="210"/>
      <c r="NN48" s="210"/>
      <c r="NO48" s="210"/>
      <c r="NP48" s="210"/>
      <c r="NQ48" s="210"/>
      <c r="NR48" s="210"/>
      <c r="NS48" s="210"/>
      <c r="NT48" s="210"/>
      <c r="NU48" s="210"/>
      <c r="NV48" s="210"/>
      <c r="NW48" s="210"/>
      <c r="NX48" s="210"/>
      <c r="NY48" s="210"/>
      <c r="NZ48" s="210"/>
      <c r="OA48" s="210"/>
      <c r="OB48" s="210"/>
      <c r="OC48" s="210"/>
      <c r="OD48" s="210"/>
      <c r="OE48" s="210"/>
      <c r="OF48" s="210"/>
      <c r="OG48" s="210"/>
      <c r="OH48" s="210"/>
      <c r="OI48" s="210"/>
      <c r="OJ48" s="210"/>
      <c r="OK48" s="210"/>
      <c r="OL48" s="210"/>
      <c r="OM48" s="210"/>
      <c r="ON48" s="210"/>
      <c r="OO48" s="210"/>
      <c r="OP48" s="210"/>
      <c r="OQ48" s="210"/>
      <c r="OR48" s="210"/>
      <c r="OS48" s="210"/>
      <c r="OT48" s="210"/>
      <c r="OU48" s="210"/>
      <c r="OV48" s="210"/>
      <c r="OW48" s="210"/>
      <c r="OX48" s="210"/>
      <c r="OY48" s="210"/>
      <c r="OZ48" s="210"/>
      <c r="PA48" s="210"/>
      <c r="PB48" s="210"/>
      <c r="PC48" s="210"/>
      <c r="PD48" s="210"/>
      <c r="PE48" s="210"/>
      <c r="PF48" s="210"/>
      <c r="PG48" s="210"/>
      <c r="PH48" s="210"/>
      <c r="PI48" s="210"/>
      <c r="PJ48" s="210"/>
      <c r="PK48" s="210"/>
      <c r="PL48" s="210"/>
      <c r="PM48" s="210"/>
      <c r="PN48" s="210"/>
      <c r="PO48" s="210"/>
      <c r="PP48" s="210"/>
      <c r="PQ48" s="210"/>
      <c r="PR48" s="210"/>
      <c r="PS48" s="210"/>
      <c r="PT48" s="210"/>
      <c r="PU48" s="210"/>
      <c r="PV48" s="210"/>
      <c r="PW48" s="210"/>
      <c r="PX48" s="210"/>
      <c r="PY48" s="210"/>
      <c r="PZ48" s="210"/>
      <c r="QA48" s="210"/>
      <c r="QB48" s="210"/>
      <c r="QC48" s="210"/>
      <c r="QD48" s="210"/>
      <c r="QE48" s="210"/>
      <c r="QF48" s="210"/>
      <c r="QG48" s="210"/>
      <c r="QH48" s="210"/>
      <c r="QI48" s="210"/>
      <c r="QJ48" s="210"/>
      <c r="QK48" s="210"/>
      <c r="QL48" s="210"/>
      <c r="QM48" s="210"/>
      <c r="QN48" s="210"/>
      <c r="QO48" s="210"/>
      <c r="QP48" s="210"/>
      <c r="QQ48" s="210"/>
      <c r="QR48" s="210"/>
      <c r="QS48" s="210"/>
      <c r="QT48" s="210"/>
      <c r="QU48" s="210"/>
      <c r="QV48" s="210"/>
      <c r="QW48" s="210"/>
      <c r="QX48" s="210"/>
      <c r="QY48" s="210"/>
      <c r="QZ48" s="210"/>
      <c r="RA48" s="210"/>
      <c r="RB48" s="210"/>
      <c r="RC48" s="210"/>
      <c r="RD48" s="210"/>
      <c r="RE48" s="210"/>
      <c r="RF48" s="210"/>
      <c r="RG48" s="210"/>
      <c r="RH48" s="210"/>
      <c r="RI48" s="210"/>
      <c r="RJ48" s="210"/>
      <c r="RK48" s="210"/>
      <c r="RL48" s="210"/>
      <c r="RM48" s="210"/>
      <c r="RN48" s="210"/>
      <c r="RO48" s="210"/>
      <c r="RP48" s="210"/>
      <c r="RQ48" s="210"/>
      <c r="RR48" s="210"/>
      <c r="RS48" s="210"/>
      <c r="RT48" s="210"/>
      <c r="RU48" s="210"/>
      <c r="RV48" s="210"/>
      <c r="RW48" s="210"/>
      <c r="RX48" s="210"/>
      <c r="RY48" s="210"/>
      <c r="RZ48" s="210"/>
      <c r="SA48" s="210"/>
      <c r="SB48" s="210"/>
      <c r="SC48" s="210"/>
      <c r="SD48" s="210"/>
      <c r="SE48" s="210"/>
      <c r="SF48" s="210"/>
      <c r="SG48" s="210"/>
      <c r="SH48" s="210"/>
      <c r="SI48" s="210"/>
      <c r="SJ48" s="210"/>
      <c r="SK48" s="210"/>
      <c r="SL48" s="210"/>
      <c r="SM48" s="210"/>
      <c r="SN48" s="210"/>
      <c r="SO48" s="210"/>
      <c r="SP48" s="210"/>
      <c r="SQ48" s="210"/>
      <c r="SR48" s="210"/>
      <c r="SS48" s="210"/>
      <c r="ST48" s="210"/>
      <c r="SU48" s="210"/>
      <c r="SV48" s="210"/>
      <c r="SW48" s="210"/>
      <c r="SX48" s="210"/>
      <c r="SY48" s="210"/>
      <c r="SZ48" s="210"/>
      <c r="TA48" s="210"/>
      <c r="TB48" s="210"/>
      <c r="TC48" s="210"/>
      <c r="TD48" s="210"/>
      <c r="TE48" s="210"/>
      <c r="TF48" s="210"/>
      <c r="TG48" s="210"/>
      <c r="TH48" s="210"/>
      <c r="TI48" s="210"/>
      <c r="TJ48" s="210"/>
      <c r="TK48" s="210"/>
      <c r="TL48" s="210"/>
      <c r="TM48" s="210"/>
      <c r="TN48" s="210"/>
      <c r="TO48" s="210"/>
      <c r="TP48" s="210"/>
      <c r="TQ48" s="210"/>
      <c r="TR48" s="210"/>
      <c r="TS48" s="210"/>
      <c r="TT48" s="210"/>
      <c r="TU48" s="210"/>
      <c r="TV48" s="210"/>
      <c r="TW48" s="210"/>
      <c r="TX48" s="210"/>
      <c r="TY48" s="210"/>
      <c r="TZ48" s="210"/>
      <c r="UA48" s="210"/>
      <c r="UB48" s="210"/>
      <c r="UC48" s="210"/>
      <c r="UD48" s="210"/>
      <c r="UE48" s="210"/>
      <c r="UF48" s="210"/>
      <c r="UG48" s="210"/>
      <c r="UH48" s="210"/>
      <c r="UI48" s="210"/>
      <c r="UJ48" s="210"/>
      <c r="UK48" s="210"/>
      <c r="UL48" s="210"/>
      <c r="UM48" s="210"/>
      <c r="UN48" s="210"/>
      <c r="UO48" s="210"/>
      <c r="UP48" s="210"/>
      <c r="UQ48" s="210"/>
      <c r="UR48" s="210"/>
      <c r="US48" s="210"/>
      <c r="UT48" s="210"/>
      <c r="UU48" s="210"/>
      <c r="UV48" s="210"/>
      <c r="UW48" s="210"/>
      <c r="UX48" s="210"/>
      <c r="UY48" s="210"/>
      <c r="UZ48" s="210"/>
      <c r="VA48" s="210"/>
      <c r="VB48" s="210"/>
      <c r="VC48" s="210"/>
      <c r="VD48" s="210"/>
      <c r="VE48" s="210"/>
      <c r="VF48" s="210"/>
      <c r="VG48" s="210"/>
      <c r="VH48" s="210"/>
      <c r="VI48" s="210"/>
      <c r="VJ48" s="210"/>
      <c r="VK48" s="210"/>
      <c r="VL48" s="210"/>
      <c r="VM48" s="210"/>
      <c r="VN48" s="210"/>
      <c r="VO48" s="210"/>
      <c r="VP48" s="210"/>
      <c r="VQ48" s="210"/>
      <c r="VR48" s="210"/>
      <c r="VS48" s="210"/>
      <c r="VT48" s="210"/>
      <c r="VU48" s="210"/>
      <c r="VV48" s="210"/>
      <c r="VW48" s="210"/>
      <c r="VX48" s="210"/>
      <c r="VY48" s="210"/>
      <c r="VZ48" s="210"/>
      <c r="WA48" s="210"/>
      <c r="WB48" s="210"/>
      <c r="WC48" s="210"/>
      <c r="WD48" s="210"/>
      <c r="WE48" s="210"/>
      <c r="WF48" s="210"/>
      <c r="WG48" s="210"/>
      <c r="WH48" s="210"/>
      <c r="WI48" s="210"/>
      <c r="WJ48" s="210"/>
      <c r="WK48" s="210"/>
      <c r="WL48" s="210"/>
      <c r="WM48" s="210"/>
      <c r="WN48" s="210"/>
      <c r="WO48" s="210"/>
      <c r="WP48" s="210"/>
      <c r="WQ48" s="210"/>
      <c r="WR48" s="210"/>
      <c r="WS48" s="210"/>
      <c r="WT48" s="210"/>
      <c r="WU48" s="210"/>
      <c r="WV48" s="210"/>
      <c r="WW48" s="210"/>
      <c r="WX48" s="210"/>
      <c r="WY48" s="210"/>
      <c r="WZ48" s="210"/>
      <c r="XA48" s="210"/>
      <c r="XB48" s="210"/>
      <c r="XC48" s="210"/>
      <c r="XD48" s="210"/>
      <c r="XE48" s="210"/>
      <c r="XF48" s="210"/>
      <c r="XG48" s="210"/>
      <c r="XH48" s="210"/>
      <c r="XI48" s="210"/>
      <c r="XJ48" s="210"/>
      <c r="XK48" s="210"/>
      <c r="XL48" s="210"/>
      <c r="XM48" s="210"/>
      <c r="XN48" s="210"/>
      <c r="XO48" s="210"/>
      <c r="XP48" s="210"/>
      <c r="XQ48" s="210"/>
      <c r="XR48" s="210"/>
      <c r="XS48" s="210"/>
      <c r="XT48" s="210"/>
      <c r="XU48" s="210"/>
      <c r="XV48" s="210"/>
      <c r="XW48" s="210"/>
      <c r="XX48" s="210"/>
      <c r="XY48" s="210"/>
      <c r="XZ48" s="210"/>
      <c r="YA48" s="210"/>
      <c r="YB48" s="210"/>
      <c r="YC48" s="210"/>
      <c r="YD48" s="210"/>
      <c r="YE48" s="210"/>
      <c r="YF48" s="210"/>
      <c r="YG48" s="210"/>
      <c r="YH48" s="210"/>
      <c r="YI48" s="210"/>
      <c r="YJ48" s="210"/>
      <c r="YK48" s="210"/>
      <c r="YL48" s="210"/>
      <c r="YM48" s="210"/>
      <c r="YN48" s="210"/>
      <c r="YO48" s="210"/>
      <c r="YP48" s="210"/>
      <c r="YQ48" s="210"/>
      <c r="YR48" s="210"/>
      <c r="YS48" s="210"/>
      <c r="YT48" s="210"/>
      <c r="YU48" s="210"/>
      <c r="YV48" s="210"/>
      <c r="YW48" s="210"/>
      <c r="YX48" s="210"/>
      <c r="YY48" s="210"/>
      <c r="YZ48" s="210"/>
      <c r="ZA48" s="210"/>
      <c r="ZB48" s="210"/>
      <c r="ZC48" s="210"/>
      <c r="ZD48" s="210"/>
      <c r="ZE48" s="210"/>
      <c r="ZF48" s="210"/>
      <c r="ZG48" s="210"/>
      <c r="ZH48" s="210"/>
      <c r="ZI48" s="210"/>
      <c r="ZJ48" s="210"/>
      <c r="ZK48" s="210"/>
      <c r="ZL48" s="210"/>
      <c r="ZM48" s="210"/>
      <c r="ZN48" s="210"/>
      <c r="ZO48" s="210"/>
      <c r="ZP48" s="210"/>
      <c r="ZQ48" s="210"/>
      <c r="ZR48" s="210"/>
      <c r="ZS48" s="210"/>
      <c r="ZT48" s="210"/>
      <c r="ZU48" s="210"/>
      <c r="ZV48" s="210"/>
      <c r="ZW48" s="210"/>
      <c r="ZX48" s="210"/>
      <c r="ZY48" s="210"/>
      <c r="ZZ48" s="210"/>
      <c r="AAA48" s="210"/>
      <c r="AAB48" s="210"/>
      <c r="AAC48" s="210"/>
      <c r="AAD48" s="210"/>
      <c r="AAE48" s="210"/>
      <c r="AAF48" s="210"/>
      <c r="AAG48" s="210"/>
      <c r="AAH48" s="210"/>
      <c r="AAI48" s="210"/>
      <c r="AAJ48" s="210"/>
      <c r="AAK48" s="210"/>
      <c r="AAL48" s="210"/>
      <c r="AAM48" s="210"/>
      <c r="AAN48" s="210"/>
      <c r="AAO48" s="210"/>
      <c r="AAP48" s="210"/>
      <c r="AAQ48" s="210"/>
      <c r="AAR48" s="210"/>
      <c r="AAS48" s="210"/>
      <c r="AAT48" s="210"/>
      <c r="AAU48" s="210"/>
      <c r="AAV48" s="210"/>
      <c r="AAW48" s="210"/>
      <c r="AAX48" s="210"/>
      <c r="AAY48" s="210"/>
      <c r="AAZ48" s="210"/>
      <c r="ABA48" s="210"/>
      <c r="ABB48" s="210"/>
      <c r="ABC48" s="210"/>
      <c r="ABD48" s="210"/>
      <c r="ABE48" s="210"/>
      <c r="ABF48" s="210"/>
      <c r="ABG48" s="210"/>
      <c r="ABH48" s="210"/>
      <c r="ABI48" s="210"/>
      <c r="ABJ48" s="210"/>
      <c r="ABK48" s="210"/>
      <c r="ABL48" s="210"/>
      <c r="ABM48" s="210"/>
      <c r="ABN48" s="210"/>
      <c r="ABO48" s="210"/>
      <c r="ABP48" s="210"/>
      <c r="ABQ48" s="210"/>
      <c r="ABR48" s="210"/>
      <c r="ABS48" s="210"/>
      <c r="ABT48" s="210"/>
      <c r="ABU48" s="210"/>
      <c r="ABV48" s="210"/>
      <c r="ABW48" s="210"/>
      <c r="ABX48" s="210"/>
      <c r="ABY48" s="210"/>
      <c r="ABZ48" s="210"/>
      <c r="ACA48" s="210"/>
      <c r="ACB48" s="210"/>
      <c r="ACC48" s="210"/>
      <c r="ACD48" s="210"/>
      <c r="ACE48" s="210"/>
      <c r="ACF48" s="210"/>
      <c r="ACG48" s="210"/>
      <c r="ACH48" s="210"/>
      <c r="ACI48" s="210"/>
      <c r="ACJ48" s="210"/>
      <c r="ACK48" s="210"/>
      <c r="ACL48" s="210"/>
      <c r="ACM48" s="210"/>
      <c r="ACN48" s="210"/>
      <c r="ACO48" s="210"/>
      <c r="ACP48" s="210"/>
      <c r="ACQ48" s="210"/>
      <c r="ACR48" s="210"/>
      <c r="ACS48" s="210"/>
      <c r="ACT48" s="210"/>
      <c r="ACU48" s="210"/>
      <c r="ACV48" s="210"/>
      <c r="ACW48" s="210"/>
      <c r="ACX48" s="210"/>
      <c r="ACY48" s="210"/>
      <c r="ACZ48" s="210"/>
      <c r="ADA48" s="210"/>
      <c r="ADB48" s="210"/>
      <c r="ADC48" s="210"/>
      <c r="ADD48" s="210"/>
      <c r="ADE48" s="210"/>
      <c r="ADF48" s="210"/>
      <c r="ADG48" s="210"/>
      <c r="ADH48" s="210"/>
      <c r="ADI48" s="210"/>
      <c r="ADJ48" s="210"/>
      <c r="ADK48" s="210"/>
      <c r="ADL48" s="210"/>
      <c r="ADM48" s="210"/>
      <c r="ADN48" s="210"/>
      <c r="ADO48" s="210"/>
      <c r="ADP48" s="210"/>
      <c r="ADQ48" s="210"/>
      <c r="ADR48" s="210"/>
      <c r="ADS48" s="210"/>
      <c r="ADT48" s="210"/>
      <c r="ADU48" s="210"/>
      <c r="ADV48" s="210"/>
      <c r="ADW48" s="210"/>
      <c r="ADX48" s="210"/>
      <c r="ADY48" s="210"/>
      <c r="ADZ48" s="210"/>
      <c r="AEA48" s="210"/>
      <c r="AEB48" s="210"/>
      <c r="AEC48" s="210"/>
      <c r="AED48" s="210"/>
      <c r="AEE48" s="210"/>
      <c r="AEF48" s="210"/>
      <c r="AEG48" s="210"/>
      <c r="AEH48" s="210"/>
      <c r="AEI48" s="210"/>
      <c r="AEJ48" s="210"/>
      <c r="AEK48" s="210"/>
      <c r="AEL48" s="210"/>
      <c r="AEM48" s="210"/>
      <c r="AEN48" s="210"/>
      <c r="AEO48" s="210"/>
      <c r="AEP48" s="210"/>
      <c r="AEQ48" s="210"/>
      <c r="AER48" s="210"/>
      <c r="AES48" s="210"/>
      <c r="AET48" s="210"/>
      <c r="AEU48" s="210"/>
      <c r="AEV48" s="210"/>
      <c r="AEW48" s="210"/>
      <c r="AEX48" s="210"/>
      <c r="AEY48" s="210"/>
      <c r="AEZ48" s="210"/>
      <c r="AFA48" s="210"/>
      <c r="AFB48" s="210"/>
      <c r="AFC48" s="210"/>
      <c r="AFD48" s="210"/>
      <c r="AFE48" s="210"/>
      <c r="AFF48" s="210"/>
      <c r="AFG48" s="210"/>
      <c r="AFH48" s="210"/>
      <c r="AFI48" s="210"/>
      <c r="AFJ48" s="210"/>
      <c r="AFK48" s="210"/>
      <c r="AFL48" s="210"/>
      <c r="AFM48" s="210"/>
      <c r="AFN48" s="210"/>
      <c r="AFO48" s="210"/>
      <c r="AFP48" s="210"/>
      <c r="AFQ48" s="210"/>
      <c r="AFR48" s="210"/>
      <c r="AFS48" s="210"/>
      <c r="AFT48" s="210"/>
      <c r="AFU48" s="210"/>
      <c r="AFV48" s="210"/>
      <c r="AFW48" s="210"/>
      <c r="AFX48" s="210"/>
      <c r="AFY48" s="210"/>
      <c r="AFZ48" s="210"/>
      <c r="AGA48" s="210"/>
      <c r="AGB48" s="210"/>
      <c r="AGC48" s="210"/>
      <c r="AGD48" s="210"/>
      <c r="AGE48" s="210"/>
      <c r="AGF48" s="210"/>
      <c r="AGG48" s="210"/>
      <c r="AGH48" s="210"/>
      <c r="AGI48" s="210"/>
      <c r="AGJ48" s="210"/>
      <c r="AGK48" s="210"/>
      <c r="AGL48" s="210"/>
      <c r="AGM48" s="210"/>
      <c r="AGN48" s="210"/>
      <c r="AGO48" s="210"/>
      <c r="AGP48" s="210"/>
      <c r="AGQ48" s="210"/>
      <c r="AGR48" s="210"/>
      <c r="AGS48" s="210"/>
      <c r="AGT48" s="210"/>
      <c r="AGU48" s="210"/>
      <c r="AGV48" s="210"/>
      <c r="AGW48" s="210"/>
      <c r="AGX48" s="210"/>
      <c r="AGY48" s="210"/>
      <c r="AGZ48" s="210"/>
      <c r="AHA48" s="210"/>
      <c r="AHB48" s="210"/>
      <c r="AHC48" s="210"/>
      <c r="AHD48" s="210"/>
      <c r="AHE48" s="210"/>
      <c r="AHF48" s="210"/>
      <c r="AHG48" s="210"/>
      <c r="AHH48" s="210"/>
      <c r="AHI48" s="210"/>
      <c r="AHJ48" s="210"/>
      <c r="AHK48" s="210"/>
      <c r="AHL48" s="210"/>
      <c r="AHM48" s="210"/>
      <c r="AHN48" s="210"/>
      <c r="AHO48" s="210"/>
      <c r="AHP48" s="210"/>
      <c r="AHQ48" s="210"/>
      <c r="AHR48" s="210"/>
      <c r="AHS48" s="210"/>
      <c r="AHT48" s="210"/>
      <c r="AHU48" s="210"/>
      <c r="AHV48" s="210"/>
      <c r="AHW48" s="210"/>
      <c r="AHX48" s="210"/>
      <c r="AHY48" s="210"/>
      <c r="AHZ48" s="210"/>
      <c r="AIA48" s="210"/>
      <c r="AIB48" s="210"/>
      <c r="AIC48" s="210"/>
      <c r="AID48" s="210"/>
      <c r="AIE48" s="210"/>
      <c r="AIF48" s="210"/>
      <c r="AIG48" s="210"/>
      <c r="AIH48" s="210"/>
      <c r="AII48" s="210"/>
      <c r="AIJ48" s="210"/>
      <c r="AIK48" s="210"/>
      <c r="AIL48" s="210"/>
      <c r="AIM48" s="210"/>
      <c r="AIN48" s="210"/>
      <c r="AIO48" s="210"/>
      <c r="AIP48" s="210"/>
      <c r="AIQ48" s="210"/>
      <c r="AIR48" s="210"/>
      <c r="AIS48" s="210"/>
      <c r="AIT48" s="210"/>
      <c r="AIU48" s="210"/>
      <c r="AIV48" s="210"/>
      <c r="AIW48" s="210"/>
      <c r="AIX48" s="210"/>
      <c r="AIY48" s="210"/>
      <c r="AIZ48" s="210"/>
      <c r="AJA48" s="210"/>
      <c r="AJB48" s="210"/>
      <c r="AJC48" s="210"/>
      <c r="AJD48" s="210"/>
      <c r="AJE48" s="210"/>
      <c r="AJF48" s="210"/>
      <c r="AJG48" s="210"/>
      <c r="AJH48" s="210"/>
      <c r="AJI48" s="210"/>
      <c r="AJJ48" s="210"/>
      <c r="AJK48" s="210"/>
      <c r="AJL48" s="210"/>
      <c r="AJM48" s="210"/>
      <c r="AJN48" s="210"/>
      <c r="AJO48" s="210"/>
      <c r="AJP48" s="210"/>
      <c r="AJQ48" s="210"/>
      <c r="AJR48" s="210"/>
      <c r="AJS48" s="210"/>
      <c r="AJT48" s="210"/>
      <c r="AJU48" s="210"/>
      <c r="AJV48" s="210"/>
      <c r="AJW48" s="210"/>
      <c r="AJX48" s="210"/>
      <c r="AJY48" s="210"/>
      <c r="AJZ48" s="210"/>
      <c r="AKA48" s="210"/>
      <c r="AKB48" s="210"/>
      <c r="AKC48" s="210"/>
      <c r="AKD48" s="210"/>
      <c r="AKE48" s="210"/>
      <c r="AKF48" s="210"/>
      <c r="AKG48" s="210"/>
      <c r="AKH48" s="210"/>
      <c r="AKI48" s="210"/>
      <c r="AKJ48" s="210"/>
      <c r="AKK48" s="210"/>
      <c r="AKL48" s="210"/>
      <c r="AKM48" s="210"/>
      <c r="AKN48" s="210"/>
      <c r="AKO48" s="210"/>
      <c r="AKP48" s="210"/>
      <c r="AKQ48" s="210"/>
      <c r="AKR48" s="210"/>
      <c r="AKS48" s="210"/>
      <c r="AKT48" s="210"/>
      <c r="AKU48" s="210"/>
      <c r="AKV48" s="210"/>
      <c r="AKW48" s="210"/>
      <c r="AKX48" s="210"/>
      <c r="AKY48" s="210"/>
      <c r="AKZ48" s="210"/>
      <c r="ALA48" s="210"/>
      <c r="ALB48" s="210"/>
      <c r="ALC48" s="210"/>
      <c r="ALD48" s="210"/>
      <c r="ALE48" s="210"/>
      <c r="ALF48" s="210"/>
      <c r="ALG48" s="210"/>
      <c r="ALH48" s="210"/>
      <c r="ALI48" s="210"/>
      <c r="ALJ48" s="210"/>
      <c r="ALK48" s="210"/>
      <c r="ALL48" s="210"/>
      <c r="ALM48" s="210"/>
      <c r="ALN48" s="210"/>
      <c r="ALO48" s="210"/>
      <c r="ALP48" s="210"/>
      <c r="ALQ48" s="210"/>
      <c r="ALR48" s="210"/>
      <c r="ALS48" s="210"/>
      <c r="ALT48" s="210"/>
      <c r="ALU48" s="210"/>
      <c r="ALV48" s="210"/>
      <c r="ALW48" s="210"/>
      <c r="ALX48" s="210"/>
      <c r="ALY48" s="210"/>
      <c r="ALZ48" s="210"/>
      <c r="AMA48" s="210"/>
      <c r="AMB48" s="210"/>
      <c r="AMC48" s="210"/>
      <c r="AMD48" s="210"/>
      <c r="AME48" s="210"/>
      <c r="AMF48" s="210"/>
      <c r="AMG48" s="210"/>
      <c r="AMH48" s="210"/>
      <c r="AMI48" s="210"/>
      <c r="AMJ48" s="210"/>
      <c r="AMK48" s="210"/>
      <c r="AML48" s="210"/>
      <c r="AMM48" s="210"/>
      <c r="AMN48" s="210"/>
      <c r="AMO48" s="210"/>
      <c r="AMP48" s="210"/>
      <c r="AMQ48" s="210"/>
      <c r="AMR48" s="210"/>
      <c r="AMS48" s="210"/>
      <c r="AMT48" s="210"/>
      <c r="AMU48" s="210"/>
      <c r="AMV48" s="210"/>
      <c r="AMW48" s="210"/>
      <c r="AMX48" s="210"/>
      <c r="AMY48" s="210"/>
      <c r="AMZ48" s="210"/>
      <c r="ANA48" s="210"/>
      <c r="ANB48" s="210"/>
      <c r="ANC48" s="210"/>
      <c r="AND48" s="210"/>
      <c r="ANE48" s="210"/>
      <c r="ANF48" s="210"/>
      <c r="ANG48" s="210"/>
      <c r="ANH48" s="210"/>
      <c r="ANI48" s="210"/>
      <c r="ANJ48" s="210"/>
      <c r="ANK48" s="210"/>
      <c r="ANL48" s="210"/>
      <c r="ANM48" s="210"/>
      <c r="ANN48" s="210"/>
      <c r="ANO48" s="210"/>
      <c r="ANP48" s="210"/>
      <c r="ANQ48" s="210"/>
      <c r="ANR48" s="210"/>
      <c r="ANS48" s="210"/>
      <c r="ANT48" s="210"/>
      <c r="ANU48" s="210"/>
      <c r="ANV48" s="210"/>
      <c r="ANW48" s="210"/>
      <c r="ANX48" s="210"/>
      <c r="ANY48" s="210"/>
      <c r="ANZ48" s="210"/>
      <c r="AOA48" s="210"/>
      <c r="AOB48" s="210"/>
      <c r="AOC48" s="210"/>
      <c r="AOD48" s="210"/>
      <c r="AOE48" s="210"/>
      <c r="AOF48" s="210"/>
      <c r="AOG48" s="210"/>
      <c r="AOH48" s="210"/>
      <c r="AOI48" s="210"/>
      <c r="AOJ48" s="210"/>
      <c r="AOK48" s="210"/>
      <c r="AOL48" s="210"/>
      <c r="AOM48" s="210"/>
      <c r="AON48" s="210"/>
      <c r="AOO48" s="210"/>
      <c r="AOP48" s="210"/>
      <c r="AOQ48" s="210"/>
      <c r="AOR48" s="210"/>
      <c r="AOS48" s="210"/>
      <c r="AOT48" s="210"/>
      <c r="AOU48" s="210"/>
      <c r="AOV48" s="210"/>
      <c r="AOW48" s="210"/>
      <c r="AOX48" s="210"/>
      <c r="AOY48" s="210"/>
      <c r="AOZ48" s="210"/>
      <c r="APA48" s="210"/>
      <c r="APB48" s="210"/>
      <c r="APC48" s="210"/>
      <c r="APD48" s="210"/>
      <c r="APE48" s="210"/>
      <c r="APF48" s="210"/>
      <c r="APG48" s="210"/>
      <c r="APH48" s="210"/>
      <c r="API48" s="210"/>
      <c r="APJ48" s="210"/>
      <c r="APK48" s="210"/>
      <c r="APL48" s="210"/>
      <c r="APM48" s="210"/>
      <c r="APN48" s="210"/>
      <c r="APO48" s="210"/>
      <c r="APP48" s="210"/>
      <c r="APQ48" s="210"/>
      <c r="APR48" s="210"/>
      <c r="APS48" s="210"/>
      <c r="APT48" s="210"/>
      <c r="APU48" s="210"/>
      <c r="APV48" s="210"/>
      <c r="APW48" s="210"/>
      <c r="APX48" s="210"/>
      <c r="APY48" s="210"/>
      <c r="APZ48" s="210"/>
      <c r="AQA48" s="210"/>
      <c r="AQB48" s="210"/>
      <c r="AQC48" s="210"/>
      <c r="AQD48" s="210"/>
      <c r="AQE48" s="210"/>
      <c r="AQF48" s="210"/>
      <c r="AQG48" s="210"/>
      <c r="AQH48" s="210"/>
      <c r="AQI48" s="210"/>
      <c r="AQJ48" s="210"/>
      <c r="AQK48" s="210"/>
      <c r="AQL48" s="210"/>
      <c r="AQM48" s="210"/>
      <c r="AQN48" s="210"/>
      <c r="AQO48" s="210"/>
      <c r="AQP48" s="210"/>
      <c r="AQQ48" s="210"/>
      <c r="AQR48" s="210"/>
      <c r="AQS48" s="210"/>
      <c r="AQT48" s="210"/>
      <c r="AQU48" s="210"/>
      <c r="AQV48" s="210"/>
      <c r="AQW48" s="210"/>
      <c r="AQX48" s="210"/>
      <c r="AQY48" s="210"/>
      <c r="AQZ48" s="210"/>
      <c r="ARA48" s="210"/>
      <c r="ARB48" s="210"/>
      <c r="ARC48" s="210"/>
      <c r="ARD48" s="210"/>
      <c r="ARE48" s="210"/>
      <c r="ARF48" s="210"/>
      <c r="ARG48" s="210"/>
      <c r="ARH48" s="210"/>
      <c r="ARI48" s="210"/>
      <c r="ARJ48" s="210"/>
      <c r="ARK48" s="210"/>
      <c r="ARL48" s="210"/>
      <c r="ARM48" s="210"/>
      <c r="ARN48" s="210"/>
      <c r="ARO48" s="210"/>
      <c r="ARP48" s="210"/>
      <c r="ARQ48" s="210"/>
      <c r="ARR48" s="210"/>
      <c r="ARS48" s="210"/>
      <c r="ART48" s="210"/>
      <c r="ARU48" s="210"/>
      <c r="ARV48" s="210"/>
      <c r="ARW48" s="210"/>
      <c r="ARX48" s="210"/>
      <c r="ARY48" s="210"/>
      <c r="ARZ48" s="210"/>
      <c r="ASA48" s="210"/>
      <c r="ASB48" s="210"/>
      <c r="ASC48" s="210"/>
      <c r="ASD48" s="210"/>
      <c r="ASE48" s="210"/>
      <c r="ASF48" s="210"/>
      <c r="ASG48" s="210"/>
      <c r="ASH48" s="210"/>
      <c r="ASI48" s="210"/>
      <c r="ASJ48" s="210"/>
      <c r="ASK48" s="210"/>
      <c r="ASL48" s="210"/>
      <c r="ASM48" s="210"/>
      <c r="ASN48" s="210"/>
      <c r="ASO48" s="210"/>
      <c r="ASP48" s="210"/>
      <c r="ASQ48" s="210"/>
      <c r="ASR48" s="210"/>
      <c r="ASS48" s="210"/>
      <c r="AST48" s="210"/>
      <c r="ASU48" s="210"/>
      <c r="ASV48" s="210"/>
      <c r="ASW48" s="210"/>
      <c r="ASX48" s="210"/>
      <c r="ASY48" s="210"/>
      <c r="ASZ48" s="210"/>
      <c r="ATA48" s="210"/>
      <c r="ATB48" s="210"/>
      <c r="ATC48" s="210"/>
      <c r="ATD48" s="210"/>
      <c r="ATE48" s="210"/>
      <c r="ATF48" s="210"/>
      <c r="ATG48" s="210"/>
      <c r="ATH48" s="210"/>
      <c r="ATI48" s="210"/>
      <c r="ATJ48" s="210"/>
      <c r="ATK48" s="210"/>
      <c r="ATL48" s="210"/>
      <c r="ATM48" s="210"/>
      <c r="ATN48" s="210"/>
      <c r="ATO48" s="210"/>
      <c r="ATP48" s="210"/>
      <c r="ATQ48" s="210"/>
      <c r="ATR48" s="210"/>
      <c r="ATS48" s="210"/>
      <c r="ATT48" s="210"/>
      <c r="ATU48" s="210"/>
      <c r="ATV48" s="210"/>
      <c r="ATW48" s="210"/>
      <c r="ATX48" s="210"/>
      <c r="ATY48" s="210"/>
      <c r="ATZ48" s="210"/>
      <c r="AUA48" s="210"/>
      <c r="AUB48" s="210"/>
      <c r="AUC48" s="210"/>
      <c r="AUD48" s="210"/>
      <c r="AUE48" s="210"/>
      <c r="AUF48" s="210"/>
      <c r="AUG48" s="210"/>
      <c r="AUH48" s="210"/>
      <c r="AUI48" s="210"/>
      <c r="AUJ48" s="210"/>
      <c r="AUK48" s="210"/>
      <c r="AUL48" s="210"/>
      <c r="AUM48" s="210"/>
      <c r="AUN48" s="210"/>
      <c r="AUO48" s="210"/>
      <c r="AUP48" s="210"/>
      <c r="AUQ48" s="210"/>
      <c r="AUR48" s="210"/>
      <c r="AUS48" s="210"/>
      <c r="AUT48" s="210"/>
      <c r="AUU48" s="210"/>
      <c r="AUV48" s="210"/>
      <c r="AUW48" s="210"/>
      <c r="AUX48" s="210"/>
      <c r="AUY48" s="210"/>
      <c r="AUZ48" s="210"/>
      <c r="AVA48" s="210"/>
      <c r="AVB48" s="210"/>
      <c r="AVC48" s="210"/>
      <c r="AVD48" s="210"/>
      <c r="AVE48" s="210"/>
      <c r="AVF48" s="210"/>
      <c r="AVG48" s="210"/>
      <c r="AVH48" s="210"/>
      <c r="AVI48" s="210"/>
      <c r="AVJ48" s="210"/>
      <c r="AVK48" s="210"/>
      <c r="AVL48" s="210"/>
      <c r="AVM48" s="210"/>
      <c r="AVN48" s="210"/>
      <c r="AVO48" s="210"/>
      <c r="AVP48" s="210"/>
      <c r="AVQ48" s="210"/>
      <c r="AVR48" s="210"/>
      <c r="AVS48" s="210"/>
      <c r="AVT48" s="210"/>
      <c r="AVU48" s="210"/>
      <c r="AVV48" s="210"/>
      <c r="AVW48" s="210"/>
      <c r="AVX48" s="210"/>
      <c r="AVY48" s="210"/>
      <c r="AVZ48" s="210"/>
      <c r="AWA48" s="210"/>
      <c r="AWB48" s="210"/>
      <c r="AWC48" s="210"/>
      <c r="AWD48" s="210"/>
      <c r="AWE48" s="210"/>
      <c r="AWF48" s="210"/>
      <c r="AWG48" s="210"/>
      <c r="AWH48" s="210"/>
      <c r="AWI48" s="210"/>
      <c r="AWJ48" s="210"/>
      <c r="AWK48" s="210"/>
      <c r="AWL48" s="210"/>
      <c r="AWM48" s="210"/>
      <c r="AWN48" s="210"/>
      <c r="AWO48" s="210"/>
      <c r="AWP48" s="210"/>
      <c r="AWQ48" s="210"/>
      <c r="AWR48" s="210"/>
      <c r="AWS48" s="210"/>
      <c r="AWT48" s="210"/>
      <c r="AWU48" s="210"/>
      <c r="AWV48" s="210"/>
      <c r="AWW48" s="210"/>
      <c r="AWX48" s="210"/>
      <c r="AWY48" s="210"/>
      <c r="AWZ48" s="210"/>
      <c r="AXA48" s="210"/>
      <c r="AXB48" s="210"/>
      <c r="AXC48" s="210"/>
      <c r="AXD48" s="210"/>
      <c r="AXE48" s="210"/>
      <c r="AXF48" s="210"/>
      <c r="AXG48" s="210"/>
      <c r="AXH48" s="210"/>
      <c r="AXI48" s="210"/>
      <c r="AXJ48" s="210"/>
      <c r="AXK48" s="210"/>
      <c r="AXL48" s="210"/>
      <c r="AXM48" s="210"/>
      <c r="AXN48" s="210"/>
      <c r="AXO48" s="210"/>
      <c r="AXP48" s="210"/>
      <c r="AXQ48" s="210"/>
      <c r="AXR48" s="210"/>
      <c r="AXS48" s="210"/>
      <c r="AXT48" s="210"/>
      <c r="AXU48" s="210"/>
      <c r="AXV48" s="210"/>
      <c r="AXW48" s="210"/>
      <c r="AXX48" s="210"/>
      <c r="AXY48" s="210"/>
      <c r="AXZ48" s="210"/>
      <c r="AYA48" s="210"/>
      <c r="AYB48" s="210"/>
      <c r="AYC48" s="210"/>
      <c r="AYD48" s="210"/>
      <c r="AYE48" s="210"/>
      <c r="AYF48" s="210"/>
      <c r="AYG48" s="210"/>
      <c r="AYH48" s="210"/>
      <c r="AYI48" s="210"/>
      <c r="AYJ48" s="210"/>
      <c r="AYK48" s="210"/>
      <c r="AYL48" s="210"/>
      <c r="AYM48" s="210"/>
      <c r="AYN48" s="210"/>
      <c r="AYO48" s="210"/>
      <c r="AYP48" s="210"/>
      <c r="AYQ48" s="210"/>
      <c r="AYR48" s="210"/>
      <c r="AYS48" s="210"/>
      <c r="AYT48" s="210"/>
      <c r="AYU48" s="210"/>
      <c r="AYV48" s="210"/>
      <c r="AYW48" s="210"/>
      <c r="AYX48" s="210"/>
      <c r="AYY48" s="210"/>
      <c r="AYZ48" s="210"/>
      <c r="AZA48" s="210"/>
      <c r="AZB48" s="210"/>
      <c r="AZC48" s="210"/>
      <c r="AZD48" s="210"/>
      <c r="AZE48" s="210"/>
      <c r="AZF48" s="210"/>
      <c r="AZG48" s="210"/>
      <c r="AZH48" s="210"/>
      <c r="AZI48" s="210"/>
      <c r="AZJ48" s="210"/>
      <c r="AZK48" s="210"/>
      <c r="AZL48" s="210"/>
      <c r="AZM48" s="210"/>
      <c r="AZN48" s="210"/>
      <c r="AZO48" s="210"/>
      <c r="AZP48" s="210"/>
      <c r="AZQ48" s="210"/>
      <c r="AZR48" s="210"/>
      <c r="AZS48" s="210"/>
      <c r="AZT48" s="210"/>
      <c r="AZU48" s="210"/>
      <c r="AZV48" s="210"/>
      <c r="AZW48" s="210"/>
      <c r="AZX48" s="210"/>
      <c r="AZY48" s="210"/>
      <c r="AZZ48" s="210"/>
      <c r="BAA48" s="210"/>
      <c r="BAB48" s="210"/>
      <c r="BAC48" s="210"/>
      <c r="BAD48" s="210"/>
      <c r="BAE48" s="210"/>
      <c r="BAF48" s="210"/>
      <c r="BAG48" s="210"/>
      <c r="BAH48" s="210"/>
      <c r="BAI48" s="210"/>
      <c r="BAJ48" s="210"/>
      <c r="BAK48" s="210"/>
      <c r="BAL48" s="210"/>
      <c r="BAM48" s="210"/>
      <c r="BAN48" s="210"/>
      <c r="BAO48" s="210"/>
      <c r="BAP48" s="210"/>
      <c r="BAQ48" s="210"/>
      <c r="BAR48" s="210"/>
      <c r="BAS48" s="210"/>
      <c r="BAT48" s="210"/>
      <c r="BAU48" s="210"/>
      <c r="BAV48" s="210"/>
      <c r="BAW48" s="210"/>
      <c r="BAX48" s="210"/>
      <c r="BAY48" s="210"/>
      <c r="BAZ48" s="210"/>
      <c r="BBA48" s="210"/>
      <c r="BBB48" s="210"/>
      <c r="BBC48" s="210"/>
      <c r="BBD48" s="210"/>
      <c r="BBE48" s="210"/>
      <c r="BBF48" s="210"/>
      <c r="BBG48" s="210"/>
      <c r="BBH48" s="210"/>
      <c r="BBI48" s="210"/>
      <c r="BBJ48" s="210"/>
      <c r="BBK48" s="210"/>
      <c r="BBL48" s="210"/>
      <c r="BBM48" s="210"/>
      <c r="BBN48" s="210"/>
      <c r="BBO48" s="210"/>
      <c r="BBP48" s="210"/>
      <c r="BBQ48" s="210"/>
      <c r="BBR48" s="210"/>
      <c r="BBS48" s="210"/>
      <c r="BBT48" s="210"/>
      <c r="BBU48" s="210"/>
      <c r="BBV48" s="210"/>
      <c r="BBW48" s="210"/>
      <c r="BBX48" s="210"/>
      <c r="BBY48" s="210"/>
      <c r="BBZ48" s="210"/>
      <c r="BCA48" s="210"/>
      <c r="BCB48" s="210"/>
      <c r="BCC48" s="210"/>
      <c r="BCD48" s="210"/>
      <c r="BCE48" s="210"/>
      <c r="BCF48" s="210"/>
      <c r="BCG48" s="210"/>
      <c r="BCH48" s="210"/>
      <c r="BCI48" s="210"/>
      <c r="BCJ48" s="210"/>
      <c r="BCK48" s="210"/>
      <c r="BCL48" s="210"/>
      <c r="BCM48" s="210"/>
      <c r="BCN48" s="210"/>
      <c r="BCO48" s="210"/>
      <c r="BCP48" s="210"/>
      <c r="BCQ48" s="210"/>
      <c r="BCR48" s="210"/>
      <c r="BCS48" s="210"/>
      <c r="BCT48" s="210"/>
      <c r="BCU48" s="210"/>
      <c r="BCV48" s="210"/>
      <c r="BCW48" s="210"/>
      <c r="BCX48" s="210"/>
      <c r="BCY48" s="210"/>
      <c r="BCZ48" s="210"/>
      <c r="BDA48" s="210"/>
      <c r="BDB48" s="210"/>
      <c r="BDC48" s="210"/>
      <c r="BDD48" s="210"/>
      <c r="BDE48" s="210"/>
      <c r="BDF48" s="210"/>
      <c r="BDG48" s="210"/>
      <c r="BDH48" s="210"/>
      <c r="BDI48" s="210"/>
      <c r="BDJ48" s="210"/>
      <c r="BDK48" s="210"/>
      <c r="BDL48" s="210"/>
      <c r="BDM48" s="210"/>
      <c r="BDN48" s="210"/>
      <c r="BDO48" s="210"/>
      <c r="BDP48" s="210"/>
      <c r="BDQ48" s="210"/>
      <c r="BDR48" s="210"/>
      <c r="BDS48" s="210"/>
      <c r="BDT48" s="210"/>
      <c r="BDU48" s="210"/>
      <c r="BDV48" s="210"/>
      <c r="BDW48" s="210"/>
      <c r="BDX48" s="210"/>
      <c r="BDY48" s="210"/>
      <c r="BDZ48" s="210"/>
      <c r="BEA48" s="210"/>
      <c r="BEB48" s="210"/>
      <c r="BEC48" s="210"/>
      <c r="BED48" s="210"/>
      <c r="BEE48" s="210"/>
      <c r="BEF48" s="210"/>
      <c r="BEG48" s="210"/>
      <c r="BEH48" s="210"/>
      <c r="BEI48" s="210"/>
      <c r="BEJ48" s="210"/>
      <c r="BEK48" s="210"/>
      <c r="BEL48" s="210"/>
      <c r="BEM48" s="210"/>
      <c r="BEN48" s="210"/>
      <c r="BEO48" s="210"/>
      <c r="BEP48" s="210"/>
      <c r="BEQ48" s="210"/>
      <c r="BER48" s="210"/>
      <c r="BES48" s="210"/>
      <c r="BET48" s="210"/>
      <c r="BEU48" s="210"/>
      <c r="BEV48" s="210"/>
      <c r="BEW48" s="210"/>
      <c r="BEX48" s="210"/>
      <c r="BEY48" s="210"/>
      <c r="BEZ48" s="210"/>
      <c r="BFA48" s="210"/>
      <c r="BFB48" s="210"/>
      <c r="BFC48" s="210"/>
      <c r="BFD48" s="210"/>
      <c r="BFE48" s="210"/>
      <c r="BFF48" s="210"/>
      <c r="BFG48" s="210"/>
      <c r="BFH48" s="210"/>
      <c r="BFI48" s="210"/>
      <c r="BFJ48" s="210"/>
      <c r="BFK48" s="210"/>
      <c r="BFL48" s="210"/>
      <c r="BFM48" s="210"/>
      <c r="BFN48" s="210"/>
      <c r="BFO48" s="210"/>
      <c r="BFP48" s="210"/>
      <c r="BFQ48" s="210"/>
      <c r="BFR48" s="210"/>
      <c r="BFS48" s="210"/>
      <c r="BFT48" s="210"/>
      <c r="BFU48" s="210"/>
      <c r="BFV48" s="210"/>
      <c r="BFW48" s="210"/>
      <c r="BFX48" s="210"/>
      <c r="BFY48" s="210"/>
      <c r="BFZ48" s="210"/>
      <c r="BGA48" s="210"/>
      <c r="BGB48" s="210"/>
      <c r="BGC48" s="210"/>
      <c r="BGD48" s="210"/>
      <c r="BGE48" s="210"/>
      <c r="BGF48" s="210"/>
      <c r="BGG48" s="210"/>
      <c r="BGH48" s="210"/>
      <c r="BGI48" s="210"/>
      <c r="BGJ48" s="210"/>
      <c r="BGK48" s="210"/>
      <c r="BGL48" s="210"/>
      <c r="BGM48" s="210"/>
      <c r="BGN48" s="210"/>
      <c r="BGO48" s="210"/>
      <c r="BGP48" s="210"/>
      <c r="BGQ48" s="210"/>
      <c r="BGR48" s="210"/>
      <c r="BGS48" s="210"/>
      <c r="BGT48" s="210"/>
      <c r="BGU48" s="210"/>
      <c r="BGV48" s="210"/>
      <c r="BGW48" s="210"/>
      <c r="BGX48" s="210"/>
      <c r="BGY48" s="210"/>
      <c r="BGZ48" s="210"/>
      <c r="BHA48" s="210"/>
      <c r="BHB48" s="210"/>
      <c r="BHC48" s="210"/>
      <c r="BHD48" s="210"/>
      <c r="BHE48" s="210"/>
      <c r="BHF48" s="210"/>
      <c r="BHG48" s="210"/>
      <c r="BHH48" s="210"/>
      <c r="BHI48" s="210"/>
      <c r="BHJ48" s="210"/>
      <c r="BHK48" s="210"/>
      <c r="BHL48" s="210"/>
      <c r="BHM48" s="210"/>
      <c r="BHN48" s="210"/>
      <c r="BHO48" s="210"/>
      <c r="BHP48" s="210"/>
      <c r="BHQ48" s="210"/>
      <c r="BHR48" s="210"/>
      <c r="BHS48" s="210"/>
      <c r="BHT48" s="210"/>
      <c r="BHU48" s="210"/>
      <c r="BHV48" s="210"/>
      <c r="BHW48" s="210"/>
      <c r="BHX48" s="210"/>
      <c r="BHY48" s="210"/>
      <c r="BHZ48" s="210"/>
      <c r="BIA48" s="210"/>
      <c r="BIB48" s="210"/>
      <c r="BIC48" s="210"/>
      <c r="BID48" s="210"/>
      <c r="BIE48" s="210"/>
      <c r="BIF48" s="210"/>
      <c r="BIG48" s="210"/>
      <c r="BIH48" s="210"/>
      <c r="BII48" s="210"/>
      <c r="BIJ48" s="210"/>
      <c r="BIK48" s="210"/>
      <c r="BIL48" s="210"/>
      <c r="BIM48" s="210"/>
      <c r="BIN48" s="210"/>
      <c r="BIO48" s="210"/>
      <c r="BIP48" s="210"/>
      <c r="BIQ48" s="210"/>
      <c r="BIR48" s="210"/>
      <c r="BIS48" s="210"/>
      <c r="BIT48" s="210"/>
      <c r="BIU48" s="210"/>
      <c r="BIV48" s="210"/>
      <c r="BIW48" s="210"/>
      <c r="BIX48" s="210"/>
      <c r="BIY48" s="210"/>
      <c r="BIZ48" s="210"/>
      <c r="BJA48" s="210"/>
      <c r="BJB48" s="210"/>
      <c r="BJC48" s="210"/>
      <c r="BJD48" s="210"/>
      <c r="BJE48" s="210"/>
      <c r="BJF48" s="210"/>
      <c r="BJG48" s="210"/>
      <c r="BJH48" s="210"/>
      <c r="BJI48" s="210"/>
      <c r="BJJ48" s="210"/>
      <c r="BJK48" s="210"/>
      <c r="BJL48" s="210"/>
      <c r="BJM48" s="210"/>
      <c r="BJN48" s="210"/>
      <c r="BJO48" s="210"/>
      <c r="BJP48" s="210"/>
      <c r="BJQ48" s="210"/>
      <c r="BJR48" s="210"/>
      <c r="BJS48" s="210"/>
      <c r="BJT48" s="210"/>
      <c r="BJU48" s="210"/>
      <c r="BJV48" s="210"/>
      <c r="BJW48" s="210"/>
      <c r="BJX48" s="210"/>
      <c r="BJY48" s="210"/>
      <c r="BJZ48" s="210"/>
      <c r="BKA48" s="210"/>
      <c r="BKB48" s="210"/>
      <c r="BKC48" s="210"/>
      <c r="BKD48" s="210"/>
      <c r="BKE48" s="210"/>
      <c r="BKF48" s="210"/>
      <c r="BKG48" s="210"/>
      <c r="BKH48" s="210"/>
      <c r="BKI48" s="210"/>
      <c r="BKJ48" s="210"/>
      <c r="BKK48" s="210"/>
      <c r="BKL48" s="210"/>
      <c r="BKM48" s="210"/>
      <c r="BKN48" s="210"/>
      <c r="BKO48" s="210"/>
      <c r="BKP48" s="210"/>
      <c r="BKQ48" s="210"/>
      <c r="BKR48" s="210"/>
      <c r="BKS48" s="210"/>
      <c r="BKT48" s="210"/>
      <c r="BKU48" s="210"/>
      <c r="BKV48" s="210"/>
      <c r="BKW48" s="210"/>
      <c r="BKX48" s="210"/>
      <c r="BKY48" s="210"/>
      <c r="BKZ48" s="210"/>
      <c r="BLA48" s="210"/>
      <c r="BLB48" s="210"/>
      <c r="BLC48" s="210"/>
      <c r="BLD48" s="210"/>
      <c r="BLE48" s="210"/>
      <c r="BLF48" s="210"/>
      <c r="BLG48" s="210"/>
      <c r="BLH48" s="210"/>
      <c r="BLI48" s="210"/>
      <c r="BLJ48" s="210"/>
      <c r="BLK48" s="210"/>
      <c r="BLL48" s="210"/>
      <c r="BLM48" s="210"/>
      <c r="BLN48" s="210"/>
      <c r="BLO48" s="210"/>
      <c r="BLP48" s="210"/>
      <c r="BLQ48" s="210"/>
      <c r="BLR48" s="210"/>
      <c r="BLS48" s="210"/>
      <c r="BLT48" s="210"/>
      <c r="BLU48" s="210"/>
      <c r="BLV48" s="210"/>
      <c r="BLW48" s="210"/>
      <c r="BLX48" s="210"/>
      <c r="BLY48" s="210"/>
      <c r="BLZ48" s="210"/>
      <c r="BMA48" s="210"/>
      <c r="BMB48" s="210"/>
      <c r="BMC48" s="210"/>
      <c r="BMD48" s="210"/>
      <c r="BME48" s="210"/>
      <c r="BMF48" s="210"/>
      <c r="BMG48" s="210"/>
      <c r="BMH48" s="210"/>
      <c r="BMI48" s="210"/>
      <c r="BMJ48" s="210"/>
      <c r="BMK48" s="210"/>
      <c r="BML48" s="210"/>
      <c r="BMM48" s="210"/>
      <c r="BMN48" s="210"/>
      <c r="BMO48" s="210"/>
      <c r="BMP48" s="210"/>
      <c r="BMQ48" s="210"/>
      <c r="BMR48" s="210"/>
      <c r="BMS48" s="210"/>
      <c r="BMT48" s="210"/>
      <c r="BMU48" s="210"/>
      <c r="BMV48" s="210"/>
      <c r="BMW48" s="210"/>
      <c r="BMX48" s="210"/>
      <c r="BMY48" s="210"/>
      <c r="BMZ48" s="210"/>
      <c r="BNA48" s="210"/>
      <c r="BNB48" s="210"/>
      <c r="BNC48" s="210"/>
      <c r="BND48" s="210"/>
      <c r="BNE48" s="210"/>
      <c r="BNF48" s="210"/>
      <c r="BNG48" s="210"/>
      <c r="BNH48" s="210"/>
      <c r="BNI48" s="210"/>
      <c r="BNJ48" s="210"/>
      <c r="BNK48" s="210"/>
      <c r="BNL48" s="210"/>
      <c r="BNM48" s="210"/>
      <c r="BNN48" s="210"/>
      <c r="BNO48" s="210"/>
      <c r="BNP48" s="210"/>
      <c r="BNQ48" s="210"/>
      <c r="BNR48" s="210"/>
      <c r="BNS48" s="210"/>
      <c r="BNT48" s="210"/>
      <c r="BNU48" s="210"/>
      <c r="BNV48" s="210"/>
      <c r="BNW48" s="210"/>
      <c r="BNX48" s="210"/>
      <c r="BNY48" s="210"/>
      <c r="BNZ48" s="210"/>
      <c r="BOA48" s="210"/>
      <c r="BOB48" s="210"/>
      <c r="BOC48" s="210"/>
      <c r="BOD48" s="210"/>
      <c r="BOE48" s="210"/>
      <c r="BOF48" s="210"/>
      <c r="BOG48" s="210"/>
      <c r="BOH48" s="210"/>
      <c r="BOI48" s="210"/>
      <c r="BOJ48" s="210"/>
      <c r="BOK48" s="210"/>
      <c r="BOL48" s="210"/>
      <c r="BOM48" s="210"/>
      <c r="BON48" s="210"/>
      <c r="BOO48" s="210"/>
      <c r="BOP48" s="210"/>
      <c r="BOQ48" s="210"/>
      <c r="BOR48" s="210"/>
      <c r="BOS48" s="210"/>
      <c r="BOT48" s="210"/>
      <c r="BOU48" s="210"/>
      <c r="BOV48" s="210"/>
      <c r="BOW48" s="210"/>
      <c r="BOX48" s="210"/>
      <c r="BOY48" s="210"/>
      <c r="BOZ48" s="210"/>
      <c r="BPA48" s="210"/>
      <c r="BPB48" s="210"/>
      <c r="BPC48" s="210"/>
      <c r="BPD48" s="210"/>
      <c r="BPE48" s="210"/>
      <c r="BPF48" s="210"/>
      <c r="BPG48" s="210"/>
      <c r="BPH48" s="210"/>
      <c r="BPI48" s="210"/>
      <c r="BPJ48" s="210"/>
      <c r="BPK48" s="210"/>
      <c r="BPL48" s="210"/>
      <c r="BPM48" s="210"/>
      <c r="BPN48" s="210"/>
      <c r="BPO48" s="210"/>
      <c r="BPP48" s="210"/>
      <c r="BPQ48" s="210"/>
      <c r="BPR48" s="210"/>
      <c r="BPS48" s="210"/>
      <c r="BPT48" s="210"/>
      <c r="BPU48" s="210"/>
      <c r="BPV48" s="210"/>
      <c r="BPW48" s="210"/>
      <c r="BPX48" s="210"/>
      <c r="BPY48" s="210"/>
      <c r="BPZ48" s="210"/>
      <c r="BQA48" s="210"/>
      <c r="BQB48" s="210"/>
      <c r="BQC48" s="210"/>
      <c r="BQD48" s="210"/>
      <c r="BQE48" s="210"/>
      <c r="BQF48" s="210"/>
      <c r="BQG48" s="210"/>
      <c r="BQH48" s="210"/>
      <c r="BQI48" s="210"/>
      <c r="BQJ48" s="210"/>
      <c r="BQK48" s="210"/>
      <c r="BQL48" s="210"/>
      <c r="BQM48" s="210"/>
      <c r="BQN48" s="210"/>
      <c r="BQO48" s="210"/>
      <c r="BQP48" s="210"/>
      <c r="BQQ48" s="210"/>
      <c r="BQR48" s="210"/>
      <c r="BQS48" s="210"/>
      <c r="BQT48" s="210"/>
      <c r="BQU48" s="210"/>
      <c r="BQV48" s="210"/>
      <c r="BQW48" s="210"/>
      <c r="BQX48" s="210"/>
      <c r="BQY48" s="210"/>
      <c r="BQZ48" s="210"/>
      <c r="BRA48" s="210"/>
      <c r="BRB48" s="210"/>
      <c r="BRC48" s="210"/>
      <c r="BRD48" s="210"/>
      <c r="BRE48" s="210"/>
      <c r="BRF48" s="210"/>
      <c r="BRG48" s="210"/>
      <c r="BRH48" s="210"/>
      <c r="BRI48" s="210"/>
      <c r="BRJ48" s="210"/>
      <c r="BRK48" s="210"/>
      <c r="BRL48" s="210"/>
      <c r="BRM48" s="210"/>
      <c r="BRN48" s="210"/>
      <c r="BRO48" s="210"/>
      <c r="BRP48" s="210"/>
      <c r="BRQ48" s="210"/>
      <c r="BRR48" s="210"/>
      <c r="BRS48" s="210"/>
      <c r="BRT48" s="210"/>
      <c r="BRU48" s="210"/>
      <c r="BRV48" s="210"/>
      <c r="BRW48" s="210"/>
      <c r="BRX48" s="210"/>
      <c r="BRY48" s="210"/>
      <c r="BRZ48" s="210"/>
      <c r="BSA48" s="210"/>
      <c r="BSB48" s="210"/>
      <c r="BSC48" s="210"/>
      <c r="BSD48" s="210"/>
      <c r="BSE48" s="210"/>
      <c r="BSF48" s="210"/>
      <c r="BSG48" s="210"/>
      <c r="BSH48" s="210"/>
      <c r="BSI48" s="210"/>
      <c r="BSJ48" s="210"/>
      <c r="BSK48" s="210"/>
      <c r="BSL48" s="210"/>
      <c r="BSM48" s="210"/>
      <c r="BSN48" s="210"/>
      <c r="BSO48" s="210"/>
      <c r="BSP48" s="210"/>
      <c r="BSQ48" s="210"/>
      <c r="BSR48" s="210"/>
      <c r="BSS48" s="210"/>
      <c r="BST48" s="210"/>
      <c r="BSU48" s="210"/>
      <c r="BSV48" s="210"/>
      <c r="BSW48" s="210"/>
      <c r="BSX48" s="210"/>
      <c r="BSY48" s="210"/>
      <c r="BSZ48" s="210"/>
      <c r="BTA48" s="210"/>
      <c r="BTB48" s="210"/>
      <c r="BTC48" s="210"/>
      <c r="BTD48" s="210"/>
      <c r="BTE48" s="210"/>
      <c r="BTF48" s="210"/>
      <c r="BTG48" s="210"/>
      <c r="BTH48" s="210"/>
      <c r="BTI48" s="210"/>
      <c r="BTJ48" s="210"/>
      <c r="BTK48" s="210"/>
      <c r="BTL48" s="210"/>
      <c r="BTM48" s="210"/>
      <c r="BTN48" s="210"/>
      <c r="BTO48" s="210"/>
      <c r="BTP48" s="210"/>
      <c r="BTQ48" s="210"/>
      <c r="BTR48" s="210"/>
      <c r="BTS48" s="210"/>
      <c r="BTT48" s="210"/>
      <c r="BTU48" s="210"/>
      <c r="BTV48" s="210"/>
      <c r="BTW48" s="210"/>
      <c r="BTX48" s="210"/>
      <c r="BTY48" s="210"/>
      <c r="BTZ48" s="210"/>
      <c r="BUA48" s="210"/>
      <c r="BUB48" s="210"/>
      <c r="BUC48" s="210"/>
      <c r="BUD48" s="210"/>
      <c r="BUE48" s="210"/>
      <c r="BUF48" s="210"/>
      <c r="BUG48" s="210"/>
      <c r="BUH48" s="210"/>
      <c r="BUI48" s="210"/>
      <c r="BUJ48" s="210"/>
      <c r="BUK48" s="210"/>
      <c r="BUL48" s="210"/>
      <c r="BUM48" s="210"/>
      <c r="BUN48" s="210"/>
      <c r="BUO48" s="210"/>
      <c r="BUP48" s="210"/>
      <c r="BUQ48" s="210"/>
      <c r="BUR48" s="210"/>
      <c r="BUS48" s="210"/>
      <c r="BUT48" s="210"/>
      <c r="BUU48" s="210"/>
      <c r="BUV48" s="210"/>
      <c r="BUW48" s="210"/>
      <c r="BUX48" s="210"/>
      <c r="BUY48" s="210"/>
      <c r="BUZ48" s="210"/>
      <c r="BVA48" s="210"/>
      <c r="BVB48" s="210"/>
      <c r="BVC48" s="210"/>
      <c r="BVD48" s="210"/>
      <c r="BVE48" s="210"/>
      <c r="BVF48" s="210"/>
      <c r="BVG48" s="210"/>
      <c r="BVH48" s="210"/>
      <c r="BVI48" s="210"/>
      <c r="BVJ48" s="210"/>
      <c r="BVK48" s="210"/>
      <c r="BVL48" s="210"/>
      <c r="BVM48" s="210"/>
      <c r="BVN48" s="210"/>
      <c r="BVO48" s="210"/>
      <c r="BVP48" s="210"/>
      <c r="BVQ48" s="210"/>
      <c r="BVR48" s="210"/>
      <c r="BVS48" s="210"/>
      <c r="BVT48" s="210"/>
      <c r="BVU48" s="210"/>
      <c r="BVV48" s="210"/>
      <c r="BVW48" s="210"/>
      <c r="BVX48" s="210"/>
      <c r="BVY48" s="210"/>
      <c r="BVZ48" s="210"/>
      <c r="BWA48" s="210"/>
      <c r="BWB48" s="210"/>
      <c r="BWC48" s="210"/>
      <c r="BWD48" s="210"/>
      <c r="BWE48" s="210"/>
      <c r="BWF48" s="210"/>
      <c r="BWG48" s="210"/>
      <c r="BWH48" s="210"/>
      <c r="BWI48" s="210"/>
      <c r="BWJ48" s="210"/>
      <c r="BWK48" s="210"/>
      <c r="BWL48" s="210"/>
      <c r="BWM48" s="210"/>
      <c r="BWN48" s="210"/>
      <c r="BWO48" s="210"/>
      <c r="BWP48" s="210"/>
      <c r="BWQ48" s="210"/>
      <c r="BWR48" s="210"/>
      <c r="BWS48" s="210"/>
      <c r="BWT48" s="210"/>
      <c r="BWU48" s="210"/>
      <c r="BWV48" s="210"/>
      <c r="BWW48" s="210"/>
      <c r="BWX48" s="210"/>
      <c r="BWY48" s="210"/>
      <c r="BWZ48" s="210"/>
      <c r="BXA48" s="210"/>
      <c r="BXB48" s="210"/>
      <c r="BXC48" s="210"/>
      <c r="BXD48" s="210"/>
      <c r="BXE48" s="210"/>
      <c r="BXF48" s="210"/>
      <c r="BXG48" s="210"/>
      <c r="BXH48" s="210"/>
      <c r="BXI48" s="210"/>
      <c r="BXJ48" s="210"/>
      <c r="BXK48" s="210"/>
      <c r="BXL48" s="210"/>
      <c r="BXM48" s="210"/>
      <c r="BXN48" s="210"/>
      <c r="BXO48" s="210"/>
      <c r="BXP48" s="210"/>
      <c r="BXQ48" s="210"/>
      <c r="BXR48" s="210"/>
      <c r="BXS48" s="210"/>
      <c r="BXT48" s="210"/>
      <c r="BXU48" s="210"/>
      <c r="BXV48" s="210"/>
      <c r="BXW48" s="210"/>
      <c r="BXX48" s="210"/>
      <c r="BXY48" s="210"/>
      <c r="BXZ48" s="210"/>
      <c r="BYA48" s="210"/>
      <c r="BYB48" s="210"/>
      <c r="BYC48" s="210"/>
      <c r="BYD48" s="210"/>
      <c r="BYE48" s="210"/>
      <c r="BYF48" s="210"/>
      <c r="BYG48" s="210"/>
      <c r="BYH48" s="210"/>
      <c r="BYI48" s="210"/>
      <c r="BYJ48" s="210"/>
      <c r="BYK48" s="210"/>
      <c r="BYL48" s="210"/>
      <c r="BYM48" s="210"/>
      <c r="BYN48" s="210"/>
      <c r="BYO48" s="210"/>
      <c r="BYP48" s="210"/>
      <c r="BYQ48" s="210"/>
      <c r="BYR48" s="210"/>
      <c r="BYS48" s="210"/>
      <c r="BYT48" s="210"/>
      <c r="BYU48" s="210"/>
      <c r="BYV48" s="210"/>
      <c r="BYW48" s="210"/>
      <c r="BYX48" s="210"/>
      <c r="BYY48" s="210"/>
      <c r="BYZ48" s="210"/>
      <c r="BZA48" s="210"/>
      <c r="BZB48" s="210"/>
      <c r="BZC48" s="210"/>
      <c r="BZD48" s="210"/>
      <c r="BZE48" s="210"/>
      <c r="BZF48" s="210"/>
      <c r="BZG48" s="210"/>
      <c r="BZH48" s="210"/>
      <c r="BZI48" s="210"/>
      <c r="BZJ48" s="210"/>
      <c r="BZK48" s="210"/>
      <c r="BZL48" s="210"/>
      <c r="BZM48" s="210"/>
      <c r="BZN48" s="210"/>
      <c r="BZO48" s="210"/>
      <c r="BZP48" s="210"/>
      <c r="BZQ48" s="210"/>
      <c r="BZR48" s="210"/>
      <c r="BZS48" s="210"/>
      <c r="BZT48" s="210"/>
      <c r="BZU48" s="210"/>
      <c r="BZV48" s="210"/>
      <c r="BZW48" s="210"/>
      <c r="BZX48" s="210"/>
      <c r="BZY48" s="210"/>
      <c r="BZZ48" s="210"/>
      <c r="CAA48" s="210"/>
      <c r="CAB48" s="210"/>
      <c r="CAC48" s="210"/>
      <c r="CAD48" s="210"/>
      <c r="CAE48" s="210"/>
      <c r="CAF48" s="210"/>
      <c r="CAG48" s="210"/>
      <c r="CAH48" s="210"/>
      <c r="CAI48" s="210"/>
      <c r="CAJ48" s="210"/>
      <c r="CAK48" s="210"/>
      <c r="CAL48" s="210"/>
      <c r="CAM48" s="210"/>
      <c r="CAN48" s="210"/>
      <c r="CAO48" s="210"/>
      <c r="CAP48" s="210"/>
      <c r="CAQ48" s="210"/>
      <c r="CAR48" s="210"/>
      <c r="CAS48" s="210"/>
      <c r="CAT48" s="210"/>
      <c r="CAU48" s="210"/>
      <c r="CAV48" s="210"/>
      <c r="CAW48" s="210"/>
      <c r="CAX48" s="210"/>
      <c r="CAY48" s="210"/>
      <c r="CAZ48" s="210"/>
      <c r="CBA48" s="210"/>
      <c r="CBB48" s="210"/>
      <c r="CBC48" s="210"/>
      <c r="CBD48" s="210"/>
      <c r="CBE48" s="210"/>
      <c r="CBF48" s="210"/>
      <c r="CBG48" s="210"/>
      <c r="CBH48" s="210"/>
      <c r="CBI48" s="210"/>
      <c r="CBJ48" s="210"/>
      <c r="CBK48" s="210"/>
      <c r="CBL48" s="210"/>
      <c r="CBM48" s="210"/>
      <c r="CBN48" s="210"/>
      <c r="CBO48" s="210"/>
      <c r="CBP48" s="210"/>
      <c r="CBQ48" s="210"/>
      <c r="CBR48" s="210"/>
      <c r="CBS48" s="210"/>
      <c r="CBT48" s="210"/>
      <c r="CBU48" s="210"/>
      <c r="CBV48" s="210"/>
      <c r="CBW48" s="210"/>
      <c r="CBX48" s="210"/>
      <c r="CBY48" s="210"/>
      <c r="CBZ48" s="210"/>
      <c r="CCA48" s="210"/>
      <c r="CCB48" s="210"/>
      <c r="CCC48" s="210"/>
      <c r="CCD48" s="210"/>
      <c r="CCE48" s="210"/>
      <c r="CCF48" s="210"/>
      <c r="CCG48" s="210"/>
      <c r="CCH48" s="210"/>
      <c r="CCI48" s="210"/>
      <c r="CCJ48" s="210"/>
      <c r="CCK48" s="210"/>
      <c r="CCL48" s="210"/>
      <c r="CCM48" s="210"/>
      <c r="CCN48" s="210"/>
      <c r="CCO48" s="210"/>
      <c r="CCP48" s="210"/>
      <c r="CCQ48" s="210"/>
      <c r="CCR48" s="210"/>
      <c r="CCS48" s="210"/>
      <c r="CCT48" s="210"/>
      <c r="CCU48" s="210"/>
      <c r="CCV48" s="210"/>
      <c r="CCW48" s="210"/>
      <c r="CCX48" s="210"/>
      <c r="CCY48" s="210"/>
      <c r="CCZ48" s="210"/>
      <c r="CDA48" s="210"/>
      <c r="CDB48" s="210"/>
      <c r="CDC48" s="210"/>
      <c r="CDD48" s="210"/>
      <c r="CDE48" s="210"/>
      <c r="CDF48" s="210"/>
      <c r="CDG48" s="210"/>
      <c r="CDH48" s="210"/>
      <c r="CDI48" s="210"/>
      <c r="CDJ48" s="210"/>
      <c r="CDK48" s="210"/>
      <c r="CDL48" s="210"/>
      <c r="CDM48" s="210"/>
      <c r="CDN48" s="210"/>
      <c r="CDO48" s="210"/>
      <c r="CDP48" s="210"/>
      <c r="CDQ48" s="210"/>
      <c r="CDR48" s="210"/>
      <c r="CDS48" s="210"/>
      <c r="CDT48" s="210"/>
      <c r="CDU48" s="210"/>
      <c r="CDV48" s="210"/>
      <c r="CDW48" s="210"/>
      <c r="CDX48" s="210"/>
      <c r="CDY48" s="210"/>
      <c r="CDZ48" s="210"/>
      <c r="CEA48" s="210"/>
      <c r="CEB48" s="210"/>
      <c r="CEC48" s="210"/>
      <c r="CED48" s="210"/>
      <c r="CEE48" s="210"/>
      <c r="CEF48" s="210"/>
      <c r="CEG48" s="210"/>
      <c r="CEH48" s="210"/>
      <c r="CEI48" s="210"/>
      <c r="CEJ48" s="210"/>
      <c r="CEK48" s="210"/>
      <c r="CEL48" s="210"/>
      <c r="CEM48" s="210"/>
      <c r="CEN48" s="210"/>
      <c r="CEO48" s="210"/>
      <c r="CEP48" s="210"/>
      <c r="CEQ48" s="210"/>
      <c r="CER48" s="210"/>
      <c r="CES48" s="210"/>
      <c r="CET48" s="210"/>
      <c r="CEU48" s="210"/>
      <c r="CEV48" s="210"/>
      <c r="CEW48" s="210"/>
      <c r="CEX48" s="210"/>
      <c r="CEY48" s="210"/>
      <c r="CEZ48" s="210"/>
      <c r="CFA48" s="210"/>
      <c r="CFB48" s="210"/>
      <c r="CFC48" s="210"/>
      <c r="CFD48" s="210"/>
      <c r="CFE48" s="210"/>
      <c r="CFF48" s="210"/>
      <c r="CFG48" s="210"/>
      <c r="CFH48" s="210"/>
      <c r="CFI48" s="210"/>
      <c r="CFJ48" s="210"/>
      <c r="CFK48" s="210"/>
      <c r="CFL48" s="210"/>
      <c r="CFM48" s="210"/>
      <c r="CFN48" s="210"/>
      <c r="CFO48" s="210"/>
      <c r="CFP48" s="210"/>
      <c r="CFQ48" s="210"/>
      <c r="CFR48" s="210"/>
      <c r="CFS48" s="210"/>
      <c r="CFT48" s="210"/>
      <c r="CFU48" s="210"/>
      <c r="CFV48" s="210"/>
      <c r="CFW48" s="210"/>
      <c r="CFX48" s="210"/>
      <c r="CFY48" s="210"/>
      <c r="CFZ48" s="210"/>
      <c r="CGA48" s="210"/>
      <c r="CGB48" s="210"/>
      <c r="CGC48" s="210"/>
      <c r="CGD48" s="210"/>
      <c r="CGE48" s="210"/>
      <c r="CGF48" s="210"/>
      <c r="CGG48" s="210"/>
      <c r="CGH48" s="210"/>
      <c r="CGI48" s="210"/>
      <c r="CGJ48" s="210"/>
      <c r="CGK48" s="210"/>
      <c r="CGL48" s="210"/>
      <c r="CGM48" s="210"/>
      <c r="CGN48" s="210"/>
      <c r="CGO48" s="210"/>
      <c r="CGP48" s="210"/>
      <c r="CGQ48" s="210"/>
      <c r="CGR48" s="210"/>
      <c r="CGS48" s="210"/>
      <c r="CGT48" s="210"/>
      <c r="CGU48" s="210"/>
      <c r="CGV48" s="210"/>
      <c r="CGW48" s="210"/>
      <c r="CGX48" s="210"/>
      <c r="CGY48" s="210"/>
      <c r="CGZ48" s="210"/>
      <c r="CHA48" s="210"/>
      <c r="CHB48" s="210"/>
      <c r="CHC48" s="210"/>
      <c r="CHD48" s="210"/>
      <c r="CHE48" s="210"/>
      <c r="CHF48" s="210"/>
      <c r="CHG48" s="210"/>
      <c r="CHH48" s="210"/>
      <c r="CHI48" s="210"/>
      <c r="CHJ48" s="210"/>
      <c r="CHK48" s="210"/>
      <c r="CHL48" s="210"/>
      <c r="CHM48" s="210"/>
      <c r="CHN48" s="210"/>
      <c r="CHO48" s="210"/>
      <c r="CHP48" s="210"/>
      <c r="CHQ48" s="210"/>
      <c r="CHR48" s="210"/>
      <c r="CHS48" s="210"/>
      <c r="CHT48" s="210"/>
      <c r="CHU48" s="210"/>
      <c r="CHV48" s="210"/>
      <c r="CHW48" s="210"/>
      <c r="CHX48" s="210"/>
      <c r="CHY48" s="210"/>
      <c r="CHZ48" s="210"/>
      <c r="CIA48" s="210"/>
      <c r="CIB48" s="210"/>
      <c r="CIC48" s="210"/>
      <c r="CID48" s="210"/>
      <c r="CIE48" s="210"/>
      <c r="CIF48" s="210"/>
      <c r="CIG48" s="210"/>
      <c r="CIH48" s="210"/>
      <c r="CII48" s="210"/>
      <c r="CIJ48" s="210"/>
      <c r="CIK48" s="210"/>
      <c r="CIL48" s="210"/>
      <c r="CIM48" s="210"/>
      <c r="CIN48" s="210"/>
      <c r="CIO48" s="210"/>
      <c r="CIP48" s="210"/>
      <c r="CIQ48" s="210"/>
      <c r="CIR48" s="210"/>
      <c r="CIS48" s="210"/>
      <c r="CIT48" s="210"/>
      <c r="CIU48" s="210"/>
      <c r="CIV48" s="210"/>
      <c r="CIW48" s="210"/>
      <c r="CIX48" s="210"/>
      <c r="CIY48" s="210"/>
      <c r="CIZ48" s="210"/>
      <c r="CJA48" s="210"/>
      <c r="CJB48" s="210"/>
      <c r="CJC48" s="210"/>
      <c r="CJD48" s="210"/>
      <c r="CJE48" s="210"/>
      <c r="CJF48" s="210"/>
      <c r="CJG48" s="210"/>
      <c r="CJH48" s="210"/>
      <c r="CJI48" s="210"/>
      <c r="CJJ48" s="210"/>
      <c r="CJK48" s="210"/>
      <c r="CJL48" s="210"/>
      <c r="CJM48" s="210"/>
      <c r="CJN48" s="210"/>
      <c r="CJO48" s="210"/>
      <c r="CJP48" s="210"/>
      <c r="CJQ48" s="210"/>
      <c r="CJR48" s="210"/>
      <c r="CJS48" s="210"/>
      <c r="CJT48" s="210"/>
      <c r="CJU48" s="210"/>
      <c r="CJV48" s="210"/>
      <c r="CJW48" s="210"/>
      <c r="CJX48" s="210"/>
      <c r="CJY48" s="210"/>
      <c r="CJZ48" s="210"/>
      <c r="CKA48" s="210"/>
      <c r="CKB48" s="210"/>
      <c r="CKC48" s="210"/>
      <c r="CKD48" s="210"/>
      <c r="CKE48" s="210"/>
      <c r="CKF48" s="210"/>
      <c r="CKG48" s="210"/>
      <c r="CKH48" s="210"/>
      <c r="CKI48" s="210"/>
      <c r="CKJ48" s="210"/>
      <c r="CKK48" s="210"/>
      <c r="CKL48" s="210"/>
      <c r="CKM48" s="210"/>
      <c r="CKN48" s="210"/>
      <c r="CKO48" s="210"/>
      <c r="CKP48" s="210"/>
      <c r="CKQ48" s="210"/>
      <c r="CKR48" s="210"/>
      <c r="CKS48" s="210"/>
      <c r="CKT48" s="210"/>
      <c r="CKU48" s="210"/>
      <c r="CKV48" s="210"/>
      <c r="CKW48" s="210"/>
      <c r="CKX48" s="210"/>
      <c r="CKY48" s="210"/>
      <c r="CKZ48" s="210"/>
      <c r="CLA48" s="210"/>
      <c r="CLB48" s="210"/>
      <c r="CLC48" s="210"/>
      <c r="CLD48" s="210"/>
      <c r="CLE48" s="210"/>
      <c r="CLF48" s="210"/>
      <c r="CLG48" s="210"/>
      <c r="CLH48" s="210"/>
      <c r="CLI48" s="210"/>
      <c r="CLJ48" s="210"/>
      <c r="CLK48" s="210"/>
      <c r="CLL48" s="210"/>
      <c r="CLM48" s="210"/>
      <c r="CLN48" s="210"/>
      <c r="CLO48" s="210"/>
      <c r="CLP48" s="210"/>
      <c r="CLQ48" s="210"/>
      <c r="CLR48" s="210"/>
      <c r="CLS48" s="210"/>
      <c r="CLT48" s="210"/>
      <c r="CLU48" s="210"/>
      <c r="CLV48" s="210"/>
      <c r="CLW48" s="210"/>
      <c r="CLX48" s="210"/>
      <c r="CLY48" s="210"/>
      <c r="CLZ48" s="210"/>
      <c r="CMA48" s="210"/>
      <c r="CMB48" s="210"/>
      <c r="CMC48" s="210"/>
      <c r="CMD48" s="210"/>
      <c r="CME48" s="210"/>
      <c r="CMF48" s="210"/>
      <c r="CMG48" s="210"/>
      <c r="CMH48" s="210"/>
      <c r="CMI48" s="210"/>
      <c r="CMJ48" s="210"/>
      <c r="CMK48" s="210"/>
      <c r="CML48" s="210"/>
      <c r="CMM48" s="210"/>
      <c r="CMN48" s="210"/>
      <c r="CMO48" s="210"/>
      <c r="CMP48" s="210"/>
      <c r="CMQ48" s="210"/>
      <c r="CMR48" s="210"/>
      <c r="CMS48" s="210"/>
      <c r="CMT48" s="210"/>
      <c r="CMU48" s="210"/>
      <c r="CMV48" s="210"/>
      <c r="CMW48" s="210"/>
      <c r="CMX48" s="210"/>
      <c r="CMY48" s="210"/>
      <c r="CMZ48" s="210"/>
      <c r="CNA48" s="210"/>
      <c r="CNB48" s="210"/>
      <c r="CNC48" s="210"/>
      <c r="CND48" s="210"/>
      <c r="CNE48" s="210"/>
      <c r="CNF48" s="210"/>
      <c r="CNG48" s="210"/>
      <c r="CNH48" s="210"/>
      <c r="CNI48" s="210"/>
      <c r="CNJ48" s="210"/>
      <c r="CNK48" s="210"/>
      <c r="CNL48" s="210"/>
      <c r="CNM48" s="210"/>
      <c r="CNN48" s="210"/>
      <c r="CNO48" s="210"/>
      <c r="CNP48" s="210"/>
      <c r="CNQ48" s="210"/>
      <c r="CNR48" s="210"/>
      <c r="CNS48" s="210"/>
      <c r="CNT48" s="210"/>
      <c r="CNU48" s="210"/>
      <c r="CNV48" s="210"/>
      <c r="CNW48" s="210"/>
      <c r="CNX48" s="210"/>
      <c r="CNY48" s="210"/>
      <c r="CNZ48" s="210"/>
      <c r="COA48" s="210"/>
      <c r="COB48" s="210"/>
      <c r="COC48" s="210"/>
      <c r="COD48" s="210"/>
      <c r="COE48" s="210"/>
      <c r="COF48" s="210"/>
      <c r="COG48" s="210"/>
      <c r="COH48" s="210"/>
      <c r="COI48" s="210"/>
      <c r="COJ48" s="210"/>
      <c r="COK48" s="210"/>
      <c r="COL48" s="210"/>
      <c r="COM48" s="210"/>
      <c r="CON48" s="210"/>
      <c r="COO48" s="210"/>
      <c r="COP48" s="210"/>
      <c r="COQ48" s="210"/>
      <c r="COR48" s="210"/>
      <c r="COS48" s="210"/>
      <c r="COT48" s="210"/>
      <c r="COU48" s="210"/>
      <c r="COV48" s="210"/>
      <c r="COW48" s="210"/>
      <c r="COX48" s="210"/>
      <c r="COY48" s="210"/>
      <c r="COZ48" s="210"/>
      <c r="CPA48" s="210"/>
      <c r="CPB48" s="210"/>
      <c r="CPC48" s="210"/>
      <c r="CPD48" s="210"/>
      <c r="CPE48" s="210"/>
      <c r="CPF48" s="210"/>
      <c r="CPG48" s="210"/>
      <c r="CPH48" s="210"/>
      <c r="CPI48" s="210"/>
      <c r="CPJ48" s="210"/>
      <c r="CPK48" s="210"/>
      <c r="CPL48" s="210"/>
      <c r="CPM48" s="210"/>
      <c r="CPN48" s="210"/>
      <c r="CPO48" s="210"/>
      <c r="CPP48" s="210"/>
      <c r="CPQ48" s="210"/>
      <c r="CPR48" s="210"/>
      <c r="CPS48" s="210"/>
      <c r="CPT48" s="210"/>
      <c r="CPU48" s="210"/>
      <c r="CPV48" s="210"/>
      <c r="CPW48" s="210"/>
      <c r="CPX48" s="210"/>
      <c r="CPY48" s="210"/>
      <c r="CPZ48" s="210"/>
      <c r="CQA48" s="210"/>
      <c r="CQB48" s="210"/>
      <c r="CQC48" s="210"/>
      <c r="CQD48" s="210"/>
      <c r="CQE48" s="210"/>
      <c r="CQF48" s="210"/>
      <c r="CQG48" s="210"/>
      <c r="CQH48" s="210"/>
      <c r="CQI48" s="210"/>
      <c r="CQJ48" s="210"/>
      <c r="CQK48" s="210"/>
      <c r="CQL48" s="210"/>
      <c r="CQM48" s="210"/>
      <c r="CQN48" s="210"/>
      <c r="CQO48" s="210"/>
      <c r="CQP48" s="210"/>
      <c r="CQQ48" s="210"/>
      <c r="CQR48" s="210"/>
      <c r="CQS48" s="210"/>
      <c r="CQT48" s="210"/>
      <c r="CQU48" s="210"/>
      <c r="CQV48" s="210"/>
      <c r="CQW48" s="210"/>
      <c r="CQX48" s="210"/>
      <c r="CQY48" s="210"/>
      <c r="CQZ48" s="210"/>
      <c r="CRA48" s="210"/>
      <c r="CRB48" s="210"/>
      <c r="CRC48" s="210"/>
      <c r="CRD48" s="210"/>
      <c r="CRE48" s="210"/>
      <c r="CRF48" s="210"/>
      <c r="CRG48" s="210"/>
      <c r="CRH48" s="210"/>
      <c r="CRI48" s="210"/>
      <c r="CRJ48" s="210"/>
      <c r="CRK48" s="210"/>
      <c r="CRL48" s="210"/>
      <c r="CRM48" s="210"/>
      <c r="CRN48" s="210"/>
      <c r="CRO48" s="210"/>
      <c r="CRP48" s="210"/>
      <c r="CRQ48" s="210"/>
      <c r="CRR48" s="210"/>
      <c r="CRS48" s="210"/>
      <c r="CRT48" s="210"/>
      <c r="CRU48" s="210"/>
      <c r="CRV48" s="210"/>
      <c r="CRW48" s="210"/>
      <c r="CRX48" s="210"/>
      <c r="CRY48" s="210"/>
      <c r="CRZ48" s="210"/>
      <c r="CSA48" s="210"/>
      <c r="CSB48" s="210"/>
      <c r="CSC48" s="210"/>
      <c r="CSD48" s="210"/>
      <c r="CSE48" s="210"/>
      <c r="CSF48" s="210"/>
      <c r="CSG48" s="210"/>
      <c r="CSH48" s="210"/>
      <c r="CSI48" s="210"/>
      <c r="CSJ48" s="210"/>
      <c r="CSK48" s="210"/>
      <c r="CSL48" s="210"/>
      <c r="CSM48" s="210"/>
      <c r="CSN48" s="210"/>
      <c r="CSO48" s="210"/>
      <c r="CSP48" s="210"/>
      <c r="CSQ48" s="210"/>
      <c r="CSR48" s="210"/>
      <c r="CSS48" s="210"/>
      <c r="CST48" s="210"/>
      <c r="CSU48" s="210"/>
      <c r="CSV48" s="210"/>
      <c r="CSW48" s="210"/>
      <c r="CSX48" s="210"/>
      <c r="CSY48" s="210"/>
      <c r="CSZ48" s="210"/>
      <c r="CTA48" s="210"/>
      <c r="CTB48" s="210"/>
      <c r="CTC48" s="210"/>
      <c r="CTD48" s="210"/>
      <c r="CTE48" s="210"/>
      <c r="CTF48" s="210"/>
      <c r="CTG48" s="210"/>
      <c r="CTH48" s="210"/>
      <c r="CTI48" s="210"/>
      <c r="CTJ48" s="210"/>
      <c r="CTK48" s="210"/>
      <c r="CTL48" s="210"/>
      <c r="CTM48" s="210"/>
      <c r="CTN48" s="210"/>
      <c r="CTO48" s="210"/>
      <c r="CTP48" s="210"/>
      <c r="CTQ48" s="210"/>
      <c r="CTR48" s="210"/>
      <c r="CTS48" s="210"/>
      <c r="CTT48" s="210"/>
      <c r="CTU48" s="210"/>
      <c r="CTV48" s="210"/>
      <c r="CTW48" s="210"/>
      <c r="CTX48" s="210"/>
      <c r="CTY48" s="210"/>
      <c r="CTZ48" s="210"/>
      <c r="CUA48" s="210"/>
      <c r="CUB48" s="210"/>
      <c r="CUC48" s="210"/>
      <c r="CUD48" s="210"/>
      <c r="CUE48" s="210"/>
      <c r="CUF48" s="210"/>
      <c r="CUG48" s="210"/>
      <c r="CUH48" s="210"/>
      <c r="CUI48" s="210"/>
      <c r="CUJ48" s="210"/>
      <c r="CUK48" s="210"/>
      <c r="CUL48" s="210"/>
      <c r="CUM48" s="210"/>
      <c r="CUN48" s="210"/>
      <c r="CUO48" s="210"/>
      <c r="CUP48" s="210"/>
      <c r="CUQ48" s="210"/>
      <c r="CUR48" s="210"/>
      <c r="CUS48" s="210"/>
      <c r="CUT48" s="210"/>
      <c r="CUU48" s="210"/>
      <c r="CUV48" s="210"/>
      <c r="CUW48" s="210"/>
      <c r="CUX48" s="210"/>
      <c r="CUY48" s="210"/>
      <c r="CUZ48" s="210"/>
      <c r="CVA48" s="210"/>
      <c r="CVB48" s="210"/>
      <c r="CVC48" s="210"/>
      <c r="CVD48" s="210"/>
      <c r="CVE48" s="210"/>
      <c r="CVF48" s="210"/>
      <c r="CVG48" s="210"/>
      <c r="CVH48" s="210"/>
      <c r="CVI48" s="210"/>
      <c r="CVJ48" s="210"/>
      <c r="CVK48" s="210"/>
      <c r="CVL48" s="210"/>
      <c r="CVM48" s="210"/>
      <c r="CVN48" s="210"/>
      <c r="CVO48" s="210"/>
      <c r="CVP48" s="210"/>
      <c r="CVQ48" s="210"/>
      <c r="CVR48" s="210"/>
      <c r="CVS48" s="210"/>
      <c r="CVT48" s="210"/>
      <c r="CVU48" s="210"/>
      <c r="CVV48" s="210"/>
      <c r="CVW48" s="210"/>
      <c r="CVX48" s="210"/>
      <c r="CVY48" s="210"/>
      <c r="CVZ48" s="210"/>
      <c r="CWA48" s="210"/>
      <c r="CWB48" s="210"/>
      <c r="CWC48" s="210"/>
      <c r="CWD48" s="210"/>
      <c r="CWE48" s="210"/>
      <c r="CWF48" s="210"/>
      <c r="CWG48" s="210"/>
      <c r="CWH48" s="210"/>
      <c r="CWI48" s="210"/>
      <c r="CWJ48" s="210"/>
      <c r="CWK48" s="210"/>
      <c r="CWL48" s="210"/>
      <c r="CWM48" s="210"/>
      <c r="CWN48" s="210"/>
      <c r="CWO48" s="210"/>
      <c r="CWP48" s="210"/>
      <c r="CWQ48" s="210"/>
      <c r="CWR48" s="210"/>
      <c r="CWS48" s="210"/>
      <c r="CWT48" s="210"/>
      <c r="CWU48" s="210"/>
      <c r="CWV48" s="210"/>
      <c r="CWW48" s="210"/>
      <c r="CWX48" s="210"/>
      <c r="CWY48" s="210"/>
      <c r="CWZ48" s="210"/>
      <c r="CXA48" s="210"/>
      <c r="CXB48" s="210"/>
      <c r="CXC48" s="210"/>
      <c r="CXD48" s="210"/>
      <c r="CXE48" s="210"/>
      <c r="CXF48" s="210"/>
      <c r="CXG48" s="210"/>
      <c r="CXH48" s="210"/>
      <c r="CXI48" s="210"/>
      <c r="CXJ48" s="210"/>
      <c r="CXK48" s="210"/>
      <c r="CXL48" s="210"/>
      <c r="CXM48" s="210"/>
      <c r="CXN48" s="210"/>
      <c r="CXO48" s="210"/>
      <c r="CXP48" s="210"/>
      <c r="CXQ48" s="210"/>
      <c r="CXR48" s="210"/>
      <c r="CXS48" s="210"/>
      <c r="CXT48" s="210"/>
      <c r="CXU48" s="210"/>
      <c r="CXV48" s="210"/>
      <c r="CXW48" s="210"/>
      <c r="CXX48" s="210"/>
      <c r="CXY48" s="210"/>
      <c r="CXZ48" s="210"/>
      <c r="CYA48" s="210"/>
      <c r="CYB48" s="210"/>
      <c r="CYC48" s="210"/>
      <c r="CYD48" s="210"/>
      <c r="CYE48" s="210"/>
      <c r="CYF48" s="210"/>
      <c r="CYG48" s="210"/>
      <c r="CYH48" s="210"/>
      <c r="CYI48" s="210"/>
      <c r="CYJ48" s="210"/>
      <c r="CYK48" s="210"/>
      <c r="CYL48" s="210"/>
      <c r="CYM48" s="210"/>
      <c r="CYN48" s="210"/>
      <c r="CYO48" s="210"/>
      <c r="CYP48" s="210"/>
      <c r="CYQ48" s="210"/>
      <c r="CYR48" s="210"/>
      <c r="CYS48" s="210"/>
      <c r="CYT48" s="210"/>
      <c r="CYU48" s="210"/>
      <c r="CYV48" s="210"/>
      <c r="CYW48" s="210"/>
      <c r="CYX48" s="210"/>
      <c r="CYY48" s="210"/>
      <c r="CYZ48" s="210"/>
      <c r="CZA48" s="210"/>
      <c r="CZB48" s="210"/>
      <c r="CZC48" s="210"/>
      <c r="CZD48" s="210"/>
      <c r="CZE48" s="210"/>
      <c r="CZF48" s="210"/>
      <c r="CZG48" s="210"/>
      <c r="CZH48" s="210"/>
      <c r="CZI48" s="210"/>
      <c r="CZJ48" s="210"/>
      <c r="CZK48" s="210"/>
      <c r="CZL48" s="210"/>
      <c r="CZM48" s="210"/>
      <c r="CZN48" s="210"/>
      <c r="CZO48" s="210"/>
      <c r="CZP48" s="210"/>
      <c r="CZQ48" s="210"/>
      <c r="CZR48" s="210"/>
      <c r="CZS48" s="210"/>
      <c r="CZT48" s="210"/>
      <c r="CZU48" s="210"/>
      <c r="CZV48" s="210"/>
      <c r="CZW48" s="210"/>
      <c r="CZX48" s="210"/>
      <c r="CZY48" s="210"/>
      <c r="CZZ48" s="210"/>
      <c r="DAA48" s="210"/>
      <c r="DAB48" s="210"/>
      <c r="DAC48" s="210"/>
      <c r="DAD48" s="210"/>
      <c r="DAE48" s="210"/>
      <c r="DAF48" s="210"/>
      <c r="DAG48" s="210"/>
      <c r="DAH48" s="210"/>
      <c r="DAI48" s="210"/>
      <c r="DAJ48" s="210"/>
      <c r="DAK48" s="210"/>
      <c r="DAL48" s="210"/>
      <c r="DAM48" s="210"/>
      <c r="DAN48" s="210"/>
      <c r="DAO48" s="210"/>
      <c r="DAP48" s="210"/>
      <c r="DAQ48" s="210"/>
      <c r="DAR48" s="210"/>
      <c r="DAS48" s="210"/>
      <c r="DAT48" s="210"/>
      <c r="DAU48" s="210"/>
      <c r="DAV48" s="210"/>
      <c r="DAW48" s="210"/>
      <c r="DAX48" s="210"/>
      <c r="DAY48" s="210"/>
      <c r="DAZ48" s="210"/>
      <c r="DBA48" s="210"/>
      <c r="DBB48" s="210"/>
      <c r="DBC48" s="210"/>
      <c r="DBD48" s="210"/>
      <c r="DBE48" s="210"/>
      <c r="DBF48" s="210"/>
      <c r="DBG48" s="210"/>
      <c r="DBH48" s="210"/>
      <c r="DBI48" s="210"/>
      <c r="DBJ48" s="210"/>
      <c r="DBK48" s="210"/>
      <c r="DBL48" s="210"/>
      <c r="DBM48" s="210"/>
      <c r="DBN48" s="210"/>
      <c r="DBO48" s="210"/>
      <c r="DBP48" s="210"/>
      <c r="DBQ48" s="210"/>
      <c r="DBR48" s="210"/>
      <c r="DBS48" s="210"/>
      <c r="DBT48" s="210"/>
      <c r="DBU48" s="210"/>
      <c r="DBV48" s="210"/>
      <c r="DBW48" s="210"/>
      <c r="DBX48" s="210"/>
      <c r="DBY48" s="210"/>
      <c r="DBZ48" s="210"/>
      <c r="DCA48" s="210"/>
      <c r="DCB48" s="210"/>
      <c r="DCC48" s="210"/>
      <c r="DCD48" s="210"/>
      <c r="DCE48" s="210"/>
      <c r="DCF48" s="210"/>
      <c r="DCG48" s="210"/>
      <c r="DCH48" s="210"/>
      <c r="DCI48" s="210"/>
      <c r="DCJ48" s="210"/>
      <c r="DCK48" s="210"/>
      <c r="DCL48" s="210"/>
      <c r="DCM48" s="210"/>
      <c r="DCN48" s="210"/>
      <c r="DCO48" s="210"/>
      <c r="DCP48" s="210"/>
      <c r="DCQ48" s="210"/>
      <c r="DCR48" s="210"/>
      <c r="DCS48" s="210"/>
      <c r="DCT48" s="210"/>
      <c r="DCU48" s="210"/>
      <c r="DCV48" s="210"/>
      <c r="DCW48" s="210"/>
      <c r="DCX48" s="210"/>
      <c r="DCY48" s="210"/>
      <c r="DCZ48" s="210"/>
      <c r="DDA48" s="210"/>
      <c r="DDB48" s="210"/>
      <c r="DDC48" s="210"/>
      <c r="DDD48" s="210"/>
      <c r="DDE48" s="210"/>
      <c r="DDF48" s="210"/>
      <c r="DDG48" s="210"/>
      <c r="DDH48" s="210"/>
      <c r="DDI48" s="210"/>
      <c r="DDJ48" s="210"/>
      <c r="DDK48" s="210"/>
      <c r="DDL48" s="210"/>
      <c r="DDM48" s="210"/>
      <c r="DDN48" s="210"/>
      <c r="DDO48" s="210"/>
      <c r="DDP48" s="210"/>
      <c r="DDQ48" s="210"/>
      <c r="DDR48" s="210"/>
      <c r="DDS48" s="210"/>
      <c r="DDT48" s="210"/>
      <c r="DDU48" s="210"/>
      <c r="DDV48" s="210"/>
      <c r="DDW48" s="210"/>
      <c r="DDX48" s="210"/>
      <c r="DDY48" s="210"/>
      <c r="DDZ48" s="210"/>
      <c r="DEA48" s="210"/>
      <c r="DEB48" s="210"/>
      <c r="DEC48" s="210"/>
      <c r="DED48" s="210"/>
      <c r="DEE48" s="210"/>
      <c r="DEF48" s="210"/>
      <c r="DEG48" s="210"/>
      <c r="DEH48" s="210"/>
      <c r="DEI48" s="210"/>
      <c r="DEJ48" s="210"/>
      <c r="DEK48" s="210"/>
      <c r="DEL48" s="210"/>
      <c r="DEM48" s="210"/>
      <c r="DEN48" s="210"/>
      <c r="DEO48" s="210"/>
      <c r="DEP48" s="210"/>
      <c r="DEQ48" s="210"/>
      <c r="DER48" s="210"/>
      <c r="DES48" s="210"/>
      <c r="DET48" s="210"/>
      <c r="DEU48" s="210"/>
      <c r="DEV48" s="210"/>
      <c r="DEW48" s="210"/>
      <c r="DEX48" s="210"/>
      <c r="DEY48" s="210"/>
      <c r="DEZ48" s="210"/>
      <c r="DFA48" s="210"/>
      <c r="DFB48" s="210"/>
      <c r="DFC48" s="210"/>
      <c r="DFD48" s="210"/>
      <c r="DFE48" s="210"/>
      <c r="DFF48" s="210"/>
      <c r="DFG48" s="210"/>
      <c r="DFH48" s="210"/>
      <c r="DFI48" s="210"/>
      <c r="DFJ48" s="210"/>
      <c r="DFK48" s="210"/>
      <c r="DFL48" s="210"/>
      <c r="DFM48" s="210"/>
      <c r="DFN48" s="210"/>
      <c r="DFO48" s="210"/>
      <c r="DFP48" s="210"/>
      <c r="DFQ48" s="210"/>
      <c r="DFR48" s="210"/>
      <c r="DFS48" s="210"/>
      <c r="DFT48" s="210"/>
      <c r="DFU48" s="210"/>
      <c r="DFV48" s="210"/>
      <c r="DFW48" s="210"/>
      <c r="DFX48" s="210"/>
      <c r="DFY48" s="210"/>
      <c r="DFZ48" s="210"/>
      <c r="DGA48" s="210"/>
      <c r="DGB48" s="210"/>
      <c r="DGC48" s="210"/>
      <c r="DGD48" s="210"/>
      <c r="DGE48" s="210"/>
      <c r="DGF48" s="210"/>
      <c r="DGG48" s="210"/>
      <c r="DGH48" s="210"/>
      <c r="DGI48" s="210"/>
      <c r="DGJ48" s="210"/>
      <c r="DGK48" s="210"/>
      <c r="DGL48" s="210"/>
      <c r="DGM48" s="210"/>
      <c r="DGN48" s="210"/>
      <c r="DGO48" s="210"/>
      <c r="DGP48" s="210"/>
      <c r="DGQ48" s="210"/>
      <c r="DGR48" s="210"/>
      <c r="DGS48" s="210"/>
      <c r="DGT48" s="210"/>
      <c r="DGU48" s="210"/>
      <c r="DGV48" s="210"/>
      <c r="DGW48" s="210"/>
      <c r="DGX48" s="210"/>
      <c r="DGY48" s="210"/>
      <c r="DGZ48" s="210"/>
      <c r="DHA48" s="210"/>
      <c r="DHB48" s="210"/>
      <c r="DHC48" s="210"/>
      <c r="DHD48" s="210"/>
      <c r="DHE48" s="210"/>
      <c r="DHF48" s="210"/>
      <c r="DHG48" s="210"/>
      <c r="DHH48" s="210"/>
      <c r="DHI48" s="210"/>
      <c r="DHJ48" s="210"/>
      <c r="DHK48" s="210"/>
      <c r="DHL48" s="210"/>
      <c r="DHM48" s="210"/>
      <c r="DHN48" s="210"/>
      <c r="DHO48" s="210"/>
      <c r="DHP48" s="210"/>
      <c r="DHQ48" s="210"/>
      <c r="DHR48" s="210"/>
      <c r="DHS48" s="210"/>
      <c r="DHT48" s="210"/>
      <c r="DHU48" s="210"/>
      <c r="DHV48" s="210"/>
      <c r="DHW48" s="210"/>
      <c r="DHX48" s="210"/>
      <c r="DHY48" s="210"/>
      <c r="DHZ48" s="210"/>
      <c r="DIA48" s="210"/>
      <c r="DIB48" s="210"/>
      <c r="DIC48" s="210"/>
      <c r="DID48" s="210"/>
      <c r="DIE48" s="210"/>
      <c r="DIF48" s="210"/>
      <c r="DIG48" s="210"/>
      <c r="DIH48" s="210"/>
      <c r="DII48" s="210"/>
      <c r="DIJ48" s="210"/>
      <c r="DIK48" s="210"/>
      <c r="DIL48" s="210"/>
      <c r="DIM48" s="210"/>
      <c r="DIN48" s="210"/>
      <c r="DIO48" s="210"/>
      <c r="DIP48" s="210"/>
      <c r="DIQ48" s="210"/>
      <c r="DIR48" s="210"/>
      <c r="DIS48" s="210"/>
      <c r="DIT48" s="210"/>
      <c r="DIU48" s="210"/>
      <c r="DIV48" s="210"/>
      <c r="DIW48" s="210"/>
      <c r="DIX48" s="210"/>
      <c r="DIY48" s="210"/>
      <c r="DIZ48" s="210"/>
      <c r="DJA48" s="210"/>
      <c r="DJB48" s="210"/>
      <c r="DJC48" s="210"/>
      <c r="DJD48" s="210"/>
      <c r="DJE48" s="210"/>
      <c r="DJF48" s="210"/>
      <c r="DJG48" s="210"/>
      <c r="DJH48" s="210"/>
      <c r="DJI48" s="210"/>
      <c r="DJJ48" s="210"/>
      <c r="DJK48" s="210"/>
      <c r="DJL48" s="210"/>
      <c r="DJM48" s="210"/>
      <c r="DJN48" s="210"/>
      <c r="DJO48" s="210"/>
      <c r="DJP48" s="210"/>
      <c r="DJQ48" s="210"/>
      <c r="DJR48" s="210"/>
      <c r="DJS48" s="210"/>
      <c r="DJT48" s="210"/>
      <c r="DJU48" s="210"/>
      <c r="DJV48" s="210"/>
      <c r="DJW48" s="210"/>
      <c r="DJX48" s="210"/>
      <c r="DJY48" s="210"/>
      <c r="DJZ48" s="210"/>
      <c r="DKA48" s="210"/>
      <c r="DKB48" s="210"/>
      <c r="DKC48" s="210"/>
      <c r="DKD48" s="210"/>
      <c r="DKE48" s="210"/>
      <c r="DKF48" s="210"/>
      <c r="DKG48" s="210"/>
      <c r="DKH48" s="210"/>
      <c r="DKI48" s="210"/>
      <c r="DKJ48" s="210"/>
      <c r="DKK48" s="210"/>
      <c r="DKL48" s="210"/>
      <c r="DKM48" s="210"/>
      <c r="DKN48" s="210"/>
      <c r="DKO48" s="210"/>
      <c r="DKP48" s="210"/>
      <c r="DKQ48" s="210"/>
      <c r="DKR48" s="210"/>
      <c r="DKS48" s="210"/>
      <c r="DKT48" s="210"/>
      <c r="DKU48" s="210"/>
      <c r="DKV48" s="210"/>
      <c r="DKW48" s="210"/>
      <c r="DKX48" s="210"/>
      <c r="DKY48" s="210"/>
      <c r="DKZ48" s="210"/>
      <c r="DLA48" s="210"/>
      <c r="DLB48" s="210"/>
      <c r="DLC48" s="210"/>
      <c r="DLD48" s="210"/>
      <c r="DLE48" s="210"/>
      <c r="DLF48" s="210"/>
      <c r="DLG48" s="210"/>
      <c r="DLH48" s="210"/>
      <c r="DLI48" s="210"/>
      <c r="DLJ48" s="210"/>
      <c r="DLK48" s="210"/>
      <c r="DLL48" s="210"/>
      <c r="DLM48" s="210"/>
      <c r="DLN48" s="210"/>
      <c r="DLO48" s="210"/>
      <c r="DLP48" s="210"/>
      <c r="DLQ48" s="210"/>
      <c r="DLR48" s="210"/>
      <c r="DLS48" s="210"/>
      <c r="DLT48" s="210"/>
      <c r="DLU48" s="210"/>
      <c r="DLV48" s="210"/>
      <c r="DLW48" s="210"/>
      <c r="DLX48" s="210"/>
      <c r="DLY48" s="210"/>
      <c r="DLZ48" s="210"/>
      <c r="DMA48" s="210"/>
      <c r="DMB48" s="210"/>
      <c r="DMC48" s="210"/>
      <c r="DMD48" s="210"/>
      <c r="DME48" s="210"/>
      <c r="DMF48" s="210"/>
      <c r="DMG48" s="210"/>
      <c r="DMH48" s="210"/>
      <c r="DMI48" s="210"/>
      <c r="DMJ48" s="210"/>
      <c r="DMK48" s="210"/>
      <c r="DML48" s="210"/>
      <c r="DMM48" s="210"/>
      <c r="DMN48" s="210"/>
      <c r="DMO48" s="210"/>
      <c r="DMP48" s="210"/>
      <c r="DMQ48" s="210"/>
      <c r="DMR48" s="210"/>
      <c r="DMS48" s="210"/>
      <c r="DMT48" s="210"/>
      <c r="DMU48" s="210"/>
      <c r="DMV48" s="210"/>
      <c r="DMW48" s="210"/>
      <c r="DMX48" s="210"/>
      <c r="DMY48" s="210"/>
      <c r="DMZ48" s="210"/>
      <c r="DNA48" s="210"/>
      <c r="DNB48" s="210"/>
      <c r="DNC48" s="210"/>
      <c r="DND48" s="210"/>
      <c r="DNE48" s="210"/>
      <c r="DNF48" s="210"/>
      <c r="DNG48" s="210"/>
      <c r="DNH48" s="210"/>
      <c r="DNI48" s="210"/>
      <c r="DNJ48" s="210"/>
      <c r="DNK48" s="210"/>
      <c r="DNL48" s="210"/>
      <c r="DNM48" s="210"/>
      <c r="DNN48" s="210"/>
      <c r="DNO48" s="210"/>
      <c r="DNP48" s="210"/>
      <c r="DNQ48" s="210"/>
      <c r="DNR48" s="210"/>
      <c r="DNS48" s="210"/>
      <c r="DNT48" s="210"/>
      <c r="DNU48" s="210"/>
      <c r="DNV48" s="210"/>
      <c r="DNW48" s="210"/>
      <c r="DNX48" s="210"/>
      <c r="DNY48" s="210"/>
      <c r="DNZ48" s="210"/>
      <c r="DOA48" s="210"/>
      <c r="DOB48" s="210"/>
      <c r="DOC48" s="210"/>
      <c r="DOD48" s="210"/>
      <c r="DOE48" s="210"/>
      <c r="DOF48" s="210"/>
      <c r="DOG48" s="210"/>
      <c r="DOH48" s="210"/>
      <c r="DOI48" s="210"/>
      <c r="DOJ48" s="210"/>
      <c r="DOK48" s="210"/>
      <c r="DOL48" s="210"/>
      <c r="DOM48" s="210"/>
      <c r="DON48" s="210"/>
      <c r="DOO48" s="210"/>
      <c r="DOP48" s="210"/>
      <c r="DOQ48" s="210"/>
      <c r="DOR48" s="210"/>
      <c r="DOS48" s="210"/>
      <c r="DOT48" s="210"/>
      <c r="DOU48" s="210"/>
      <c r="DOV48" s="210"/>
      <c r="DOW48" s="210"/>
      <c r="DOX48" s="210"/>
      <c r="DOY48" s="210"/>
      <c r="DOZ48" s="210"/>
      <c r="DPA48" s="210"/>
      <c r="DPB48" s="210"/>
      <c r="DPC48" s="210"/>
      <c r="DPD48" s="210"/>
      <c r="DPE48" s="210"/>
      <c r="DPF48" s="210"/>
      <c r="DPG48" s="210"/>
      <c r="DPH48" s="210"/>
      <c r="DPI48" s="210"/>
      <c r="DPJ48" s="210"/>
      <c r="DPK48" s="210"/>
      <c r="DPL48" s="210"/>
      <c r="DPM48" s="210"/>
      <c r="DPN48" s="210"/>
      <c r="DPO48" s="210"/>
      <c r="DPP48" s="210"/>
      <c r="DPQ48" s="210"/>
      <c r="DPR48" s="210"/>
      <c r="DPS48" s="210"/>
      <c r="DPT48" s="210"/>
      <c r="DPU48" s="210"/>
      <c r="DPV48" s="210"/>
      <c r="DPW48" s="210"/>
      <c r="DPX48" s="210"/>
      <c r="DPY48" s="210"/>
      <c r="DPZ48" s="210"/>
      <c r="DQA48" s="210"/>
      <c r="DQB48" s="210"/>
      <c r="DQC48" s="210"/>
      <c r="DQD48" s="210"/>
      <c r="DQE48" s="210"/>
      <c r="DQF48" s="210"/>
      <c r="DQG48" s="210"/>
      <c r="DQH48" s="210"/>
      <c r="DQI48" s="210"/>
      <c r="DQJ48" s="210"/>
      <c r="DQK48" s="210"/>
      <c r="DQL48" s="210"/>
      <c r="DQM48" s="210"/>
      <c r="DQN48" s="210"/>
      <c r="DQO48" s="210"/>
      <c r="DQP48" s="210"/>
      <c r="DQQ48" s="210"/>
      <c r="DQR48" s="210"/>
      <c r="DQS48" s="210"/>
      <c r="DQT48" s="210"/>
      <c r="DQU48" s="210"/>
      <c r="DQV48" s="210"/>
      <c r="DQW48" s="210"/>
      <c r="DQX48" s="210"/>
      <c r="DQY48" s="210"/>
      <c r="DQZ48" s="210"/>
      <c r="DRA48" s="210"/>
      <c r="DRB48" s="210"/>
      <c r="DRC48" s="210"/>
      <c r="DRD48" s="210"/>
      <c r="DRE48" s="210"/>
      <c r="DRF48" s="210"/>
      <c r="DRG48" s="210"/>
      <c r="DRH48" s="210"/>
      <c r="DRI48" s="210"/>
      <c r="DRJ48" s="210"/>
      <c r="DRK48" s="210"/>
      <c r="DRL48" s="210"/>
      <c r="DRM48" s="210"/>
      <c r="DRN48" s="210"/>
      <c r="DRO48" s="210"/>
      <c r="DRP48" s="210"/>
      <c r="DRQ48" s="210"/>
      <c r="DRR48" s="210"/>
      <c r="DRS48" s="210"/>
      <c r="DRT48" s="210"/>
      <c r="DRU48" s="210"/>
      <c r="DRV48" s="210"/>
      <c r="DRW48" s="210"/>
      <c r="DRX48" s="210"/>
      <c r="DRY48" s="210"/>
      <c r="DRZ48" s="210"/>
      <c r="DSA48" s="210"/>
      <c r="DSB48" s="210"/>
      <c r="DSC48" s="210"/>
      <c r="DSD48" s="210"/>
      <c r="DSE48" s="210"/>
      <c r="DSF48" s="210"/>
      <c r="DSG48" s="210"/>
      <c r="DSH48" s="210"/>
      <c r="DSI48" s="210"/>
      <c r="DSJ48" s="210"/>
      <c r="DSK48" s="210"/>
      <c r="DSL48" s="210"/>
      <c r="DSM48" s="210"/>
      <c r="DSN48" s="210"/>
      <c r="DSO48" s="210"/>
      <c r="DSP48" s="210"/>
      <c r="DSQ48" s="210"/>
      <c r="DSR48" s="210"/>
      <c r="DSS48" s="210"/>
      <c r="DST48" s="210"/>
      <c r="DSU48" s="210"/>
      <c r="DSV48" s="210"/>
      <c r="DSW48" s="210"/>
      <c r="DSX48" s="210"/>
      <c r="DSY48" s="210"/>
      <c r="DSZ48" s="210"/>
      <c r="DTA48" s="210"/>
      <c r="DTB48" s="210"/>
      <c r="DTC48" s="210"/>
      <c r="DTD48" s="210"/>
      <c r="DTE48" s="210"/>
      <c r="DTF48" s="210"/>
      <c r="DTG48" s="210"/>
      <c r="DTH48" s="210"/>
      <c r="DTI48" s="210"/>
      <c r="DTJ48" s="210"/>
      <c r="DTK48" s="210"/>
      <c r="DTL48" s="210"/>
      <c r="DTM48" s="210"/>
      <c r="DTN48" s="210"/>
      <c r="DTO48" s="210"/>
      <c r="DTP48" s="210"/>
      <c r="DTQ48" s="210"/>
      <c r="DTR48" s="210"/>
      <c r="DTS48" s="210"/>
      <c r="DTT48" s="210"/>
      <c r="DTU48" s="210"/>
      <c r="DTV48" s="210"/>
      <c r="DTW48" s="210"/>
      <c r="DTX48" s="210"/>
      <c r="DTY48" s="210"/>
      <c r="DTZ48" s="210"/>
      <c r="DUA48" s="210"/>
      <c r="DUB48" s="210"/>
      <c r="DUC48" s="210"/>
      <c r="DUD48" s="210"/>
      <c r="DUE48" s="210"/>
      <c r="DUF48" s="210"/>
      <c r="DUG48" s="210"/>
      <c r="DUH48" s="210"/>
      <c r="DUI48" s="210"/>
      <c r="DUJ48" s="210"/>
      <c r="DUK48" s="210"/>
      <c r="DUL48" s="210"/>
      <c r="DUM48" s="210"/>
      <c r="DUN48" s="210"/>
      <c r="DUO48" s="210"/>
      <c r="DUP48" s="210"/>
      <c r="DUQ48" s="210"/>
      <c r="DUR48" s="210"/>
      <c r="DUS48" s="210"/>
      <c r="DUT48" s="210"/>
      <c r="DUU48" s="210"/>
      <c r="DUV48" s="210"/>
      <c r="DUW48" s="210"/>
      <c r="DUX48" s="210"/>
      <c r="DUY48" s="210"/>
      <c r="DUZ48" s="210"/>
      <c r="DVA48" s="210"/>
      <c r="DVB48" s="210"/>
      <c r="DVC48" s="210"/>
      <c r="DVD48" s="210"/>
      <c r="DVE48" s="210"/>
      <c r="DVF48" s="210"/>
      <c r="DVG48" s="210"/>
      <c r="DVH48" s="210"/>
      <c r="DVI48" s="210"/>
      <c r="DVJ48" s="210"/>
      <c r="DVK48" s="210"/>
      <c r="DVL48" s="210"/>
      <c r="DVM48" s="210"/>
      <c r="DVN48" s="210"/>
      <c r="DVO48" s="210"/>
      <c r="DVP48" s="210"/>
      <c r="DVQ48" s="210"/>
      <c r="DVR48" s="210"/>
      <c r="DVS48" s="210"/>
      <c r="DVT48" s="210"/>
      <c r="DVU48" s="210"/>
      <c r="DVV48" s="210"/>
      <c r="DVW48" s="210"/>
      <c r="DVX48" s="210"/>
      <c r="DVY48" s="210"/>
      <c r="DVZ48" s="210"/>
      <c r="DWA48" s="210"/>
      <c r="DWB48" s="210"/>
      <c r="DWC48" s="210"/>
      <c r="DWD48" s="210"/>
      <c r="DWE48" s="210"/>
      <c r="DWF48" s="210"/>
      <c r="DWG48" s="210"/>
      <c r="DWH48" s="210"/>
      <c r="DWI48" s="210"/>
      <c r="DWJ48" s="210"/>
      <c r="DWK48" s="210"/>
      <c r="DWL48" s="210"/>
      <c r="DWM48" s="210"/>
      <c r="DWN48" s="210"/>
      <c r="DWO48" s="210"/>
      <c r="DWP48" s="210"/>
      <c r="DWQ48" s="210"/>
      <c r="DWR48" s="210"/>
      <c r="DWS48" s="210"/>
      <c r="DWT48" s="210"/>
      <c r="DWU48" s="210"/>
      <c r="DWV48" s="210"/>
      <c r="DWW48" s="210"/>
      <c r="DWX48" s="210"/>
      <c r="DWY48" s="210"/>
      <c r="DWZ48" s="210"/>
      <c r="DXA48" s="210"/>
      <c r="DXB48" s="210"/>
      <c r="DXC48" s="210"/>
      <c r="DXD48" s="210"/>
      <c r="DXE48" s="210"/>
      <c r="DXF48" s="210"/>
      <c r="DXG48" s="210"/>
      <c r="DXH48" s="210"/>
      <c r="DXI48" s="210"/>
      <c r="DXJ48" s="210"/>
      <c r="DXK48" s="210"/>
      <c r="DXL48" s="210"/>
      <c r="DXM48" s="210"/>
      <c r="DXN48" s="210"/>
      <c r="DXO48" s="210"/>
      <c r="DXP48" s="210"/>
      <c r="DXQ48" s="210"/>
      <c r="DXR48" s="210"/>
      <c r="DXS48" s="210"/>
      <c r="DXT48" s="210"/>
      <c r="DXU48" s="210"/>
      <c r="DXV48" s="210"/>
      <c r="DXW48" s="210"/>
      <c r="DXX48" s="210"/>
      <c r="DXY48" s="210"/>
      <c r="DXZ48" s="210"/>
      <c r="DYA48" s="210"/>
      <c r="DYB48" s="210"/>
      <c r="DYC48" s="210"/>
      <c r="DYD48" s="210"/>
      <c r="DYE48" s="210"/>
      <c r="DYF48" s="210"/>
      <c r="DYG48" s="210"/>
      <c r="DYH48" s="210"/>
      <c r="DYI48" s="210"/>
      <c r="DYJ48" s="210"/>
      <c r="DYK48" s="210"/>
      <c r="DYL48" s="210"/>
      <c r="DYM48" s="210"/>
      <c r="DYN48" s="210"/>
      <c r="DYO48" s="210"/>
      <c r="DYP48" s="210"/>
      <c r="DYQ48" s="210"/>
      <c r="DYR48" s="210"/>
      <c r="DYS48" s="210"/>
      <c r="DYT48" s="210"/>
      <c r="DYU48" s="210"/>
      <c r="DYV48" s="210"/>
      <c r="DYW48" s="210"/>
      <c r="DYX48" s="210"/>
      <c r="DYY48" s="210"/>
      <c r="DYZ48" s="210"/>
      <c r="DZA48" s="210"/>
      <c r="DZB48" s="210"/>
      <c r="DZC48" s="210"/>
      <c r="DZD48" s="210"/>
      <c r="DZE48" s="210"/>
      <c r="DZF48" s="210"/>
      <c r="DZG48" s="210"/>
      <c r="DZH48" s="210"/>
      <c r="DZI48" s="210"/>
      <c r="DZJ48" s="210"/>
      <c r="DZK48" s="210"/>
      <c r="DZL48" s="210"/>
      <c r="DZM48" s="210"/>
      <c r="DZN48" s="210"/>
      <c r="DZO48" s="210"/>
      <c r="DZP48" s="210"/>
      <c r="DZQ48" s="210"/>
      <c r="DZR48" s="210"/>
      <c r="DZS48" s="210"/>
      <c r="DZT48" s="210"/>
      <c r="DZU48" s="210"/>
      <c r="DZV48" s="210"/>
      <c r="DZW48" s="210"/>
      <c r="DZX48" s="210"/>
      <c r="DZY48" s="210"/>
      <c r="DZZ48" s="210"/>
      <c r="EAA48" s="210"/>
      <c r="EAB48" s="210"/>
      <c r="EAC48" s="210"/>
      <c r="EAD48" s="210"/>
      <c r="EAE48" s="210"/>
      <c r="EAF48" s="210"/>
      <c r="EAG48" s="210"/>
      <c r="EAH48" s="210"/>
      <c r="EAI48" s="210"/>
      <c r="EAJ48" s="210"/>
      <c r="EAK48" s="210"/>
      <c r="EAL48" s="210"/>
      <c r="EAM48" s="210"/>
      <c r="EAN48" s="210"/>
      <c r="EAO48" s="210"/>
      <c r="EAP48" s="210"/>
      <c r="EAQ48" s="210"/>
      <c r="EAR48" s="210"/>
      <c r="EAS48" s="210"/>
      <c r="EAT48" s="210"/>
      <c r="EAU48" s="210"/>
      <c r="EAV48" s="210"/>
      <c r="EAW48" s="210"/>
      <c r="EAX48" s="210"/>
      <c r="EAY48" s="210"/>
      <c r="EAZ48" s="210"/>
      <c r="EBA48" s="210"/>
      <c r="EBB48" s="210"/>
      <c r="EBC48" s="210"/>
      <c r="EBD48" s="210"/>
      <c r="EBE48" s="210"/>
      <c r="EBF48" s="210"/>
      <c r="EBG48" s="210"/>
      <c r="EBH48" s="210"/>
      <c r="EBI48" s="210"/>
      <c r="EBJ48" s="210"/>
      <c r="EBK48" s="210"/>
      <c r="EBL48" s="210"/>
      <c r="EBM48" s="210"/>
      <c r="EBN48" s="210"/>
      <c r="EBO48" s="210"/>
      <c r="EBP48" s="210"/>
      <c r="EBQ48" s="210"/>
      <c r="EBR48" s="210"/>
      <c r="EBS48" s="210"/>
      <c r="EBT48" s="210"/>
      <c r="EBU48" s="210"/>
      <c r="EBV48" s="210"/>
      <c r="EBW48" s="210"/>
      <c r="EBX48" s="210"/>
      <c r="EBY48" s="210"/>
      <c r="EBZ48" s="210"/>
      <c r="ECA48" s="210"/>
      <c r="ECB48" s="210"/>
      <c r="ECC48" s="210"/>
      <c r="ECD48" s="210"/>
      <c r="ECE48" s="210"/>
      <c r="ECF48" s="210"/>
      <c r="ECG48" s="210"/>
      <c r="ECH48" s="210"/>
      <c r="ECI48" s="210"/>
      <c r="ECJ48" s="210"/>
      <c r="ECK48" s="210"/>
      <c r="ECL48" s="210"/>
      <c r="ECM48" s="210"/>
      <c r="ECN48" s="210"/>
      <c r="ECO48" s="210"/>
      <c r="ECP48" s="210"/>
      <c r="ECQ48" s="210"/>
      <c r="ECR48" s="210"/>
      <c r="ECS48" s="210"/>
      <c r="ECT48" s="210"/>
      <c r="ECU48" s="210"/>
      <c r="ECV48" s="210"/>
      <c r="ECW48" s="210"/>
      <c r="ECX48" s="210"/>
      <c r="ECY48" s="210"/>
      <c r="ECZ48" s="210"/>
      <c r="EDA48" s="210"/>
      <c r="EDB48" s="210"/>
      <c r="EDC48" s="210"/>
      <c r="EDD48" s="210"/>
      <c r="EDE48" s="210"/>
      <c r="EDF48" s="210"/>
      <c r="EDG48" s="210"/>
      <c r="EDH48" s="210"/>
      <c r="EDI48" s="210"/>
      <c r="EDJ48" s="210"/>
      <c r="EDK48" s="210"/>
      <c r="EDL48" s="210"/>
      <c r="EDM48" s="210"/>
      <c r="EDN48" s="210"/>
      <c r="EDO48" s="210"/>
      <c r="EDP48" s="210"/>
      <c r="EDQ48" s="210"/>
      <c r="EDR48" s="210"/>
      <c r="EDS48" s="210"/>
      <c r="EDT48" s="210"/>
      <c r="EDU48" s="210"/>
      <c r="EDV48" s="210"/>
      <c r="EDW48" s="210"/>
      <c r="EDX48" s="210"/>
      <c r="EDY48" s="210"/>
      <c r="EDZ48" s="210"/>
      <c r="EEA48" s="210"/>
      <c r="EEB48" s="210"/>
      <c r="EEC48" s="210"/>
      <c r="EED48" s="210"/>
      <c r="EEE48" s="210"/>
      <c r="EEF48" s="210"/>
      <c r="EEG48" s="210"/>
      <c r="EEH48" s="210"/>
      <c r="EEI48" s="210"/>
      <c r="EEJ48" s="210"/>
      <c r="EEK48" s="210"/>
      <c r="EEL48" s="210"/>
      <c r="EEM48" s="210"/>
      <c r="EEN48" s="210"/>
      <c r="EEO48" s="210"/>
      <c r="EEP48" s="210"/>
      <c r="EEQ48" s="210"/>
      <c r="EER48" s="210"/>
      <c r="EES48" s="210"/>
      <c r="EET48" s="210"/>
      <c r="EEU48" s="210"/>
      <c r="EEV48" s="210"/>
      <c r="EEW48" s="210"/>
      <c r="EEX48" s="210"/>
      <c r="EEY48" s="210"/>
      <c r="EEZ48" s="210"/>
      <c r="EFA48" s="210"/>
      <c r="EFB48" s="210"/>
      <c r="EFC48" s="210"/>
      <c r="EFD48" s="210"/>
      <c r="EFE48" s="210"/>
      <c r="EFF48" s="210"/>
      <c r="EFG48" s="210"/>
      <c r="EFH48" s="210"/>
      <c r="EFI48" s="210"/>
      <c r="EFJ48" s="210"/>
      <c r="EFK48" s="210"/>
      <c r="EFL48" s="210"/>
      <c r="EFM48" s="210"/>
      <c r="EFN48" s="210"/>
      <c r="EFO48" s="210"/>
      <c r="EFP48" s="210"/>
      <c r="EFQ48" s="210"/>
      <c r="EFR48" s="210"/>
      <c r="EFS48" s="210"/>
      <c r="EFT48" s="210"/>
      <c r="EFU48" s="210"/>
      <c r="EFV48" s="210"/>
      <c r="EFW48" s="210"/>
      <c r="EFX48" s="210"/>
      <c r="EFY48" s="210"/>
      <c r="EFZ48" s="210"/>
      <c r="EGA48" s="210"/>
      <c r="EGB48" s="210"/>
      <c r="EGC48" s="210"/>
      <c r="EGD48" s="210"/>
      <c r="EGE48" s="210"/>
      <c r="EGF48" s="210"/>
      <c r="EGG48" s="210"/>
      <c r="EGH48" s="210"/>
      <c r="EGI48" s="210"/>
      <c r="EGJ48" s="210"/>
      <c r="EGK48" s="210"/>
      <c r="EGL48" s="210"/>
      <c r="EGM48" s="210"/>
      <c r="EGN48" s="210"/>
      <c r="EGO48" s="210"/>
      <c r="EGP48" s="210"/>
      <c r="EGQ48" s="210"/>
      <c r="EGR48" s="210"/>
      <c r="EGS48" s="210"/>
      <c r="EGT48" s="210"/>
      <c r="EGU48" s="210"/>
      <c r="EGV48" s="210"/>
      <c r="EGW48" s="210"/>
      <c r="EGX48" s="210"/>
      <c r="EGY48" s="210"/>
      <c r="EGZ48" s="210"/>
      <c r="EHA48" s="210"/>
      <c r="EHB48" s="210"/>
      <c r="EHC48" s="210"/>
      <c r="EHD48" s="210"/>
      <c r="EHE48" s="210"/>
      <c r="EHF48" s="210"/>
      <c r="EHG48" s="210"/>
      <c r="EHH48" s="210"/>
      <c r="EHI48" s="210"/>
      <c r="EHJ48" s="210"/>
      <c r="EHK48" s="210"/>
      <c r="EHL48" s="210"/>
      <c r="EHM48" s="210"/>
      <c r="EHN48" s="210"/>
      <c r="EHO48" s="210"/>
      <c r="EHP48" s="210"/>
      <c r="EHQ48" s="210"/>
      <c r="EHR48" s="210"/>
      <c r="EHS48" s="210"/>
      <c r="EHT48" s="210"/>
      <c r="EHU48" s="210"/>
      <c r="EHV48" s="210"/>
      <c r="EHW48" s="210"/>
      <c r="EHX48" s="210"/>
      <c r="EHY48" s="210"/>
      <c r="EHZ48" s="210"/>
      <c r="EIA48" s="210"/>
      <c r="EIB48" s="210"/>
      <c r="EIC48" s="210"/>
      <c r="EID48" s="210"/>
      <c r="EIE48" s="210"/>
      <c r="EIF48" s="210"/>
      <c r="EIG48" s="210"/>
      <c r="EIH48" s="210"/>
      <c r="EII48" s="210"/>
      <c r="EIJ48" s="210"/>
      <c r="EIK48" s="210"/>
      <c r="EIL48" s="210"/>
      <c r="EIM48" s="210"/>
      <c r="EIN48" s="210"/>
      <c r="EIO48" s="210"/>
      <c r="EIP48" s="210"/>
      <c r="EIQ48" s="210"/>
      <c r="EIR48" s="210"/>
      <c r="EIS48" s="210"/>
      <c r="EIT48" s="210"/>
      <c r="EIU48" s="210"/>
      <c r="EIV48" s="210"/>
      <c r="EIW48" s="210"/>
      <c r="EIX48" s="210"/>
      <c r="EIY48" s="210"/>
      <c r="EIZ48" s="210"/>
      <c r="EJA48" s="210"/>
      <c r="EJB48" s="210"/>
      <c r="EJC48" s="210"/>
      <c r="EJD48" s="210"/>
      <c r="EJE48" s="210"/>
      <c r="EJF48" s="210"/>
      <c r="EJG48" s="210"/>
      <c r="EJH48" s="210"/>
      <c r="EJI48" s="210"/>
      <c r="EJJ48" s="210"/>
      <c r="EJK48" s="210"/>
      <c r="EJL48" s="210"/>
      <c r="EJM48" s="210"/>
      <c r="EJN48" s="210"/>
      <c r="EJO48" s="210"/>
      <c r="EJP48" s="210"/>
      <c r="EJQ48" s="210"/>
      <c r="EJR48" s="210"/>
      <c r="EJS48" s="210"/>
      <c r="EJT48" s="210"/>
      <c r="EJU48" s="210"/>
      <c r="EJV48" s="210"/>
      <c r="EJW48" s="210"/>
      <c r="EJX48" s="210"/>
      <c r="EJY48" s="210"/>
      <c r="EJZ48" s="210"/>
      <c r="EKA48" s="210"/>
      <c r="EKB48" s="210"/>
      <c r="EKC48" s="210"/>
      <c r="EKD48" s="210"/>
      <c r="EKE48" s="210"/>
      <c r="EKF48" s="210"/>
      <c r="EKG48" s="210"/>
      <c r="EKH48" s="210"/>
      <c r="EKI48" s="210"/>
      <c r="EKJ48" s="210"/>
      <c r="EKK48" s="210"/>
      <c r="EKL48" s="210"/>
      <c r="EKM48" s="210"/>
      <c r="EKN48" s="210"/>
      <c r="EKO48" s="210"/>
      <c r="EKP48" s="210"/>
      <c r="EKQ48" s="210"/>
      <c r="EKR48" s="210"/>
      <c r="EKS48" s="210"/>
      <c r="EKT48" s="210"/>
      <c r="EKU48" s="210"/>
      <c r="EKV48" s="210"/>
      <c r="EKW48" s="210"/>
      <c r="EKX48" s="210"/>
      <c r="EKY48" s="210"/>
      <c r="EKZ48" s="210"/>
      <c r="ELA48" s="210"/>
      <c r="ELB48" s="210"/>
      <c r="ELC48" s="210"/>
      <c r="ELD48" s="210"/>
      <c r="ELE48" s="210"/>
      <c r="ELF48" s="210"/>
      <c r="ELG48" s="210"/>
      <c r="ELH48" s="210"/>
      <c r="ELI48" s="210"/>
      <c r="ELJ48" s="210"/>
      <c r="ELK48" s="210"/>
      <c r="ELL48" s="210"/>
      <c r="ELM48" s="210"/>
      <c r="ELN48" s="210"/>
      <c r="ELO48" s="210"/>
      <c r="ELP48" s="210"/>
      <c r="ELQ48" s="210"/>
      <c r="ELR48" s="210"/>
      <c r="ELS48" s="210"/>
      <c r="ELT48" s="210"/>
      <c r="ELU48" s="210"/>
      <c r="ELV48" s="210"/>
      <c r="ELW48" s="210"/>
      <c r="ELX48" s="210"/>
      <c r="ELY48" s="210"/>
      <c r="ELZ48" s="210"/>
      <c r="EMA48" s="210"/>
      <c r="EMB48" s="210"/>
      <c r="EMC48" s="210"/>
      <c r="EMD48" s="210"/>
      <c r="EME48" s="210"/>
      <c r="EMF48" s="210"/>
      <c r="EMG48" s="210"/>
      <c r="EMH48" s="210"/>
      <c r="EMI48" s="210"/>
      <c r="EMJ48" s="210"/>
      <c r="EMK48" s="210"/>
      <c r="EML48" s="210"/>
      <c r="EMM48" s="210"/>
      <c r="EMN48" s="210"/>
      <c r="EMO48" s="210"/>
      <c r="EMP48" s="210"/>
      <c r="EMQ48" s="210"/>
      <c r="EMR48" s="210"/>
      <c r="EMS48" s="210"/>
      <c r="EMT48" s="210"/>
      <c r="EMU48" s="210"/>
      <c r="EMV48" s="210"/>
      <c r="EMW48" s="210"/>
      <c r="EMX48" s="210"/>
      <c r="EMY48" s="210"/>
      <c r="EMZ48" s="210"/>
      <c r="ENA48" s="210"/>
      <c r="ENB48" s="210"/>
      <c r="ENC48" s="210"/>
      <c r="END48" s="210"/>
      <c r="ENE48" s="210"/>
      <c r="ENF48" s="210"/>
      <c r="ENG48" s="210"/>
      <c r="ENH48" s="210"/>
      <c r="ENI48" s="210"/>
      <c r="ENJ48" s="210"/>
      <c r="ENK48" s="210"/>
      <c r="ENL48" s="210"/>
      <c r="ENM48" s="210"/>
      <c r="ENN48" s="210"/>
      <c r="ENO48" s="210"/>
      <c r="ENP48" s="210"/>
      <c r="ENQ48" s="210"/>
      <c r="ENR48" s="210"/>
      <c r="ENS48" s="210"/>
      <c r="ENT48" s="210"/>
      <c r="ENU48" s="210"/>
      <c r="ENV48" s="210"/>
      <c r="ENW48" s="210"/>
      <c r="ENX48" s="210"/>
      <c r="ENY48" s="210"/>
      <c r="ENZ48" s="210"/>
      <c r="EOA48" s="210"/>
      <c r="EOB48" s="210"/>
      <c r="EOC48" s="210"/>
      <c r="EOD48" s="210"/>
      <c r="EOE48" s="210"/>
      <c r="EOF48" s="210"/>
      <c r="EOG48" s="210"/>
      <c r="EOH48" s="210"/>
      <c r="EOI48" s="210"/>
      <c r="EOJ48" s="210"/>
      <c r="EOK48" s="210"/>
      <c r="EOL48" s="210"/>
      <c r="EOM48" s="210"/>
      <c r="EON48" s="210"/>
      <c r="EOO48" s="210"/>
      <c r="EOP48" s="210"/>
      <c r="EOQ48" s="210"/>
      <c r="EOR48" s="210"/>
      <c r="EOS48" s="210"/>
      <c r="EOT48" s="210"/>
      <c r="EOU48" s="210"/>
      <c r="EOV48" s="210"/>
      <c r="EOW48" s="210"/>
      <c r="EOX48" s="210"/>
      <c r="EOY48" s="210"/>
      <c r="EOZ48" s="210"/>
      <c r="EPA48" s="210"/>
      <c r="EPB48" s="210"/>
      <c r="EPC48" s="210"/>
      <c r="EPD48" s="210"/>
      <c r="EPE48" s="210"/>
      <c r="EPF48" s="210"/>
      <c r="EPG48" s="210"/>
      <c r="EPH48" s="210"/>
      <c r="EPI48" s="210"/>
      <c r="EPJ48" s="210"/>
      <c r="EPK48" s="210"/>
      <c r="EPL48" s="210"/>
      <c r="EPM48" s="210"/>
      <c r="EPN48" s="210"/>
      <c r="EPO48" s="210"/>
      <c r="EPP48" s="210"/>
      <c r="EPQ48" s="210"/>
      <c r="EPR48" s="210"/>
      <c r="EPS48" s="210"/>
      <c r="EPT48" s="210"/>
      <c r="EPU48" s="210"/>
      <c r="EPV48" s="210"/>
      <c r="EPW48" s="210"/>
      <c r="EPX48" s="210"/>
      <c r="EPY48" s="210"/>
      <c r="EPZ48" s="210"/>
      <c r="EQA48" s="210"/>
      <c r="EQB48" s="210"/>
      <c r="EQC48" s="210"/>
      <c r="EQD48" s="210"/>
      <c r="EQE48" s="210"/>
      <c r="EQF48" s="210"/>
      <c r="EQG48" s="210"/>
      <c r="EQH48" s="210"/>
      <c r="EQI48" s="210"/>
      <c r="EQJ48" s="210"/>
      <c r="EQK48" s="210"/>
      <c r="EQL48" s="210"/>
      <c r="EQM48" s="210"/>
      <c r="EQN48" s="210"/>
      <c r="EQO48" s="210"/>
      <c r="EQP48" s="210"/>
      <c r="EQQ48" s="210"/>
      <c r="EQR48" s="210"/>
      <c r="EQS48" s="210"/>
      <c r="EQT48" s="210"/>
      <c r="EQU48" s="210"/>
      <c r="EQV48" s="210"/>
      <c r="EQW48" s="210"/>
      <c r="EQX48" s="210"/>
      <c r="EQY48" s="210"/>
      <c r="EQZ48" s="210"/>
      <c r="ERA48" s="210"/>
      <c r="ERB48" s="210"/>
      <c r="ERC48" s="210"/>
      <c r="ERD48" s="210"/>
      <c r="ERE48" s="210"/>
      <c r="ERF48" s="210"/>
      <c r="ERG48" s="210"/>
      <c r="ERH48" s="210"/>
      <c r="ERI48" s="210"/>
      <c r="ERJ48" s="210"/>
      <c r="ERK48" s="210"/>
      <c r="ERL48" s="210"/>
      <c r="ERM48" s="210"/>
      <c r="ERN48" s="210"/>
      <c r="ERO48" s="210"/>
      <c r="ERP48" s="210"/>
      <c r="ERQ48" s="210"/>
      <c r="ERR48" s="210"/>
      <c r="ERS48" s="210"/>
      <c r="ERT48" s="210"/>
      <c r="ERU48" s="210"/>
      <c r="ERV48" s="210"/>
      <c r="ERW48" s="210"/>
      <c r="ERX48" s="210"/>
      <c r="ERY48" s="210"/>
      <c r="ERZ48" s="210"/>
      <c r="ESA48" s="210"/>
      <c r="ESB48" s="210"/>
      <c r="ESC48" s="210"/>
      <c r="ESD48" s="210"/>
      <c r="ESE48" s="210"/>
      <c r="ESF48" s="210"/>
      <c r="ESG48" s="210"/>
      <c r="ESH48" s="210"/>
      <c r="ESI48" s="210"/>
      <c r="ESJ48" s="210"/>
      <c r="ESK48" s="210"/>
      <c r="ESL48" s="210"/>
      <c r="ESM48" s="210"/>
      <c r="ESN48" s="210"/>
      <c r="ESO48" s="210"/>
      <c r="ESP48" s="210"/>
      <c r="ESQ48" s="210"/>
      <c r="ESR48" s="210"/>
      <c r="ESS48" s="210"/>
      <c r="EST48" s="210"/>
      <c r="ESU48" s="210"/>
      <c r="ESV48" s="210"/>
      <c r="ESW48" s="210"/>
      <c r="ESX48" s="210"/>
      <c r="ESY48" s="210"/>
      <c r="ESZ48" s="210"/>
      <c r="ETA48" s="210"/>
      <c r="ETB48" s="210"/>
      <c r="ETC48" s="210"/>
      <c r="ETD48" s="210"/>
      <c r="ETE48" s="210"/>
      <c r="ETF48" s="210"/>
      <c r="ETG48" s="210"/>
      <c r="ETH48" s="210"/>
      <c r="ETI48" s="210"/>
      <c r="ETJ48" s="210"/>
      <c r="ETK48" s="210"/>
      <c r="ETL48" s="210"/>
      <c r="ETM48" s="210"/>
      <c r="ETN48" s="210"/>
      <c r="ETO48" s="210"/>
      <c r="ETP48" s="210"/>
      <c r="ETQ48" s="210"/>
      <c r="ETR48" s="210"/>
      <c r="ETS48" s="210"/>
      <c r="ETT48" s="210"/>
      <c r="ETU48" s="210"/>
      <c r="ETV48" s="210"/>
      <c r="ETW48" s="210"/>
      <c r="ETX48" s="210"/>
      <c r="ETY48" s="210"/>
      <c r="ETZ48" s="210"/>
      <c r="EUA48" s="210"/>
      <c r="EUB48" s="210"/>
      <c r="EUC48" s="210"/>
      <c r="EUD48" s="210"/>
      <c r="EUE48" s="210"/>
      <c r="EUF48" s="210"/>
      <c r="EUG48" s="210"/>
      <c r="EUH48" s="210"/>
      <c r="EUI48" s="210"/>
      <c r="EUJ48" s="210"/>
      <c r="EUK48" s="210"/>
      <c r="EUL48" s="210"/>
      <c r="EUM48" s="210"/>
      <c r="EUN48" s="210"/>
      <c r="EUO48" s="210"/>
      <c r="EUP48" s="210"/>
      <c r="EUQ48" s="210"/>
      <c r="EUR48" s="210"/>
      <c r="EUS48" s="210"/>
      <c r="EUT48" s="210"/>
      <c r="EUU48" s="210"/>
      <c r="EUV48" s="210"/>
      <c r="EUW48" s="210"/>
      <c r="EUX48" s="210"/>
      <c r="EUY48" s="210"/>
      <c r="EUZ48" s="210"/>
      <c r="EVA48" s="210"/>
      <c r="EVB48" s="210"/>
      <c r="EVC48" s="210"/>
      <c r="EVD48" s="210"/>
      <c r="EVE48" s="210"/>
      <c r="EVF48" s="210"/>
      <c r="EVG48" s="210"/>
      <c r="EVH48" s="210"/>
      <c r="EVI48" s="210"/>
      <c r="EVJ48" s="210"/>
      <c r="EVK48" s="210"/>
      <c r="EVL48" s="210"/>
      <c r="EVM48" s="210"/>
      <c r="EVN48" s="210"/>
      <c r="EVO48" s="210"/>
      <c r="EVP48" s="210"/>
      <c r="EVQ48" s="210"/>
      <c r="EVR48" s="210"/>
      <c r="EVS48" s="210"/>
      <c r="EVT48" s="210"/>
      <c r="EVU48" s="210"/>
      <c r="EVV48" s="210"/>
      <c r="EVW48" s="210"/>
      <c r="EVX48" s="210"/>
      <c r="EVY48" s="210"/>
      <c r="EVZ48" s="210"/>
      <c r="EWA48" s="210"/>
      <c r="EWB48" s="210"/>
      <c r="EWC48" s="210"/>
      <c r="EWD48" s="210"/>
      <c r="EWE48" s="210"/>
      <c r="EWF48" s="210"/>
      <c r="EWG48" s="210"/>
      <c r="EWH48" s="210"/>
      <c r="EWI48" s="210"/>
      <c r="EWJ48" s="210"/>
      <c r="EWK48" s="210"/>
      <c r="EWL48" s="210"/>
      <c r="EWM48" s="210"/>
      <c r="EWN48" s="210"/>
      <c r="EWO48" s="210"/>
      <c r="EWP48" s="210"/>
      <c r="EWQ48" s="210"/>
      <c r="EWR48" s="210"/>
      <c r="EWS48" s="210"/>
      <c r="EWT48" s="210"/>
      <c r="EWU48" s="210"/>
      <c r="EWV48" s="210"/>
      <c r="EWW48" s="210"/>
      <c r="EWX48" s="210"/>
      <c r="EWY48" s="210"/>
      <c r="EWZ48" s="210"/>
      <c r="EXA48" s="210"/>
      <c r="EXB48" s="210"/>
      <c r="EXC48" s="210"/>
      <c r="EXD48" s="210"/>
      <c r="EXE48" s="210"/>
      <c r="EXF48" s="210"/>
      <c r="EXG48" s="210"/>
      <c r="EXH48" s="210"/>
      <c r="EXI48" s="210"/>
      <c r="EXJ48" s="210"/>
      <c r="EXK48" s="210"/>
      <c r="EXL48" s="210"/>
      <c r="EXM48" s="210"/>
      <c r="EXN48" s="210"/>
      <c r="EXO48" s="210"/>
      <c r="EXP48" s="210"/>
      <c r="EXQ48" s="210"/>
      <c r="EXR48" s="210"/>
      <c r="EXS48" s="210"/>
      <c r="EXT48" s="210"/>
      <c r="EXU48" s="210"/>
      <c r="EXV48" s="210"/>
      <c r="EXW48" s="210"/>
      <c r="EXX48" s="210"/>
      <c r="EXY48" s="210"/>
      <c r="EXZ48" s="210"/>
      <c r="EYA48" s="210"/>
      <c r="EYB48" s="210"/>
      <c r="EYC48" s="210"/>
      <c r="EYD48" s="210"/>
      <c r="EYE48" s="210"/>
      <c r="EYF48" s="210"/>
      <c r="EYG48" s="210"/>
      <c r="EYH48" s="210"/>
      <c r="EYI48" s="210"/>
      <c r="EYJ48" s="210"/>
      <c r="EYK48" s="210"/>
      <c r="EYL48" s="210"/>
      <c r="EYM48" s="210"/>
      <c r="EYN48" s="210"/>
      <c r="EYO48" s="210"/>
      <c r="EYP48" s="210"/>
      <c r="EYQ48" s="210"/>
      <c r="EYR48" s="210"/>
      <c r="EYS48" s="210"/>
      <c r="EYT48" s="210"/>
      <c r="EYU48" s="210"/>
      <c r="EYV48" s="210"/>
      <c r="EYW48" s="210"/>
      <c r="EYX48" s="210"/>
      <c r="EYY48" s="210"/>
      <c r="EYZ48" s="210"/>
      <c r="EZA48" s="210"/>
      <c r="EZB48" s="210"/>
      <c r="EZC48" s="210"/>
      <c r="EZD48" s="210"/>
      <c r="EZE48" s="210"/>
      <c r="EZF48" s="210"/>
      <c r="EZG48" s="210"/>
      <c r="EZH48" s="210"/>
      <c r="EZI48" s="210"/>
      <c r="EZJ48" s="210"/>
      <c r="EZK48" s="210"/>
      <c r="EZL48" s="210"/>
      <c r="EZM48" s="210"/>
      <c r="EZN48" s="210"/>
      <c r="EZO48" s="210"/>
      <c r="EZP48" s="210"/>
      <c r="EZQ48" s="210"/>
      <c r="EZR48" s="210"/>
      <c r="EZS48" s="210"/>
      <c r="EZT48" s="210"/>
      <c r="EZU48" s="210"/>
      <c r="EZV48" s="210"/>
      <c r="EZW48" s="210"/>
      <c r="EZX48" s="210"/>
      <c r="EZY48" s="210"/>
      <c r="EZZ48" s="210"/>
      <c r="FAA48" s="210"/>
      <c r="FAB48" s="210"/>
      <c r="FAC48" s="210"/>
      <c r="FAD48" s="210"/>
      <c r="FAE48" s="210"/>
      <c r="FAF48" s="210"/>
      <c r="FAG48" s="210"/>
      <c r="FAH48" s="210"/>
      <c r="FAI48" s="210"/>
      <c r="FAJ48" s="210"/>
      <c r="FAK48" s="210"/>
      <c r="FAL48" s="210"/>
      <c r="FAM48" s="210"/>
      <c r="FAN48" s="210"/>
      <c r="FAO48" s="210"/>
      <c r="FAP48" s="210"/>
      <c r="FAQ48" s="210"/>
      <c r="FAR48" s="210"/>
      <c r="FAS48" s="210"/>
      <c r="FAT48" s="210"/>
      <c r="FAU48" s="210"/>
      <c r="FAV48" s="210"/>
      <c r="FAW48" s="210"/>
      <c r="FAX48" s="210"/>
      <c r="FAY48" s="210"/>
      <c r="FAZ48" s="210"/>
      <c r="FBA48" s="210"/>
      <c r="FBB48" s="210"/>
      <c r="FBC48" s="210"/>
      <c r="FBD48" s="210"/>
      <c r="FBE48" s="210"/>
      <c r="FBF48" s="210"/>
      <c r="FBG48" s="210"/>
      <c r="FBH48" s="210"/>
      <c r="FBI48" s="210"/>
      <c r="FBJ48" s="210"/>
      <c r="FBK48" s="210"/>
      <c r="FBL48" s="210"/>
      <c r="FBM48" s="210"/>
      <c r="FBN48" s="210"/>
      <c r="FBO48" s="210"/>
      <c r="FBP48" s="210"/>
      <c r="FBQ48" s="210"/>
      <c r="FBR48" s="210"/>
      <c r="FBS48" s="210"/>
      <c r="FBT48" s="210"/>
      <c r="FBU48" s="210"/>
      <c r="FBV48" s="210"/>
      <c r="FBW48" s="210"/>
      <c r="FBX48" s="210"/>
      <c r="FBY48" s="210"/>
      <c r="FBZ48" s="210"/>
      <c r="FCA48" s="210"/>
      <c r="FCB48" s="210"/>
      <c r="FCC48" s="210"/>
      <c r="FCD48" s="210"/>
      <c r="FCE48" s="210"/>
      <c r="FCF48" s="210"/>
      <c r="FCG48" s="210"/>
      <c r="FCH48" s="210"/>
      <c r="FCI48" s="210"/>
      <c r="FCJ48" s="210"/>
      <c r="FCK48" s="210"/>
      <c r="FCL48" s="210"/>
      <c r="FCM48" s="210"/>
      <c r="FCN48" s="210"/>
      <c r="FCO48" s="210"/>
      <c r="FCP48" s="210"/>
      <c r="FCQ48" s="210"/>
      <c r="FCR48" s="210"/>
      <c r="FCS48" s="210"/>
      <c r="FCT48" s="210"/>
      <c r="FCU48" s="210"/>
      <c r="FCV48" s="210"/>
      <c r="FCW48" s="210"/>
      <c r="FCX48" s="210"/>
      <c r="FCY48" s="210"/>
      <c r="FCZ48" s="210"/>
      <c r="FDA48" s="210"/>
      <c r="FDB48" s="210"/>
      <c r="FDC48" s="210"/>
      <c r="FDD48" s="210"/>
      <c r="FDE48" s="210"/>
      <c r="FDF48" s="210"/>
      <c r="FDG48" s="210"/>
      <c r="FDH48" s="210"/>
      <c r="FDI48" s="210"/>
      <c r="FDJ48" s="210"/>
      <c r="FDK48" s="210"/>
      <c r="FDL48" s="210"/>
      <c r="FDM48" s="210"/>
      <c r="FDN48" s="210"/>
      <c r="FDO48" s="210"/>
      <c r="FDP48" s="210"/>
      <c r="FDQ48" s="210"/>
      <c r="FDR48" s="210"/>
      <c r="FDS48" s="210"/>
      <c r="FDT48" s="210"/>
      <c r="FDU48" s="210"/>
      <c r="FDV48" s="210"/>
      <c r="FDW48" s="210"/>
      <c r="FDX48" s="210"/>
      <c r="FDY48" s="210"/>
      <c r="FDZ48" s="210"/>
      <c r="FEA48" s="210"/>
      <c r="FEB48" s="210"/>
      <c r="FEC48" s="210"/>
      <c r="FED48" s="210"/>
      <c r="FEE48" s="210"/>
      <c r="FEF48" s="210"/>
      <c r="FEG48" s="210"/>
      <c r="FEH48" s="210"/>
      <c r="FEI48" s="210"/>
      <c r="FEJ48" s="210"/>
      <c r="FEK48" s="210"/>
      <c r="FEL48" s="210"/>
      <c r="FEM48" s="210"/>
      <c r="FEN48" s="210"/>
      <c r="FEO48" s="210"/>
      <c r="FEP48" s="210"/>
      <c r="FEQ48" s="210"/>
      <c r="FER48" s="210"/>
      <c r="FES48" s="210"/>
      <c r="FET48" s="210"/>
      <c r="FEU48" s="210"/>
      <c r="FEV48" s="210"/>
      <c r="FEW48" s="210"/>
      <c r="FEX48" s="210"/>
      <c r="FEY48" s="210"/>
      <c r="FEZ48" s="210"/>
      <c r="FFA48" s="210"/>
      <c r="FFB48" s="210"/>
      <c r="FFC48" s="210"/>
      <c r="FFD48" s="210"/>
      <c r="FFE48" s="210"/>
      <c r="FFF48" s="210"/>
      <c r="FFG48" s="210"/>
      <c r="FFH48" s="210"/>
      <c r="FFI48" s="210"/>
      <c r="FFJ48" s="210"/>
      <c r="FFK48" s="210"/>
      <c r="FFL48" s="210"/>
      <c r="FFM48" s="210"/>
      <c r="FFN48" s="210"/>
      <c r="FFO48" s="210"/>
      <c r="FFP48" s="210"/>
      <c r="FFQ48" s="210"/>
      <c r="FFR48" s="210"/>
      <c r="FFS48" s="210"/>
      <c r="FFT48" s="210"/>
      <c r="FFU48" s="210"/>
      <c r="FFV48" s="210"/>
      <c r="FFW48" s="210"/>
      <c r="FFX48" s="210"/>
      <c r="FFY48" s="210"/>
      <c r="FFZ48" s="210"/>
      <c r="FGA48" s="210"/>
      <c r="FGB48" s="210"/>
      <c r="FGC48" s="210"/>
      <c r="FGD48" s="210"/>
      <c r="FGE48" s="210"/>
      <c r="FGF48" s="210"/>
      <c r="FGG48" s="210"/>
      <c r="FGH48" s="210"/>
      <c r="FGI48" s="210"/>
      <c r="FGJ48" s="210"/>
      <c r="FGK48" s="210"/>
      <c r="FGL48" s="210"/>
      <c r="FGM48" s="210"/>
      <c r="FGN48" s="210"/>
      <c r="FGO48" s="210"/>
      <c r="FGP48" s="210"/>
      <c r="FGQ48" s="210"/>
      <c r="FGR48" s="210"/>
      <c r="FGS48" s="210"/>
      <c r="FGT48" s="210"/>
      <c r="FGU48" s="210"/>
      <c r="FGV48" s="210"/>
      <c r="FGW48" s="210"/>
      <c r="FGX48" s="210"/>
      <c r="FGY48" s="210"/>
      <c r="FGZ48" s="210"/>
      <c r="FHA48" s="210"/>
      <c r="FHB48" s="210"/>
      <c r="FHC48" s="210"/>
      <c r="FHD48" s="210"/>
      <c r="FHE48" s="210"/>
      <c r="FHF48" s="210"/>
      <c r="FHG48" s="210"/>
      <c r="FHH48" s="210"/>
      <c r="FHI48" s="210"/>
      <c r="FHJ48" s="210"/>
      <c r="FHK48" s="210"/>
      <c r="FHL48" s="210"/>
      <c r="FHM48" s="210"/>
      <c r="FHN48" s="210"/>
      <c r="FHO48" s="210"/>
      <c r="FHP48" s="210"/>
      <c r="FHQ48" s="210"/>
      <c r="FHR48" s="210"/>
      <c r="FHS48" s="210"/>
      <c r="FHT48" s="210"/>
      <c r="FHU48" s="210"/>
      <c r="FHV48" s="210"/>
      <c r="FHW48" s="210"/>
      <c r="FHX48" s="210"/>
      <c r="FHY48" s="210"/>
      <c r="FHZ48" s="210"/>
      <c r="FIA48" s="210"/>
      <c r="FIB48" s="210"/>
      <c r="FIC48" s="210"/>
      <c r="FID48" s="210"/>
      <c r="FIE48" s="210"/>
      <c r="FIF48" s="210"/>
      <c r="FIG48" s="210"/>
      <c r="FIH48" s="210"/>
      <c r="FII48" s="210"/>
      <c r="FIJ48" s="210"/>
      <c r="FIK48" s="210"/>
      <c r="FIL48" s="210"/>
      <c r="FIM48" s="210"/>
      <c r="FIN48" s="210"/>
      <c r="FIO48" s="210"/>
      <c r="FIP48" s="210"/>
      <c r="FIQ48" s="210"/>
      <c r="FIR48" s="210"/>
      <c r="FIS48" s="210"/>
      <c r="FIT48" s="210"/>
      <c r="FIU48" s="210"/>
      <c r="FIV48" s="210"/>
      <c r="FIW48" s="210"/>
      <c r="FIX48" s="210"/>
      <c r="FIY48" s="210"/>
      <c r="FIZ48" s="210"/>
      <c r="FJA48" s="210"/>
      <c r="FJB48" s="210"/>
      <c r="FJC48" s="210"/>
      <c r="FJD48" s="210"/>
      <c r="FJE48" s="210"/>
      <c r="FJF48" s="210"/>
      <c r="FJG48" s="210"/>
      <c r="FJH48" s="210"/>
      <c r="FJI48" s="210"/>
      <c r="FJJ48" s="210"/>
      <c r="FJK48" s="210"/>
      <c r="FJL48" s="210"/>
      <c r="FJM48" s="210"/>
      <c r="FJN48" s="210"/>
      <c r="FJO48" s="210"/>
      <c r="FJP48" s="210"/>
      <c r="FJQ48" s="210"/>
      <c r="FJR48" s="210"/>
      <c r="FJS48" s="210"/>
      <c r="FJT48" s="210"/>
      <c r="FJU48" s="210"/>
      <c r="FJV48" s="210"/>
      <c r="FJW48" s="210"/>
      <c r="FJX48" s="210"/>
      <c r="FJY48" s="210"/>
      <c r="FJZ48" s="210"/>
      <c r="FKA48" s="210"/>
      <c r="FKB48" s="210"/>
      <c r="FKC48" s="210"/>
      <c r="FKD48" s="210"/>
      <c r="FKE48" s="210"/>
      <c r="FKF48" s="210"/>
      <c r="FKG48" s="210"/>
      <c r="FKH48" s="210"/>
      <c r="FKI48" s="210"/>
      <c r="FKJ48" s="210"/>
      <c r="FKK48" s="210"/>
      <c r="FKL48" s="210"/>
      <c r="FKM48" s="210"/>
      <c r="FKN48" s="210"/>
      <c r="FKO48" s="210"/>
      <c r="FKP48" s="210"/>
      <c r="FKQ48" s="210"/>
      <c r="FKR48" s="210"/>
      <c r="FKS48" s="210"/>
      <c r="FKT48" s="210"/>
      <c r="FKU48" s="210"/>
      <c r="FKV48" s="210"/>
      <c r="FKW48" s="210"/>
      <c r="FKX48" s="210"/>
      <c r="FKY48" s="210"/>
      <c r="FKZ48" s="210"/>
      <c r="FLA48" s="210"/>
      <c r="FLB48" s="210"/>
      <c r="FLC48" s="210"/>
      <c r="FLD48" s="210"/>
      <c r="FLE48" s="210"/>
      <c r="FLF48" s="210"/>
      <c r="FLG48" s="210"/>
      <c r="FLH48" s="210"/>
      <c r="FLI48" s="210"/>
      <c r="FLJ48" s="210"/>
      <c r="FLK48" s="210"/>
      <c r="FLL48" s="210"/>
      <c r="FLM48" s="210"/>
      <c r="FLN48" s="210"/>
      <c r="FLO48" s="210"/>
      <c r="FLP48" s="210"/>
      <c r="FLQ48" s="210"/>
      <c r="FLR48" s="210"/>
      <c r="FLS48" s="210"/>
      <c r="FLT48" s="210"/>
      <c r="FLU48" s="210"/>
      <c r="FLV48" s="210"/>
      <c r="FLW48" s="210"/>
      <c r="FLX48" s="210"/>
      <c r="FLY48" s="210"/>
      <c r="FLZ48" s="210"/>
      <c r="FMA48" s="210"/>
      <c r="FMB48" s="210"/>
      <c r="FMC48" s="210"/>
      <c r="FMD48" s="210"/>
      <c r="FME48" s="210"/>
      <c r="FMF48" s="210"/>
      <c r="FMG48" s="210"/>
      <c r="FMH48" s="210"/>
      <c r="FMI48" s="210"/>
      <c r="FMJ48" s="210"/>
      <c r="FMK48" s="210"/>
      <c r="FML48" s="210"/>
      <c r="FMM48" s="210"/>
      <c r="FMN48" s="210"/>
      <c r="FMO48" s="210"/>
      <c r="FMP48" s="210"/>
      <c r="FMQ48" s="210"/>
      <c r="FMR48" s="210"/>
      <c r="FMS48" s="210"/>
      <c r="FMT48" s="210"/>
      <c r="FMU48" s="210"/>
      <c r="FMV48" s="210"/>
      <c r="FMW48" s="210"/>
      <c r="FMX48" s="210"/>
      <c r="FMY48" s="210"/>
      <c r="FMZ48" s="210"/>
      <c r="FNA48" s="210"/>
      <c r="FNB48" s="210"/>
      <c r="FNC48" s="210"/>
      <c r="FND48" s="210"/>
      <c r="FNE48" s="210"/>
      <c r="FNF48" s="210"/>
      <c r="FNG48" s="210"/>
      <c r="FNH48" s="210"/>
      <c r="FNI48" s="210"/>
      <c r="FNJ48" s="210"/>
      <c r="FNK48" s="210"/>
      <c r="FNL48" s="210"/>
      <c r="FNM48" s="210"/>
      <c r="FNN48" s="210"/>
      <c r="FNO48" s="210"/>
      <c r="FNP48" s="210"/>
      <c r="FNQ48" s="210"/>
      <c r="FNR48" s="210"/>
      <c r="FNS48" s="210"/>
      <c r="FNT48" s="210"/>
      <c r="FNU48" s="210"/>
      <c r="FNV48" s="210"/>
      <c r="FNW48" s="210"/>
      <c r="FNX48" s="210"/>
      <c r="FNY48" s="210"/>
      <c r="FNZ48" s="210"/>
      <c r="FOA48" s="210"/>
      <c r="FOB48" s="210"/>
      <c r="FOC48" s="210"/>
      <c r="FOD48" s="210"/>
      <c r="FOE48" s="210"/>
      <c r="FOF48" s="210"/>
      <c r="FOG48" s="210"/>
      <c r="FOH48" s="210"/>
      <c r="FOI48" s="210"/>
      <c r="FOJ48" s="210"/>
      <c r="FOK48" s="210"/>
      <c r="FOL48" s="210"/>
      <c r="FOM48" s="210"/>
      <c r="FON48" s="210"/>
      <c r="FOO48" s="210"/>
      <c r="FOP48" s="210"/>
      <c r="FOQ48" s="210"/>
      <c r="FOR48" s="210"/>
      <c r="FOS48" s="210"/>
      <c r="FOT48" s="210"/>
      <c r="FOU48" s="210"/>
      <c r="FOV48" s="210"/>
      <c r="FOW48" s="210"/>
      <c r="FOX48" s="210"/>
      <c r="FOY48" s="210"/>
      <c r="FOZ48" s="210"/>
      <c r="FPA48" s="210"/>
      <c r="FPB48" s="210"/>
      <c r="FPC48" s="210"/>
      <c r="FPD48" s="210"/>
      <c r="FPE48" s="210"/>
      <c r="FPF48" s="210"/>
      <c r="FPG48" s="210"/>
      <c r="FPH48" s="210"/>
      <c r="FPI48" s="210"/>
      <c r="FPJ48" s="210"/>
      <c r="FPK48" s="210"/>
      <c r="FPL48" s="210"/>
      <c r="FPM48" s="210"/>
      <c r="FPN48" s="210"/>
      <c r="FPO48" s="210"/>
      <c r="FPP48" s="210"/>
      <c r="FPQ48" s="210"/>
      <c r="FPR48" s="210"/>
      <c r="FPS48" s="210"/>
      <c r="FPT48" s="210"/>
      <c r="FPU48" s="210"/>
      <c r="FPV48" s="210"/>
      <c r="FPW48" s="210"/>
      <c r="FPX48" s="210"/>
      <c r="FPY48" s="210"/>
      <c r="FPZ48" s="210"/>
      <c r="FQA48" s="210"/>
      <c r="FQB48" s="210"/>
      <c r="FQC48" s="210"/>
      <c r="FQD48" s="210"/>
      <c r="FQE48" s="210"/>
      <c r="FQF48" s="210"/>
      <c r="FQG48" s="210"/>
      <c r="FQH48" s="210"/>
      <c r="FQI48" s="210"/>
      <c r="FQJ48" s="210"/>
      <c r="FQK48" s="210"/>
      <c r="FQL48" s="210"/>
      <c r="FQM48" s="210"/>
      <c r="FQN48" s="210"/>
      <c r="FQO48" s="210"/>
      <c r="FQP48" s="210"/>
      <c r="FQQ48" s="210"/>
      <c r="FQR48" s="210"/>
      <c r="FQS48" s="210"/>
      <c r="FQT48" s="210"/>
      <c r="FQU48" s="210"/>
      <c r="FQV48" s="210"/>
      <c r="FQW48" s="210"/>
      <c r="FQX48" s="210"/>
      <c r="FQY48" s="210"/>
      <c r="FQZ48" s="210"/>
      <c r="FRA48" s="210"/>
      <c r="FRB48" s="210"/>
      <c r="FRC48" s="210"/>
      <c r="FRD48" s="210"/>
      <c r="FRE48" s="210"/>
      <c r="FRF48" s="210"/>
      <c r="FRG48" s="210"/>
      <c r="FRH48" s="210"/>
      <c r="FRI48" s="210"/>
      <c r="FRJ48" s="210"/>
      <c r="FRK48" s="210"/>
      <c r="FRL48" s="210"/>
      <c r="FRM48" s="210"/>
      <c r="FRN48" s="210"/>
      <c r="FRO48" s="210"/>
      <c r="FRP48" s="210"/>
      <c r="FRQ48" s="210"/>
      <c r="FRR48" s="210"/>
      <c r="FRS48" s="210"/>
      <c r="FRT48" s="210"/>
      <c r="FRU48" s="210"/>
      <c r="FRV48" s="210"/>
      <c r="FRW48" s="210"/>
      <c r="FRX48" s="210"/>
      <c r="FRY48" s="210"/>
      <c r="FRZ48" s="210"/>
      <c r="FSA48" s="210"/>
      <c r="FSB48" s="210"/>
      <c r="FSC48" s="210"/>
      <c r="FSD48" s="210"/>
      <c r="FSE48" s="210"/>
      <c r="FSF48" s="210"/>
      <c r="FSG48" s="210"/>
      <c r="FSH48" s="210"/>
      <c r="FSI48" s="210"/>
      <c r="FSJ48" s="210"/>
      <c r="FSK48" s="210"/>
      <c r="FSL48" s="210"/>
      <c r="FSM48" s="210"/>
      <c r="FSN48" s="210"/>
      <c r="FSO48" s="210"/>
      <c r="FSP48" s="210"/>
      <c r="FSQ48" s="210"/>
      <c r="FSR48" s="210"/>
      <c r="FSS48" s="210"/>
      <c r="FST48" s="210"/>
      <c r="FSU48" s="210"/>
      <c r="FSV48" s="210"/>
      <c r="FSW48" s="210"/>
      <c r="FSX48" s="210"/>
      <c r="FSY48" s="210"/>
      <c r="FSZ48" s="210"/>
      <c r="FTA48" s="210"/>
      <c r="FTB48" s="210"/>
      <c r="FTC48" s="210"/>
      <c r="FTD48" s="210"/>
      <c r="FTE48" s="210"/>
      <c r="FTF48" s="210"/>
      <c r="FTG48" s="210"/>
      <c r="FTH48" s="210"/>
      <c r="FTI48" s="210"/>
      <c r="FTJ48" s="210"/>
      <c r="FTK48" s="210"/>
      <c r="FTL48" s="210"/>
      <c r="FTM48" s="210"/>
      <c r="FTN48" s="210"/>
      <c r="FTO48" s="210"/>
      <c r="FTP48" s="210"/>
      <c r="FTQ48" s="210"/>
      <c r="FTR48" s="210"/>
      <c r="FTS48" s="210"/>
      <c r="FTT48" s="210"/>
      <c r="FTU48" s="210"/>
      <c r="FTV48" s="210"/>
      <c r="FTW48" s="210"/>
      <c r="FTX48" s="210"/>
      <c r="FTY48" s="210"/>
      <c r="FTZ48" s="210"/>
      <c r="FUA48" s="210"/>
      <c r="FUB48" s="210"/>
      <c r="FUC48" s="210"/>
      <c r="FUD48" s="210"/>
      <c r="FUE48" s="210"/>
      <c r="FUF48" s="210"/>
      <c r="FUG48" s="210"/>
      <c r="FUH48" s="210"/>
      <c r="FUI48" s="210"/>
      <c r="FUJ48" s="210"/>
      <c r="FUK48" s="210"/>
      <c r="FUL48" s="210"/>
      <c r="FUM48" s="210"/>
      <c r="FUN48" s="210"/>
      <c r="FUO48" s="210"/>
      <c r="FUP48" s="210"/>
      <c r="FUQ48" s="210"/>
      <c r="FUR48" s="210"/>
      <c r="FUS48" s="210"/>
      <c r="FUT48" s="210"/>
      <c r="FUU48" s="210"/>
      <c r="FUV48" s="210"/>
      <c r="FUW48" s="210"/>
      <c r="FUX48" s="210"/>
      <c r="FUY48" s="210"/>
      <c r="FUZ48" s="210"/>
      <c r="FVA48" s="210"/>
      <c r="FVB48" s="210"/>
      <c r="FVC48" s="210"/>
      <c r="FVD48" s="210"/>
      <c r="FVE48" s="210"/>
      <c r="FVF48" s="210"/>
      <c r="FVG48" s="210"/>
      <c r="FVH48" s="210"/>
      <c r="FVI48" s="210"/>
      <c r="FVJ48" s="210"/>
      <c r="FVK48" s="210"/>
      <c r="FVL48" s="210"/>
      <c r="FVM48" s="210"/>
      <c r="FVN48" s="210"/>
      <c r="FVO48" s="210"/>
      <c r="FVP48" s="210"/>
      <c r="FVQ48" s="210"/>
      <c r="FVR48" s="210"/>
      <c r="FVS48" s="210"/>
      <c r="FVT48" s="210"/>
      <c r="FVU48" s="210"/>
      <c r="FVV48" s="210"/>
      <c r="FVW48" s="210"/>
      <c r="FVX48" s="210"/>
      <c r="FVY48" s="210"/>
      <c r="FVZ48" s="210"/>
      <c r="FWA48" s="210"/>
      <c r="FWB48" s="210"/>
      <c r="FWC48" s="210"/>
      <c r="FWD48" s="210"/>
      <c r="FWE48" s="210"/>
      <c r="FWF48" s="210"/>
      <c r="FWG48" s="210"/>
      <c r="FWH48" s="210"/>
      <c r="FWI48" s="210"/>
      <c r="FWJ48" s="210"/>
      <c r="FWK48" s="210"/>
      <c r="FWL48" s="210"/>
      <c r="FWM48" s="210"/>
      <c r="FWN48" s="210"/>
      <c r="FWO48" s="210"/>
      <c r="FWP48" s="210"/>
      <c r="FWQ48" s="210"/>
      <c r="FWR48" s="210"/>
      <c r="FWS48" s="210"/>
      <c r="FWT48" s="210"/>
      <c r="FWU48" s="210"/>
      <c r="FWV48" s="210"/>
      <c r="FWW48" s="210"/>
      <c r="FWX48" s="210"/>
      <c r="FWY48" s="210"/>
      <c r="FWZ48" s="210"/>
      <c r="FXA48" s="210"/>
      <c r="FXB48" s="210"/>
      <c r="FXC48" s="210"/>
      <c r="FXD48" s="210"/>
      <c r="FXE48" s="210"/>
      <c r="FXF48" s="210"/>
      <c r="FXG48" s="210"/>
      <c r="FXH48" s="210"/>
      <c r="FXI48" s="210"/>
      <c r="FXJ48" s="210"/>
      <c r="FXK48" s="210"/>
      <c r="FXL48" s="210"/>
      <c r="FXM48" s="210"/>
      <c r="FXN48" s="210"/>
      <c r="FXO48" s="210"/>
      <c r="FXP48" s="210"/>
      <c r="FXQ48" s="210"/>
      <c r="FXR48" s="210"/>
      <c r="FXS48" s="210"/>
      <c r="FXT48" s="210"/>
      <c r="FXU48" s="210"/>
      <c r="FXV48" s="210"/>
      <c r="FXW48" s="210"/>
      <c r="FXX48" s="210"/>
      <c r="FXY48" s="210"/>
      <c r="FXZ48" s="210"/>
      <c r="FYA48" s="210"/>
      <c r="FYB48" s="210"/>
      <c r="FYC48" s="210"/>
      <c r="FYD48" s="210"/>
      <c r="FYE48" s="210"/>
      <c r="FYF48" s="210"/>
      <c r="FYG48" s="210"/>
      <c r="FYH48" s="210"/>
      <c r="FYI48" s="210"/>
      <c r="FYJ48" s="210"/>
      <c r="FYK48" s="210"/>
      <c r="FYL48" s="210"/>
      <c r="FYM48" s="210"/>
      <c r="FYN48" s="210"/>
      <c r="FYO48" s="210"/>
      <c r="FYP48" s="210"/>
      <c r="FYQ48" s="210"/>
      <c r="FYR48" s="210"/>
      <c r="FYS48" s="210"/>
      <c r="FYT48" s="210"/>
      <c r="FYU48" s="210"/>
      <c r="FYV48" s="210"/>
      <c r="FYW48" s="210"/>
      <c r="FYX48" s="210"/>
      <c r="FYY48" s="210"/>
      <c r="FYZ48" s="210"/>
      <c r="FZA48" s="210"/>
      <c r="FZB48" s="210"/>
      <c r="FZC48" s="210"/>
      <c r="FZD48" s="210"/>
      <c r="FZE48" s="210"/>
      <c r="FZF48" s="210"/>
      <c r="FZG48" s="210"/>
      <c r="FZH48" s="210"/>
      <c r="FZI48" s="210"/>
      <c r="FZJ48" s="210"/>
      <c r="FZK48" s="210"/>
      <c r="FZL48" s="210"/>
      <c r="FZM48" s="210"/>
      <c r="FZN48" s="210"/>
      <c r="FZO48" s="210"/>
      <c r="FZP48" s="210"/>
      <c r="FZQ48" s="210"/>
      <c r="FZR48" s="210"/>
      <c r="FZS48" s="210"/>
      <c r="FZT48" s="210"/>
      <c r="FZU48" s="210"/>
      <c r="FZV48" s="210"/>
      <c r="FZW48" s="210"/>
      <c r="FZX48" s="210"/>
      <c r="FZY48" s="210"/>
      <c r="FZZ48" s="210"/>
      <c r="GAA48" s="210"/>
      <c r="GAB48" s="210"/>
      <c r="GAC48" s="210"/>
      <c r="GAD48" s="210"/>
      <c r="GAE48" s="210"/>
      <c r="GAF48" s="210"/>
      <c r="GAG48" s="210"/>
      <c r="GAH48" s="210"/>
      <c r="GAI48" s="210"/>
      <c r="GAJ48" s="210"/>
      <c r="GAK48" s="210"/>
      <c r="GAL48" s="210"/>
      <c r="GAM48" s="210"/>
      <c r="GAN48" s="210"/>
      <c r="GAO48" s="210"/>
      <c r="GAP48" s="210"/>
      <c r="GAQ48" s="210"/>
      <c r="GAR48" s="210"/>
      <c r="GAS48" s="210"/>
      <c r="GAT48" s="210"/>
      <c r="GAU48" s="210"/>
      <c r="GAV48" s="210"/>
      <c r="GAW48" s="210"/>
      <c r="GAX48" s="210"/>
      <c r="GAY48" s="210"/>
      <c r="GAZ48" s="210"/>
      <c r="GBA48" s="210"/>
      <c r="GBB48" s="210"/>
      <c r="GBC48" s="210"/>
      <c r="GBD48" s="210"/>
      <c r="GBE48" s="210"/>
      <c r="GBF48" s="210"/>
      <c r="GBG48" s="210"/>
      <c r="GBH48" s="210"/>
      <c r="GBI48" s="210"/>
      <c r="GBJ48" s="210"/>
      <c r="GBK48" s="210"/>
      <c r="GBL48" s="210"/>
      <c r="GBM48" s="210"/>
      <c r="GBN48" s="210"/>
      <c r="GBO48" s="210"/>
      <c r="GBP48" s="210"/>
      <c r="GBQ48" s="210"/>
      <c r="GBR48" s="210"/>
      <c r="GBS48" s="210"/>
      <c r="GBT48" s="210"/>
      <c r="GBU48" s="210"/>
      <c r="GBV48" s="210"/>
      <c r="GBW48" s="210"/>
      <c r="GBX48" s="210"/>
      <c r="GBY48" s="210"/>
      <c r="GBZ48" s="210"/>
      <c r="GCA48" s="210"/>
      <c r="GCB48" s="210"/>
      <c r="GCC48" s="210"/>
      <c r="GCD48" s="210"/>
      <c r="GCE48" s="210"/>
      <c r="GCF48" s="210"/>
      <c r="GCG48" s="210"/>
      <c r="GCH48" s="210"/>
      <c r="GCI48" s="210"/>
      <c r="GCJ48" s="210"/>
      <c r="GCK48" s="210"/>
      <c r="GCL48" s="210"/>
      <c r="GCM48" s="210"/>
      <c r="GCN48" s="210"/>
      <c r="GCO48" s="210"/>
      <c r="GCP48" s="210"/>
      <c r="GCQ48" s="210"/>
      <c r="GCR48" s="210"/>
      <c r="GCS48" s="210"/>
      <c r="GCT48" s="210"/>
      <c r="GCU48" s="210"/>
      <c r="GCV48" s="210"/>
      <c r="GCW48" s="210"/>
      <c r="GCX48" s="210"/>
      <c r="GCY48" s="210"/>
      <c r="GCZ48" s="210"/>
      <c r="GDA48" s="210"/>
      <c r="GDB48" s="210"/>
      <c r="GDC48" s="210"/>
      <c r="GDD48" s="210"/>
      <c r="GDE48" s="210"/>
      <c r="GDF48" s="210"/>
      <c r="GDG48" s="210"/>
      <c r="GDH48" s="210"/>
      <c r="GDI48" s="210"/>
      <c r="GDJ48" s="210"/>
      <c r="GDK48" s="210"/>
      <c r="GDL48" s="210"/>
      <c r="GDM48" s="210"/>
      <c r="GDN48" s="210"/>
      <c r="GDO48" s="210"/>
      <c r="GDP48" s="210"/>
      <c r="GDQ48" s="210"/>
      <c r="GDR48" s="210"/>
      <c r="GDS48" s="210"/>
      <c r="GDT48" s="210"/>
      <c r="GDU48" s="210"/>
      <c r="GDV48" s="210"/>
      <c r="GDW48" s="210"/>
      <c r="GDX48" s="210"/>
      <c r="GDY48" s="210"/>
      <c r="GDZ48" s="210"/>
      <c r="GEA48" s="210"/>
      <c r="GEB48" s="210"/>
      <c r="GEC48" s="210"/>
      <c r="GED48" s="210"/>
      <c r="GEE48" s="210"/>
      <c r="GEF48" s="210"/>
      <c r="GEG48" s="210"/>
      <c r="GEH48" s="210"/>
      <c r="GEI48" s="210"/>
      <c r="GEJ48" s="210"/>
      <c r="GEK48" s="210"/>
      <c r="GEL48" s="210"/>
      <c r="GEM48" s="210"/>
      <c r="GEN48" s="210"/>
      <c r="GEO48" s="210"/>
      <c r="GEP48" s="210"/>
      <c r="GEQ48" s="210"/>
      <c r="GER48" s="210"/>
      <c r="GES48" s="210"/>
      <c r="GET48" s="210"/>
      <c r="GEU48" s="210"/>
      <c r="GEV48" s="210"/>
      <c r="GEW48" s="210"/>
      <c r="GEX48" s="210"/>
      <c r="GEY48" s="210"/>
      <c r="GEZ48" s="210"/>
      <c r="GFA48" s="210"/>
      <c r="GFB48" s="210"/>
      <c r="GFC48" s="210"/>
      <c r="GFD48" s="210"/>
      <c r="GFE48" s="210"/>
      <c r="GFF48" s="210"/>
      <c r="GFG48" s="210"/>
      <c r="GFH48" s="210"/>
      <c r="GFI48" s="210"/>
      <c r="GFJ48" s="210"/>
      <c r="GFK48" s="210"/>
      <c r="GFL48" s="210"/>
      <c r="GFM48" s="210"/>
      <c r="GFN48" s="210"/>
      <c r="GFO48" s="210"/>
      <c r="GFP48" s="210"/>
      <c r="GFQ48" s="210"/>
      <c r="GFR48" s="210"/>
      <c r="GFS48" s="210"/>
      <c r="GFT48" s="210"/>
      <c r="GFU48" s="210"/>
      <c r="GFV48" s="210"/>
      <c r="GFW48" s="210"/>
      <c r="GFX48" s="210"/>
      <c r="GFY48" s="210"/>
      <c r="GFZ48" s="210"/>
      <c r="GGA48" s="210"/>
      <c r="GGB48" s="210"/>
      <c r="GGC48" s="210"/>
      <c r="GGD48" s="210"/>
      <c r="GGE48" s="210"/>
      <c r="GGF48" s="210"/>
      <c r="GGG48" s="210"/>
      <c r="GGH48" s="210"/>
      <c r="GGI48" s="210"/>
      <c r="GGJ48" s="210"/>
      <c r="GGK48" s="210"/>
      <c r="GGL48" s="210"/>
      <c r="GGM48" s="210"/>
      <c r="GGN48" s="210"/>
      <c r="GGO48" s="210"/>
      <c r="GGP48" s="210"/>
      <c r="GGQ48" s="210"/>
      <c r="GGR48" s="210"/>
      <c r="GGS48" s="210"/>
      <c r="GGT48" s="210"/>
      <c r="GGU48" s="210"/>
      <c r="GGV48" s="210"/>
      <c r="GGW48" s="210"/>
      <c r="GGX48" s="210"/>
      <c r="GGY48" s="210"/>
      <c r="GGZ48" s="210"/>
      <c r="GHA48" s="210"/>
      <c r="GHB48" s="210"/>
      <c r="GHC48" s="210"/>
      <c r="GHD48" s="210"/>
      <c r="GHE48" s="210"/>
      <c r="GHF48" s="210"/>
      <c r="GHG48" s="210"/>
      <c r="GHH48" s="210"/>
      <c r="GHI48" s="210"/>
      <c r="GHJ48" s="210"/>
      <c r="GHK48" s="210"/>
      <c r="GHL48" s="210"/>
      <c r="GHM48" s="210"/>
      <c r="GHN48" s="210"/>
      <c r="GHO48" s="210"/>
      <c r="GHP48" s="210"/>
      <c r="GHQ48" s="210"/>
      <c r="GHR48" s="210"/>
      <c r="GHS48" s="210"/>
      <c r="GHT48" s="210"/>
      <c r="GHU48" s="210"/>
      <c r="GHV48" s="210"/>
      <c r="GHW48" s="210"/>
      <c r="GHX48" s="210"/>
      <c r="GHY48" s="210"/>
      <c r="GHZ48" s="210"/>
      <c r="GIA48" s="210"/>
      <c r="GIB48" s="210"/>
      <c r="GIC48" s="210"/>
      <c r="GID48" s="210"/>
      <c r="GIE48" s="210"/>
      <c r="GIF48" s="210"/>
      <c r="GIG48" s="210"/>
      <c r="GIH48" s="210"/>
      <c r="GII48" s="210"/>
      <c r="GIJ48" s="210"/>
      <c r="GIK48" s="210"/>
      <c r="GIL48" s="210"/>
      <c r="GIM48" s="210"/>
      <c r="GIN48" s="210"/>
      <c r="GIO48" s="210"/>
      <c r="GIP48" s="210"/>
      <c r="GIQ48" s="210"/>
      <c r="GIR48" s="210"/>
      <c r="GIS48" s="210"/>
      <c r="GIT48" s="210"/>
      <c r="GIU48" s="210"/>
      <c r="GIV48" s="210"/>
      <c r="GIW48" s="210"/>
      <c r="GIX48" s="210"/>
      <c r="GIY48" s="210"/>
      <c r="GIZ48" s="210"/>
      <c r="GJA48" s="210"/>
      <c r="GJB48" s="210"/>
      <c r="GJC48" s="210"/>
      <c r="GJD48" s="210"/>
      <c r="GJE48" s="210"/>
      <c r="GJF48" s="210"/>
      <c r="GJG48" s="210"/>
      <c r="GJH48" s="210"/>
      <c r="GJI48" s="210"/>
      <c r="GJJ48" s="210"/>
      <c r="GJK48" s="210"/>
      <c r="GJL48" s="210"/>
      <c r="GJM48" s="210"/>
      <c r="GJN48" s="210"/>
      <c r="GJO48" s="210"/>
      <c r="GJP48" s="210"/>
      <c r="GJQ48" s="210"/>
      <c r="GJR48" s="210"/>
      <c r="GJS48" s="210"/>
      <c r="GJT48" s="210"/>
      <c r="GJU48" s="210"/>
      <c r="GJV48" s="210"/>
      <c r="GJW48" s="210"/>
      <c r="GJX48" s="210"/>
      <c r="GJY48" s="210"/>
      <c r="GJZ48" s="210"/>
      <c r="GKA48" s="210"/>
      <c r="GKB48" s="210"/>
      <c r="GKC48" s="210"/>
      <c r="GKD48" s="210"/>
      <c r="GKE48" s="210"/>
      <c r="GKF48" s="210"/>
      <c r="GKG48" s="210"/>
      <c r="GKH48" s="210"/>
      <c r="GKI48" s="210"/>
      <c r="GKJ48" s="210"/>
      <c r="GKK48" s="210"/>
      <c r="GKL48" s="210"/>
      <c r="GKM48" s="210"/>
      <c r="GKN48" s="210"/>
      <c r="GKO48" s="210"/>
      <c r="GKP48" s="210"/>
      <c r="GKQ48" s="210"/>
      <c r="GKR48" s="210"/>
      <c r="GKS48" s="210"/>
      <c r="GKT48" s="210"/>
      <c r="GKU48" s="210"/>
      <c r="GKV48" s="210"/>
      <c r="GKW48" s="210"/>
      <c r="GKX48" s="210"/>
      <c r="GKY48" s="210"/>
      <c r="GKZ48" s="210"/>
      <c r="GLA48" s="210"/>
      <c r="GLB48" s="210"/>
      <c r="GLC48" s="210"/>
      <c r="GLD48" s="210"/>
      <c r="GLE48" s="210"/>
      <c r="GLF48" s="210"/>
      <c r="GLG48" s="210"/>
      <c r="GLH48" s="210"/>
      <c r="GLI48" s="210"/>
      <c r="GLJ48" s="210"/>
      <c r="GLK48" s="210"/>
      <c r="GLL48" s="210"/>
      <c r="GLM48" s="210"/>
      <c r="GLN48" s="210"/>
      <c r="GLO48" s="210"/>
      <c r="GLP48" s="210"/>
      <c r="GLQ48" s="210"/>
      <c r="GLR48" s="210"/>
      <c r="GLS48" s="210"/>
      <c r="GLT48" s="210"/>
      <c r="GLU48" s="210"/>
      <c r="GLV48" s="210"/>
      <c r="GLW48" s="210"/>
      <c r="GLX48" s="210"/>
      <c r="GLY48" s="210"/>
      <c r="GLZ48" s="210"/>
      <c r="GMA48" s="210"/>
      <c r="GMB48" s="210"/>
      <c r="GMC48" s="210"/>
      <c r="GMD48" s="210"/>
      <c r="GME48" s="210"/>
      <c r="GMF48" s="210"/>
      <c r="GMG48" s="210"/>
      <c r="GMH48" s="210"/>
      <c r="GMI48" s="210"/>
      <c r="GMJ48" s="210"/>
      <c r="GMK48" s="210"/>
      <c r="GML48" s="210"/>
      <c r="GMM48" s="210"/>
      <c r="GMN48" s="210"/>
      <c r="GMO48" s="210"/>
      <c r="GMP48" s="210"/>
      <c r="GMQ48" s="210"/>
      <c r="GMR48" s="210"/>
      <c r="GMS48" s="210"/>
      <c r="GMT48" s="210"/>
      <c r="GMU48" s="210"/>
      <c r="GMV48" s="210"/>
      <c r="GMW48" s="210"/>
      <c r="GMX48" s="210"/>
      <c r="GMY48" s="210"/>
      <c r="GMZ48" s="210"/>
      <c r="GNA48" s="210"/>
      <c r="GNB48" s="210"/>
      <c r="GNC48" s="210"/>
      <c r="GND48" s="210"/>
      <c r="GNE48" s="210"/>
      <c r="GNF48" s="210"/>
      <c r="GNG48" s="210"/>
      <c r="GNH48" s="210"/>
      <c r="GNI48" s="210"/>
      <c r="GNJ48" s="210"/>
      <c r="GNK48" s="210"/>
      <c r="GNL48" s="210"/>
      <c r="GNM48" s="210"/>
      <c r="GNN48" s="210"/>
      <c r="GNO48" s="210"/>
      <c r="GNP48" s="210"/>
      <c r="GNQ48" s="210"/>
      <c r="GNR48" s="210"/>
      <c r="GNS48" s="210"/>
      <c r="GNT48" s="210"/>
      <c r="GNU48" s="210"/>
      <c r="GNV48" s="210"/>
      <c r="GNW48" s="210"/>
      <c r="GNX48" s="210"/>
      <c r="GNY48" s="210"/>
      <c r="GNZ48" s="210"/>
      <c r="GOA48" s="210"/>
      <c r="GOB48" s="210"/>
      <c r="GOC48" s="210"/>
      <c r="GOD48" s="210"/>
      <c r="GOE48" s="210"/>
      <c r="GOF48" s="210"/>
      <c r="GOG48" s="210"/>
      <c r="GOH48" s="210"/>
      <c r="GOI48" s="210"/>
      <c r="GOJ48" s="210"/>
      <c r="GOK48" s="210"/>
      <c r="GOL48" s="210"/>
      <c r="GOM48" s="210"/>
      <c r="GON48" s="210"/>
      <c r="GOO48" s="210"/>
      <c r="GOP48" s="210"/>
      <c r="GOQ48" s="210"/>
      <c r="GOR48" s="210"/>
      <c r="GOS48" s="210"/>
      <c r="GOT48" s="210"/>
      <c r="GOU48" s="210"/>
      <c r="GOV48" s="210"/>
      <c r="GOW48" s="210"/>
      <c r="GOX48" s="210"/>
      <c r="GOY48" s="210"/>
      <c r="GOZ48" s="210"/>
      <c r="GPA48" s="210"/>
      <c r="GPB48" s="210"/>
      <c r="GPC48" s="210"/>
      <c r="GPD48" s="210"/>
      <c r="GPE48" s="210"/>
      <c r="GPF48" s="210"/>
      <c r="GPG48" s="210"/>
      <c r="GPH48" s="210"/>
      <c r="GPI48" s="210"/>
      <c r="GPJ48" s="210"/>
      <c r="GPK48" s="210"/>
      <c r="GPL48" s="210"/>
      <c r="GPM48" s="210"/>
      <c r="GPN48" s="210"/>
      <c r="GPO48" s="210"/>
      <c r="GPP48" s="210"/>
      <c r="GPQ48" s="210"/>
      <c r="GPR48" s="210"/>
      <c r="GPS48" s="210"/>
      <c r="GPT48" s="210"/>
      <c r="GPU48" s="210"/>
      <c r="GPV48" s="210"/>
      <c r="GPW48" s="210"/>
      <c r="GPX48" s="210"/>
      <c r="GPY48" s="210"/>
      <c r="GPZ48" s="210"/>
      <c r="GQA48" s="210"/>
      <c r="GQB48" s="210"/>
      <c r="GQC48" s="210"/>
      <c r="GQD48" s="210"/>
      <c r="GQE48" s="210"/>
      <c r="GQF48" s="210"/>
      <c r="GQG48" s="210"/>
      <c r="GQH48" s="210"/>
      <c r="GQI48" s="210"/>
      <c r="GQJ48" s="210"/>
      <c r="GQK48" s="210"/>
      <c r="GQL48" s="210"/>
      <c r="GQM48" s="210"/>
      <c r="GQN48" s="210"/>
      <c r="GQO48" s="210"/>
      <c r="GQP48" s="210"/>
      <c r="GQQ48" s="210"/>
      <c r="GQR48" s="210"/>
      <c r="GQS48" s="210"/>
      <c r="GQT48" s="210"/>
      <c r="GQU48" s="210"/>
      <c r="GQV48" s="210"/>
      <c r="GQW48" s="210"/>
      <c r="GQX48" s="210"/>
      <c r="GQY48" s="210"/>
      <c r="GQZ48" s="210"/>
      <c r="GRA48" s="210"/>
      <c r="GRB48" s="210"/>
      <c r="GRC48" s="210"/>
      <c r="GRD48" s="210"/>
      <c r="GRE48" s="210"/>
      <c r="GRF48" s="210"/>
      <c r="GRG48" s="210"/>
      <c r="GRH48" s="210"/>
      <c r="GRI48" s="210"/>
      <c r="GRJ48" s="210"/>
      <c r="GRK48" s="210"/>
      <c r="GRL48" s="210"/>
      <c r="GRM48" s="210"/>
      <c r="GRN48" s="210"/>
      <c r="GRO48" s="210"/>
      <c r="GRP48" s="210"/>
      <c r="GRQ48" s="210"/>
      <c r="GRR48" s="210"/>
      <c r="GRS48" s="210"/>
      <c r="GRT48" s="210"/>
      <c r="GRU48" s="210"/>
      <c r="GRV48" s="210"/>
      <c r="GRW48" s="210"/>
      <c r="GRX48" s="210"/>
      <c r="GRY48" s="210"/>
      <c r="GRZ48" s="210"/>
      <c r="GSA48" s="210"/>
      <c r="GSB48" s="210"/>
      <c r="GSC48" s="210"/>
      <c r="GSD48" s="210"/>
      <c r="GSE48" s="210"/>
      <c r="GSF48" s="210"/>
      <c r="GSG48" s="210"/>
      <c r="GSH48" s="210"/>
      <c r="GSI48" s="210"/>
      <c r="GSJ48" s="210"/>
      <c r="GSK48" s="210"/>
      <c r="GSL48" s="210"/>
      <c r="GSM48" s="210"/>
      <c r="GSN48" s="210"/>
      <c r="GSO48" s="210"/>
      <c r="GSP48" s="210"/>
      <c r="GSQ48" s="210"/>
      <c r="GSR48" s="210"/>
      <c r="GSS48" s="210"/>
      <c r="GST48" s="210"/>
      <c r="GSU48" s="210"/>
      <c r="GSV48" s="210"/>
      <c r="GSW48" s="210"/>
      <c r="GSX48" s="210"/>
      <c r="GSY48" s="210"/>
      <c r="GSZ48" s="210"/>
      <c r="GTA48" s="210"/>
      <c r="GTB48" s="210"/>
      <c r="GTC48" s="210"/>
      <c r="GTD48" s="210"/>
      <c r="GTE48" s="210"/>
      <c r="GTF48" s="210"/>
      <c r="GTG48" s="210"/>
      <c r="GTH48" s="210"/>
      <c r="GTI48" s="210"/>
      <c r="GTJ48" s="210"/>
      <c r="GTK48" s="210"/>
      <c r="GTL48" s="210"/>
      <c r="GTM48" s="210"/>
      <c r="GTN48" s="210"/>
      <c r="GTO48" s="210"/>
      <c r="GTP48" s="210"/>
      <c r="GTQ48" s="210"/>
      <c r="GTR48" s="210"/>
      <c r="GTS48" s="210"/>
      <c r="GTT48" s="210"/>
      <c r="GTU48" s="210"/>
      <c r="GTV48" s="210"/>
      <c r="GTW48" s="210"/>
      <c r="GTX48" s="210"/>
      <c r="GTY48" s="210"/>
      <c r="GTZ48" s="210"/>
      <c r="GUA48" s="210"/>
      <c r="GUB48" s="210"/>
      <c r="GUC48" s="210"/>
      <c r="GUD48" s="210"/>
      <c r="GUE48" s="210"/>
      <c r="GUF48" s="210"/>
      <c r="GUG48" s="210"/>
      <c r="GUH48" s="210"/>
      <c r="GUI48" s="210"/>
      <c r="GUJ48" s="210"/>
      <c r="GUK48" s="210"/>
      <c r="GUL48" s="210"/>
      <c r="GUM48" s="210"/>
      <c r="GUN48" s="210"/>
      <c r="GUO48" s="210"/>
      <c r="GUP48" s="210"/>
      <c r="GUQ48" s="210"/>
      <c r="GUR48" s="210"/>
      <c r="GUS48" s="210"/>
      <c r="GUT48" s="210"/>
      <c r="GUU48" s="210"/>
      <c r="GUV48" s="210"/>
      <c r="GUW48" s="210"/>
      <c r="GUX48" s="210"/>
      <c r="GUY48" s="210"/>
      <c r="GUZ48" s="210"/>
      <c r="GVA48" s="210"/>
      <c r="GVB48" s="210"/>
      <c r="GVC48" s="210"/>
      <c r="GVD48" s="210"/>
      <c r="GVE48" s="210"/>
      <c r="GVF48" s="210"/>
      <c r="GVG48" s="210"/>
      <c r="GVH48" s="210"/>
      <c r="GVI48" s="210"/>
      <c r="GVJ48" s="210"/>
      <c r="GVK48" s="210"/>
      <c r="GVL48" s="210"/>
      <c r="GVM48" s="210"/>
      <c r="GVN48" s="210"/>
      <c r="GVO48" s="210"/>
      <c r="GVP48" s="210"/>
      <c r="GVQ48" s="210"/>
      <c r="GVR48" s="210"/>
      <c r="GVS48" s="210"/>
      <c r="GVT48" s="210"/>
      <c r="GVU48" s="210"/>
      <c r="GVV48" s="210"/>
      <c r="GVW48" s="210"/>
      <c r="GVX48" s="210"/>
      <c r="GVY48" s="210"/>
      <c r="GVZ48" s="210"/>
      <c r="GWA48" s="210"/>
      <c r="GWB48" s="210"/>
      <c r="GWC48" s="210"/>
      <c r="GWD48" s="210"/>
      <c r="GWE48" s="210"/>
      <c r="GWF48" s="210"/>
      <c r="GWG48" s="210"/>
      <c r="GWH48" s="210"/>
      <c r="GWI48" s="210"/>
      <c r="GWJ48" s="210"/>
      <c r="GWK48" s="210"/>
      <c r="GWL48" s="210"/>
      <c r="GWM48" s="210"/>
      <c r="GWN48" s="210"/>
      <c r="GWO48" s="210"/>
      <c r="GWP48" s="210"/>
      <c r="GWQ48" s="210"/>
      <c r="GWR48" s="210"/>
      <c r="GWS48" s="210"/>
      <c r="GWT48" s="210"/>
      <c r="GWU48" s="210"/>
      <c r="GWV48" s="210"/>
      <c r="GWW48" s="210"/>
      <c r="GWX48" s="210"/>
      <c r="GWY48" s="210"/>
      <c r="GWZ48" s="210"/>
      <c r="GXA48" s="210"/>
      <c r="GXB48" s="210"/>
      <c r="GXC48" s="210"/>
      <c r="GXD48" s="210"/>
      <c r="GXE48" s="210"/>
      <c r="GXF48" s="210"/>
      <c r="GXG48" s="210"/>
      <c r="GXH48" s="210"/>
      <c r="GXI48" s="210"/>
      <c r="GXJ48" s="210"/>
      <c r="GXK48" s="210"/>
      <c r="GXL48" s="210"/>
      <c r="GXM48" s="210"/>
      <c r="GXN48" s="210"/>
      <c r="GXO48" s="210"/>
      <c r="GXP48" s="210"/>
      <c r="GXQ48" s="210"/>
      <c r="GXR48" s="210"/>
      <c r="GXS48" s="210"/>
      <c r="GXT48" s="210"/>
      <c r="GXU48" s="210"/>
      <c r="GXV48" s="210"/>
      <c r="GXW48" s="210"/>
      <c r="GXX48" s="210"/>
      <c r="GXY48" s="210"/>
      <c r="GXZ48" s="210"/>
      <c r="GYA48" s="210"/>
      <c r="GYB48" s="210"/>
      <c r="GYC48" s="210"/>
      <c r="GYD48" s="210"/>
      <c r="GYE48" s="210"/>
      <c r="GYF48" s="210"/>
      <c r="GYG48" s="210"/>
      <c r="GYH48" s="210"/>
      <c r="GYI48" s="210"/>
      <c r="GYJ48" s="210"/>
      <c r="GYK48" s="210"/>
      <c r="GYL48" s="210"/>
      <c r="GYM48" s="210"/>
      <c r="GYN48" s="210"/>
      <c r="GYO48" s="210"/>
      <c r="GYP48" s="210"/>
      <c r="GYQ48" s="210"/>
      <c r="GYR48" s="210"/>
      <c r="GYS48" s="210"/>
      <c r="GYT48" s="210"/>
      <c r="GYU48" s="210"/>
      <c r="GYV48" s="210"/>
      <c r="GYW48" s="210"/>
      <c r="GYX48" s="210"/>
      <c r="GYY48" s="210"/>
      <c r="GYZ48" s="210"/>
      <c r="GZA48" s="210"/>
      <c r="GZB48" s="210"/>
      <c r="GZC48" s="210"/>
      <c r="GZD48" s="210"/>
      <c r="GZE48" s="210"/>
      <c r="GZF48" s="210"/>
      <c r="GZG48" s="210"/>
      <c r="GZH48" s="210"/>
      <c r="GZI48" s="210"/>
      <c r="GZJ48" s="210"/>
      <c r="GZK48" s="210"/>
      <c r="GZL48" s="210"/>
      <c r="GZM48" s="210"/>
      <c r="GZN48" s="210"/>
      <c r="GZO48" s="210"/>
      <c r="GZP48" s="210"/>
      <c r="GZQ48" s="210"/>
      <c r="GZR48" s="210"/>
      <c r="GZS48" s="210"/>
      <c r="GZT48" s="210"/>
      <c r="GZU48" s="210"/>
      <c r="GZV48" s="210"/>
      <c r="GZW48" s="210"/>
      <c r="GZX48" s="210"/>
      <c r="GZY48" s="210"/>
      <c r="GZZ48" s="210"/>
      <c r="HAA48" s="210"/>
      <c r="HAB48" s="210"/>
      <c r="HAC48" s="210"/>
      <c r="HAD48" s="210"/>
      <c r="HAE48" s="210"/>
      <c r="HAF48" s="210"/>
      <c r="HAG48" s="210"/>
      <c r="HAH48" s="210"/>
      <c r="HAI48" s="210"/>
      <c r="HAJ48" s="210"/>
      <c r="HAK48" s="210"/>
      <c r="HAL48" s="210"/>
      <c r="HAM48" s="210"/>
      <c r="HAN48" s="210"/>
      <c r="HAO48" s="210"/>
      <c r="HAP48" s="210"/>
      <c r="HAQ48" s="210"/>
      <c r="HAR48" s="210"/>
      <c r="HAS48" s="210"/>
      <c r="HAT48" s="210"/>
      <c r="HAU48" s="210"/>
      <c r="HAV48" s="210"/>
      <c r="HAW48" s="210"/>
      <c r="HAX48" s="210"/>
      <c r="HAY48" s="210"/>
      <c r="HAZ48" s="210"/>
      <c r="HBA48" s="210"/>
      <c r="HBB48" s="210"/>
      <c r="HBC48" s="210"/>
      <c r="HBD48" s="210"/>
      <c r="HBE48" s="210"/>
      <c r="HBF48" s="210"/>
      <c r="HBG48" s="210"/>
      <c r="HBH48" s="210"/>
      <c r="HBI48" s="210"/>
      <c r="HBJ48" s="210"/>
      <c r="HBK48" s="210"/>
      <c r="HBL48" s="210"/>
      <c r="HBM48" s="210"/>
      <c r="HBN48" s="210"/>
      <c r="HBO48" s="210"/>
      <c r="HBP48" s="210"/>
      <c r="HBQ48" s="210"/>
      <c r="HBR48" s="210"/>
      <c r="HBS48" s="210"/>
      <c r="HBT48" s="210"/>
      <c r="HBU48" s="210"/>
      <c r="HBV48" s="210"/>
      <c r="HBW48" s="210"/>
      <c r="HBX48" s="210"/>
      <c r="HBY48" s="210"/>
      <c r="HBZ48" s="210"/>
      <c r="HCA48" s="210"/>
      <c r="HCB48" s="210"/>
      <c r="HCC48" s="210"/>
      <c r="HCD48" s="210"/>
      <c r="HCE48" s="210"/>
      <c r="HCF48" s="210"/>
      <c r="HCG48" s="210"/>
      <c r="HCH48" s="210"/>
      <c r="HCI48" s="210"/>
      <c r="HCJ48" s="210"/>
      <c r="HCK48" s="210"/>
      <c r="HCL48" s="210"/>
      <c r="HCM48" s="210"/>
      <c r="HCN48" s="210"/>
      <c r="HCO48" s="210"/>
      <c r="HCP48" s="210"/>
      <c r="HCQ48" s="210"/>
      <c r="HCR48" s="210"/>
      <c r="HCS48" s="210"/>
      <c r="HCT48" s="210"/>
      <c r="HCU48" s="210"/>
      <c r="HCV48" s="210"/>
      <c r="HCW48" s="210"/>
      <c r="HCX48" s="210"/>
      <c r="HCY48" s="210"/>
      <c r="HCZ48" s="210"/>
      <c r="HDA48" s="210"/>
      <c r="HDB48" s="210"/>
      <c r="HDC48" s="210"/>
      <c r="HDD48" s="210"/>
      <c r="HDE48" s="210"/>
      <c r="HDF48" s="210"/>
      <c r="HDG48" s="210"/>
      <c r="HDH48" s="210"/>
      <c r="HDI48" s="210"/>
      <c r="HDJ48" s="210"/>
      <c r="HDK48" s="210"/>
      <c r="HDL48" s="210"/>
      <c r="HDM48" s="210"/>
      <c r="HDN48" s="210"/>
      <c r="HDO48" s="210"/>
      <c r="HDP48" s="210"/>
      <c r="HDQ48" s="210"/>
      <c r="HDR48" s="210"/>
      <c r="HDS48" s="210"/>
      <c r="HDT48" s="210"/>
      <c r="HDU48" s="210"/>
      <c r="HDV48" s="210"/>
      <c r="HDW48" s="210"/>
      <c r="HDX48" s="210"/>
      <c r="HDY48" s="210"/>
      <c r="HDZ48" s="210"/>
      <c r="HEA48" s="210"/>
      <c r="HEB48" s="210"/>
      <c r="HEC48" s="210"/>
      <c r="HED48" s="210"/>
      <c r="HEE48" s="210"/>
      <c r="HEF48" s="210"/>
      <c r="HEG48" s="210"/>
      <c r="HEH48" s="210"/>
      <c r="HEI48" s="210"/>
      <c r="HEJ48" s="210"/>
      <c r="HEK48" s="210"/>
      <c r="HEL48" s="210"/>
      <c r="HEM48" s="210"/>
      <c r="HEN48" s="210"/>
      <c r="HEO48" s="210"/>
      <c r="HEP48" s="210"/>
      <c r="HEQ48" s="210"/>
      <c r="HER48" s="210"/>
      <c r="HES48" s="210"/>
      <c r="HET48" s="210"/>
      <c r="HEU48" s="210"/>
      <c r="HEV48" s="210"/>
      <c r="HEW48" s="210"/>
      <c r="HEX48" s="210"/>
      <c r="HEY48" s="210"/>
      <c r="HEZ48" s="210"/>
      <c r="HFA48" s="210"/>
      <c r="HFB48" s="210"/>
      <c r="HFC48" s="210"/>
      <c r="HFD48" s="210"/>
      <c r="HFE48" s="210"/>
      <c r="HFF48" s="210"/>
      <c r="HFG48" s="210"/>
      <c r="HFH48" s="210"/>
      <c r="HFI48" s="210"/>
      <c r="HFJ48" s="210"/>
      <c r="HFK48" s="210"/>
      <c r="HFL48" s="210"/>
      <c r="HFM48" s="210"/>
      <c r="HFN48" s="210"/>
      <c r="HFO48" s="210"/>
      <c r="HFP48" s="210"/>
      <c r="HFQ48" s="210"/>
      <c r="HFR48" s="210"/>
      <c r="HFS48" s="210"/>
      <c r="HFT48" s="210"/>
      <c r="HFU48" s="210"/>
      <c r="HFV48" s="210"/>
      <c r="HFW48" s="210"/>
      <c r="HFX48" s="210"/>
      <c r="HFY48" s="210"/>
      <c r="HFZ48" s="210"/>
      <c r="HGA48" s="210"/>
      <c r="HGB48" s="210"/>
      <c r="HGC48" s="210"/>
      <c r="HGD48" s="210"/>
      <c r="HGE48" s="210"/>
      <c r="HGF48" s="210"/>
      <c r="HGG48" s="210"/>
      <c r="HGH48" s="210"/>
      <c r="HGI48" s="210"/>
      <c r="HGJ48" s="210"/>
      <c r="HGK48" s="210"/>
      <c r="HGL48" s="210"/>
      <c r="HGM48" s="210"/>
      <c r="HGN48" s="210"/>
      <c r="HGO48" s="210"/>
      <c r="HGP48" s="210"/>
      <c r="HGQ48" s="210"/>
      <c r="HGR48" s="210"/>
      <c r="HGS48" s="210"/>
      <c r="HGT48" s="210"/>
      <c r="HGU48" s="210"/>
      <c r="HGV48" s="210"/>
      <c r="HGW48" s="210"/>
      <c r="HGX48" s="210"/>
      <c r="HGY48" s="210"/>
      <c r="HGZ48" s="210"/>
      <c r="HHA48" s="210"/>
      <c r="HHB48" s="210"/>
      <c r="HHC48" s="210"/>
      <c r="HHD48" s="210"/>
      <c r="HHE48" s="210"/>
      <c r="HHF48" s="210"/>
      <c r="HHG48" s="210"/>
      <c r="HHH48" s="210"/>
      <c r="HHI48" s="210"/>
      <c r="HHJ48" s="210"/>
      <c r="HHK48" s="210"/>
      <c r="HHL48" s="210"/>
      <c r="HHM48" s="210"/>
      <c r="HHN48" s="210"/>
      <c r="HHO48" s="210"/>
      <c r="HHP48" s="210"/>
      <c r="HHQ48" s="210"/>
      <c r="HHR48" s="210"/>
      <c r="HHS48" s="210"/>
      <c r="HHT48" s="210"/>
      <c r="HHU48" s="210"/>
      <c r="HHV48" s="210"/>
      <c r="HHW48" s="210"/>
      <c r="HHX48" s="210"/>
      <c r="HHY48" s="210"/>
      <c r="HHZ48" s="210"/>
      <c r="HIA48" s="210"/>
      <c r="HIB48" s="210"/>
      <c r="HIC48" s="210"/>
      <c r="HID48" s="210"/>
      <c r="HIE48" s="210"/>
      <c r="HIF48" s="210"/>
      <c r="HIG48" s="210"/>
      <c r="HIH48" s="210"/>
      <c r="HII48" s="210"/>
      <c r="HIJ48" s="210"/>
      <c r="HIK48" s="210"/>
      <c r="HIL48" s="210"/>
      <c r="HIM48" s="210"/>
      <c r="HIN48" s="210"/>
      <c r="HIO48" s="210"/>
      <c r="HIP48" s="210"/>
      <c r="HIQ48" s="210"/>
      <c r="HIR48" s="210"/>
      <c r="HIS48" s="210"/>
      <c r="HIT48" s="210"/>
      <c r="HIU48" s="210"/>
      <c r="HIV48" s="210"/>
      <c r="HIW48" s="210"/>
      <c r="HIX48" s="210"/>
      <c r="HIY48" s="210"/>
      <c r="HIZ48" s="210"/>
      <c r="HJA48" s="210"/>
      <c r="HJB48" s="210"/>
      <c r="HJC48" s="210"/>
      <c r="HJD48" s="210"/>
      <c r="HJE48" s="210"/>
      <c r="HJF48" s="210"/>
      <c r="HJG48" s="210"/>
      <c r="HJH48" s="210"/>
      <c r="HJI48" s="210"/>
      <c r="HJJ48" s="210"/>
      <c r="HJK48" s="210"/>
      <c r="HJL48" s="210"/>
      <c r="HJM48" s="210"/>
      <c r="HJN48" s="210"/>
      <c r="HJO48" s="210"/>
      <c r="HJP48" s="210"/>
      <c r="HJQ48" s="210"/>
      <c r="HJR48" s="210"/>
      <c r="HJS48" s="210"/>
      <c r="HJT48" s="210"/>
      <c r="HJU48" s="210"/>
      <c r="HJV48" s="210"/>
      <c r="HJW48" s="210"/>
      <c r="HJX48" s="210"/>
      <c r="HJY48" s="210"/>
      <c r="HJZ48" s="210"/>
      <c r="HKA48" s="210"/>
      <c r="HKB48" s="210"/>
      <c r="HKC48" s="210"/>
      <c r="HKD48" s="210"/>
      <c r="HKE48" s="210"/>
      <c r="HKF48" s="210"/>
      <c r="HKG48" s="210"/>
      <c r="HKH48" s="210"/>
      <c r="HKI48" s="210"/>
      <c r="HKJ48" s="210"/>
      <c r="HKK48" s="210"/>
      <c r="HKL48" s="210"/>
      <c r="HKM48" s="210"/>
      <c r="HKN48" s="210"/>
      <c r="HKO48" s="210"/>
      <c r="HKP48" s="210"/>
      <c r="HKQ48" s="210"/>
      <c r="HKR48" s="210"/>
      <c r="HKS48" s="210"/>
      <c r="HKT48" s="210"/>
      <c r="HKU48" s="210"/>
      <c r="HKV48" s="210"/>
      <c r="HKW48" s="210"/>
      <c r="HKX48" s="210"/>
      <c r="HKY48" s="210"/>
      <c r="HKZ48" s="210"/>
      <c r="HLA48" s="210"/>
      <c r="HLB48" s="210"/>
      <c r="HLC48" s="210"/>
      <c r="HLD48" s="210"/>
      <c r="HLE48" s="210"/>
      <c r="HLF48" s="210"/>
      <c r="HLG48" s="210"/>
      <c r="HLH48" s="210"/>
      <c r="HLI48" s="210"/>
      <c r="HLJ48" s="210"/>
      <c r="HLK48" s="210"/>
      <c r="HLL48" s="210"/>
      <c r="HLM48" s="210"/>
      <c r="HLN48" s="210"/>
      <c r="HLO48" s="210"/>
      <c r="HLP48" s="210"/>
      <c r="HLQ48" s="210"/>
      <c r="HLR48" s="210"/>
      <c r="HLS48" s="210"/>
      <c r="HLT48" s="210"/>
      <c r="HLU48" s="210"/>
      <c r="HLV48" s="210"/>
      <c r="HLW48" s="210"/>
      <c r="HLX48" s="210"/>
      <c r="HLY48" s="210"/>
      <c r="HLZ48" s="210"/>
      <c r="HMA48" s="210"/>
      <c r="HMB48" s="210"/>
      <c r="HMC48" s="210"/>
      <c r="HMD48" s="210"/>
      <c r="HME48" s="210"/>
      <c r="HMF48" s="210"/>
      <c r="HMG48" s="210"/>
      <c r="HMH48" s="210"/>
      <c r="HMI48" s="210"/>
      <c r="HMJ48" s="210"/>
      <c r="HMK48" s="210"/>
      <c r="HML48" s="210"/>
      <c r="HMM48" s="210"/>
      <c r="HMN48" s="210"/>
      <c r="HMO48" s="210"/>
      <c r="HMP48" s="210"/>
      <c r="HMQ48" s="210"/>
      <c r="HMR48" s="210"/>
      <c r="HMS48" s="210"/>
      <c r="HMT48" s="210"/>
      <c r="HMU48" s="210"/>
      <c r="HMV48" s="210"/>
      <c r="HMW48" s="210"/>
      <c r="HMX48" s="210"/>
      <c r="HMY48" s="210"/>
      <c r="HMZ48" s="210"/>
      <c r="HNA48" s="210"/>
      <c r="HNB48" s="210"/>
      <c r="HNC48" s="210"/>
      <c r="HND48" s="210"/>
      <c r="HNE48" s="210"/>
      <c r="HNF48" s="210"/>
      <c r="HNG48" s="210"/>
      <c r="HNH48" s="210"/>
      <c r="HNI48" s="210"/>
      <c r="HNJ48" s="210"/>
      <c r="HNK48" s="210"/>
      <c r="HNL48" s="210"/>
      <c r="HNM48" s="210"/>
      <c r="HNN48" s="210"/>
      <c r="HNO48" s="210"/>
      <c r="HNP48" s="210"/>
      <c r="HNQ48" s="210"/>
      <c r="HNR48" s="210"/>
      <c r="HNS48" s="210"/>
      <c r="HNT48" s="210"/>
      <c r="HNU48" s="210"/>
      <c r="HNV48" s="210"/>
      <c r="HNW48" s="210"/>
      <c r="HNX48" s="210"/>
      <c r="HNY48" s="210"/>
      <c r="HNZ48" s="210"/>
      <c r="HOA48" s="210"/>
      <c r="HOB48" s="210"/>
      <c r="HOC48" s="210"/>
      <c r="HOD48" s="210"/>
      <c r="HOE48" s="210"/>
      <c r="HOF48" s="210"/>
      <c r="HOG48" s="210"/>
      <c r="HOH48" s="210"/>
      <c r="HOI48" s="210"/>
      <c r="HOJ48" s="210"/>
      <c r="HOK48" s="210"/>
      <c r="HOL48" s="210"/>
      <c r="HOM48" s="210"/>
      <c r="HON48" s="210"/>
      <c r="HOO48" s="210"/>
      <c r="HOP48" s="210"/>
      <c r="HOQ48" s="210"/>
      <c r="HOR48" s="210"/>
      <c r="HOS48" s="210"/>
      <c r="HOT48" s="210"/>
      <c r="HOU48" s="210"/>
      <c r="HOV48" s="210"/>
      <c r="HOW48" s="210"/>
      <c r="HOX48" s="210"/>
      <c r="HOY48" s="210"/>
      <c r="HOZ48" s="210"/>
      <c r="HPA48" s="210"/>
      <c r="HPB48" s="210"/>
      <c r="HPC48" s="210"/>
      <c r="HPD48" s="210"/>
      <c r="HPE48" s="210"/>
      <c r="HPF48" s="210"/>
      <c r="HPG48" s="210"/>
      <c r="HPH48" s="210"/>
      <c r="HPI48" s="210"/>
      <c r="HPJ48" s="210"/>
      <c r="HPK48" s="210"/>
      <c r="HPL48" s="210"/>
      <c r="HPM48" s="210"/>
      <c r="HPN48" s="210"/>
      <c r="HPO48" s="210"/>
      <c r="HPP48" s="210"/>
      <c r="HPQ48" s="210"/>
      <c r="HPR48" s="210"/>
      <c r="HPS48" s="210"/>
      <c r="HPT48" s="210"/>
      <c r="HPU48" s="210"/>
      <c r="HPV48" s="210"/>
      <c r="HPW48" s="210"/>
      <c r="HPX48" s="210"/>
      <c r="HPY48" s="210"/>
      <c r="HPZ48" s="210"/>
      <c r="HQA48" s="210"/>
      <c r="HQB48" s="210"/>
      <c r="HQC48" s="210"/>
      <c r="HQD48" s="210"/>
      <c r="HQE48" s="210"/>
      <c r="HQF48" s="210"/>
      <c r="HQG48" s="210"/>
      <c r="HQH48" s="210"/>
      <c r="HQI48" s="210"/>
      <c r="HQJ48" s="210"/>
      <c r="HQK48" s="210"/>
      <c r="HQL48" s="210"/>
      <c r="HQM48" s="210"/>
      <c r="HQN48" s="210"/>
      <c r="HQO48" s="210"/>
      <c r="HQP48" s="210"/>
      <c r="HQQ48" s="210"/>
      <c r="HQR48" s="210"/>
      <c r="HQS48" s="210"/>
      <c r="HQT48" s="210"/>
      <c r="HQU48" s="210"/>
      <c r="HQV48" s="210"/>
      <c r="HQW48" s="210"/>
      <c r="HQX48" s="210"/>
      <c r="HQY48" s="210"/>
      <c r="HQZ48" s="210"/>
      <c r="HRA48" s="210"/>
      <c r="HRB48" s="210"/>
      <c r="HRC48" s="210"/>
      <c r="HRD48" s="210"/>
      <c r="HRE48" s="210"/>
      <c r="HRF48" s="210"/>
      <c r="HRG48" s="210"/>
      <c r="HRH48" s="210"/>
      <c r="HRI48" s="210"/>
      <c r="HRJ48" s="210"/>
      <c r="HRK48" s="210"/>
      <c r="HRL48" s="210"/>
      <c r="HRM48" s="210"/>
      <c r="HRN48" s="210"/>
      <c r="HRO48" s="210"/>
      <c r="HRP48" s="210"/>
      <c r="HRQ48" s="210"/>
      <c r="HRR48" s="210"/>
      <c r="HRS48" s="210"/>
      <c r="HRT48" s="210"/>
      <c r="HRU48" s="210"/>
      <c r="HRV48" s="210"/>
      <c r="HRW48" s="210"/>
      <c r="HRX48" s="210"/>
      <c r="HRY48" s="210"/>
      <c r="HRZ48" s="210"/>
      <c r="HSA48" s="210"/>
      <c r="HSB48" s="210"/>
      <c r="HSC48" s="210"/>
      <c r="HSD48" s="210"/>
      <c r="HSE48" s="210"/>
      <c r="HSF48" s="210"/>
      <c r="HSG48" s="210"/>
      <c r="HSH48" s="210"/>
      <c r="HSI48" s="210"/>
      <c r="HSJ48" s="210"/>
      <c r="HSK48" s="210"/>
      <c r="HSL48" s="210"/>
      <c r="HSM48" s="210"/>
      <c r="HSN48" s="210"/>
      <c r="HSO48" s="210"/>
      <c r="HSP48" s="210"/>
      <c r="HSQ48" s="210"/>
      <c r="HSR48" s="210"/>
      <c r="HSS48" s="210"/>
      <c r="HST48" s="210"/>
      <c r="HSU48" s="210"/>
      <c r="HSV48" s="210"/>
      <c r="HSW48" s="210"/>
      <c r="HSX48" s="210"/>
      <c r="HSY48" s="210"/>
      <c r="HSZ48" s="210"/>
      <c r="HTA48" s="210"/>
      <c r="HTB48" s="210"/>
      <c r="HTC48" s="210"/>
      <c r="HTD48" s="210"/>
      <c r="HTE48" s="210"/>
      <c r="HTF48" s="210"/>
      <c r="HTG48" s="210"/>
      <c r="HTH48" s="210"/>
      <c r="HTI48" s="210"/>
      <c r="HTJ48" s="210"/>
      <c r="HTK48" s="210"/>
      <c r="HTL48" s="210"/>
      <c r="HTM48" s="210"/>
      <c r="HTN48" s="210"/>
      <c r="HTO48" s="210"/>
      <c r="HTP48" s="210"/>
      <c r="HTQ48" s="210"/>
      <c r="HTR48" s="210"/>
      <c r="HTS48" s="210"/>
      <c r="HTT48" s="210"/>
      <c r="HTU48" s="210"/>
      <c r="HTV48" s="210"/>
      <c r="HTW48" s="210"/>
      <c r="HTX48" s="210"/>
      <c r="HTY48" s="210"/>
      <c r="HTZ48" s="210"/>
      <c r="HUA48" s="210"/>
      <c r="HUB48" s="210"/>
      <c r="HUC48" s="210"/>
      <c r="HUD48" s="210"/>
      <c r="HUE48" s="210"/>
      <c r="HUF48" s="210"/>
      <c r="HUG48" s="210"/>
      <c r="HUH48" s="210"/>
      <c r="HUI48" s="210"/>
      <c r="HUJ48" s="210"/>
      <c r="HUK48" s="210"/>
      <c r="HUL48" s="210"/>
      <c r="HUM48" s="210"/>
      <c r="HUN48" s="210"/>
      <c r="HUO48" s="210"/>
      <c r="HUP48" s="210"/>
      <c r="HUQ48" s="210"/>
      <c r="HUR48" s="210"/>
      <c r="HUS48" s="210"/>
      <c r="HUT48" s="210"/>
      <c r="HUU48" s="210"/>
      <c r="HUV48" s="210"/>
      <c r="HUW48" s="210"/>
      <c r="HUX48" s="210"/>
      <c r="HUY48" s="210"/>
      <c r="HUZ48" s="210"/>
      <c r="HVA48" s="210"/>
      <c r="HVB48" s="210"/>
      <c r="HVC48" s="210"/>
      <c r="HVD48" s="210"/>
      <c r="HVE48" s="210"/>
      <c r="HVF48" s="210"/>
      <c r="HVG48" s="210"/>
      <c r="HVH48" s="210"/>
      <c r="HVI48" s="210"/>
      <c r="HVJ48" s="210"/>
      <c r="HVK48" s="210"/>
      <c r="HVL48" s="210"/>
      <c r="HVM48" s="210"/>
      <c r="HVN48" s="210"/>
      <c r="HVO48" s="210"/>
      <c r="HVP48" s="210"/>
      <c r="HVQ48" s="210"/>
      <c r="HVR48" s="210"/>
      <c r="HVS48" s="210"/>
      <c r="HVT48" s="210"/>
      <c r="HVU48" s="210"/>
      <c r="HVV48" s="210"/>
      <c r="HVW48" s="210"/>
      <c r="HVX48" s="210"/>
      <c r="HVY48" s="210"/>
      <c r="HVZ48" s="210"/>
      <c r="HWA48" s="210"/>
      <c r="HWB48" s="210"/>
      <c r="HWC48" s="210"/>
      <c r="HWD48" s="210"/>
      <c r="HWE48" s="210"/>
      <c r="HWF48" s="210"/>
      <c r="HWG48" s="210"/>
      <c r="HWH48" s="210"/>
      <c r="HWI48" s="210"/>
      <c r="HWJ48" s="210"/>
      <c r="HWK48" s="210"/>
      <c r="HWL48" s="210"/>
      <c r="HWM48" s="210"/>
      <c r="HWN48" s="210"/>
      <c r="HWO48" s="210"/>
      <c r="HWP48" s="210"/>
      <c r="HWQ48" s="210"/>
      <c r="HWR48" s="210"/>
      <c r="HWS48" s="210"/>
      <c r="HWT48" s="210"/>
      <c r="HWU48" s="210"/>
      <c r="HWV48" s="210"/>
      <c r="HWW48" s="210"/>
      <c r="HWX48" s="210"/>
      <c r="HWY48" s="210"/>
      <c r="HWZ48" s="210"/>
      <c r="HXA48" s="210"/>
      <c r="HXB48" s="210"/>
      <c r="HXC48" s="210"/>
      <c r="HXD48" s="210"/>
      <c r="HXE48" s="210"/>
      <c r="HXF48" s="210"/>
      <c r="HXG48" s="210"/>
      <c r="HXH48" s="210"/>
      <c r="HXI48" s="210"/>
      <c r="HXJ48" s="210"/>
      <c r="HXK48" s="210"/>
      <c r="HXL48" s="210"/>
      <c r="HXM48" s="210"/>
      <c r="HXN48" s="210"/>
      <c r="HXO48" s="210"/>
      <c r="HXP48" s="210"/>
      <c r="HXQ48" s="210"/>
      <c r="HXR48" s="210"/>
      <c r="HXS48" s="210"/>
      <c r="HXT48" s="210"/>
      <c r="HXU48" s="210"/>
      <c r="HXV48" s="210"/>
      <c r="HXW48" s="210"/>
      <c r="HXX48" s="210"/>
      <c r="HXY48" s="210"/>
      <c r="HXZ48" s="210"/>
      <c r="HYA48" s="210"/>
      <c r="HYB48" s="210"/>
      <c r="HYC48" s="210"/>
      <c r="HYD48" s="210"/>
      <c r="HYE48" s="210"/>
      <c r="HYF48" s="210"/>
      <c r="HYG48" s="210"/>
      <c r="HYH48" s="210"/>
      <c r="HYI48" s="210"/>
      <c r="HYJ48" s="210"/>
      <c r="HYK48" s="210"/>
      <c r="HYL48" s="210"/>
      <c r="HYM48" s="210"/>
      <c r="HYN48" s="210"/>
      <c r="HYO48" s="210"/>
      <c r="HYP48" s="210"/>
      <c r="HYQ48" s="210"/>
      <c r="HYR48" s="210"/>
      <c r="HYS48" s="210"/>
      <c r="HYT48" s="210"/>
      <c r="HYU48" s="210"/>
      <c r="HYV48" s="210"/>
      <c r="HYW48" s="210"/>
      <c r="HYX48" s="210"/>
      <c r="HYY48" s="210"/>
      <c r="HYZ48" s="210"/>
      <c r="HZA48" s="210"/>
      <c r="HZB48" s="210"/>
      <c r="HZC48" s="210"/>
      <c r="HZD48" s="210"/>
      <c r="HZE48" s="210"/>
      <c r="HZF48" s="210"/>
      <c r="HZG48" s="210"/>
      <c r="HZH48" s="210"/>
      <c r="HZI48" s="210"/>
      <c r="HZJ48" s="210"/>
      <c r="HZK48" s="210"/>
      <c r="HZL48" s="210"/>
      <c r="HZM48" s="210"/>
      <c r="HZN48" s="210"/>
      <c r="HZO48" s="210"/>
      <c r="HZP48" s="210"/>
      <c r="HZQ48" s="210"/>
      <c r="HZR48" s="210"/>
      <c r="HZS48" s="210"/>
      <c r="HZT48" s="210"/>
      <c r="HZU48" s="210"/>
      <c r="HZV48" s="210"/>
      <c r="HZW48" s="210"/>
      <c r="HZX48" s="210"/>
      <c r="HZY48" s="210"/>
      <c r="HZZ48" s="210"/>
      <c r="IAA48" s="210"/>
      <c r="IAB48" s="210"/>
      <c r="IAC48" s="210"/>
      <c r="IAD48" s="210"/>
      <c r="IAE48" s="210"/>
      <c r="IAF48" s="210"/>
      <c r="IAG48" s="210"/>
      <c r="IAH48" s="210"/>
      <c r="IAI48" s="210"/>
      <c r="IAJ48" s="210"/>
      <c r="IAK48" s="210"/>
      <c r="IAL48" s="210"/>
      <c r="IAM48" s="210"/>
      <c r="IAN48" s="210"/>
      <c r="IAO48" s="210"/>
      <c r="IAP48" s="210"/>
      <c r="IAQ48" s="210"/>
      <c r="IAR48" s="210"/>
      <c r="IAS48" s="210"/>
      <c r="IAT48" s="210"/>
      <c r="IAU48" s="210"/>
      <c r="IAV48" s="210"/>
      <c r="IAW48" s="210"/>
      <c r="IAX48" s="210"/>
      <c r="IAY48" s="210"/>
      <c r="IAZ48" s="210"/>
      <c r="IBA48" s="210"/>
      <c r="IBB48" s="210"/>
      <c r="IBC48" s="210"/>
      <c r="IBD48" s="210"/>
      <c r="IBE48" s="210"/>
      <c r="IBF48" s="210"/>
      <c r="IBG48" s="210"/>
      <c r="IBH48" s="210"/>
      <c r="IBI48" s="210"/>
      <c r="IBJ48" s="210"/>
      <c r="IBK48" s="210"/>
      <c r="IBL48" s="210"/>
      <c r="IBM48" s="210"/>
      <c r="IBN48" s="210"/>
      <c r="IBO48" s="210"/>
      <c r="IBP48" s="210"/>
      <c r="IBQ48" s="210"/>
      <c r="IBR48" s="210"/>
      <c r="IBS48" s="210"/>
      <c r="IBT48" s="210"/>
      <c r="IBU48" s="210"/>
      <c r="IBV48" s="210"/>
      <c r="IBW48" s="210"/>
      <c r="IBX48" s="210"/>
      <c r="IBY48" s="210"/>
      <c r="IBZ48" s="210"/>
      <c r="ICA48" s="210"/>
      <c r="ICB48" s="210"/>
      <c r="ICC48" s="210"/>
      <c r="ICD48" s="210"/>
      <c r="ICE48" s="210"/>
      <c r="ICF48" s="210"/>
      <c r="ICG48" s="210"/>
      <c r="ICH48" s="210"/>
      <c r="ICI48" s="210"/>
      <c r="ICJ48" s="210"/>
      <c r="ICK48" s="210"/>
      <c r="ICL48" s="210"/>
      <c r="ICM48" s="210"/>
      <c r="ICN48" s="210"/>
      <c r="ICO48" s="210"/>
      <c r="ICP48" s="210"/>
      <c r="ICQ48" s="210"/>
      <c r="ICR48" s="210"/>
      <c r="ICS48" s="210"/>
      <c r="ICT48" s="210"/>
      <c r="ICU48" s="210"/>
      <c r="ICV48" s="210"/>
      <c r="ICW48" s="210"/>
      <c r="ICX48" s="210"/>
      <c r="ICY48" s="210"/>
      <c r="ICZ48" s="210"/>
      <c r="IDA48" s="210"/>
      <c r="IDB48" s="210"/>
      <c r="IDC48" s="210"/>
      <c r="IDD48" s="210"/>
      <c r="IDE48" s="210"/>
      <c r="IDF48" s="210"/>
      <c r="IDG48" s="210"/>
      <c r="IDH48" s="210"/>
      <c r="IDI48" s="210"/>
      <c r="IDJ48" s="210"/>
      <c r="IDK48" s="210"/>
      <c r="IDL48" s="210"/>
      <c r="IDM48" s="210"/>
      <c r="IDN48" s="210"/>
      <c r="IDO48" s="210"/>
      <c r="IDP48" s="210"/>
      <c r="IDQ48" s="210"/>
      <c r="IDR48" s="210"/>
      <c r="IDS48" s="210"/>
      <c r="IDT48" s="210"/>
      <c r="IDU48" s="210"/>
      <c r="IDV48" s="210"/>
      <c r="IDW48" s="210"/>
      <c r="IDX48" s="210"/>
      <c r="IDY48" s="210"/>
      <c r="IDZ48" s="210"/>
      <c r="IEA48" s="210"/>
      <c r="IEB48" s="210"/>
      <c r="IEC48" s="210"/>
      <c r="IED48" s="210"/>
      <c r="IEE48" s="210"/>
      <c r="IEF48" s="210"/>
      <c r="IEG48" s="210"/>
      <c r="IEH48" s="210"/>
      <c r="IEI48" s="210"/>
      <c r="IEJ48" s="210"/>
      <c r="IEK48" s="210"/>
      <c r="IEL48" s="210"/>
      <c r="IEM48" s="210"/>
      <c r="IEN48" s="210"/>
      <c r="IEO48" s="210"/>
      <c r="IEP48" s="210"/>
      <c r="IEQ48" s="210"/>
      <c r="IER48" s="210"/>
      <c r="IES48" s="210"/>
      <c r="IET48" s="210"/>
      <c r="IEU48" s="210"/>
      <c r="IEV48" s="210"/>
      <c r="IEW48" s="210"/>
      <c r="IEX48" s="210"/>
      <c r="IEY48" s="210"/>
      <c r="IEZ48" s="210"/>
      <c r="IFA48" s="210"/>
      <c r="IFB48" s="210"/>
      <c r="IFC48" s="210"/>
      <c r="IFD48" s="210"/>
      <c r="IFE48" s="210"/>
      <c r="IFF48" s="210"/>
      <c r="IFG48" s="210"/>
      <c r="IFH48" s="210"/>
      <c r="IFI48" s="210"/>
      <c r="IFJ48" s="210"/>
      <c r="IFK48" s="210"/>
      <c r="IFL48" s="210"/>
      <c r="IFM48" s="210"/>
      <c r="IFN48" s="210"/>
      <c r="IFO48" s="210"/>
      <c r="IFP48" s="210"/>
      <c r="IFQ48" s="210"/>
      <c r="IFR48" s="210"/>
      <c r="IFS48" s="210"/>
      <c r="IFT48" s="210"/>
      <c r="IFU48" s="210"/>
      <c r="IFV48" s="210"/>
      <c r="IFW48" s="210"/>
      <c r="IFX48" s="210"/>
      <c r="IFY48" s="210"/>
      <c r="IFZ48" s="210"/>
      <c r="IGA48" s="210"/>
      <c r="IGB48" s="210"/>
      <c r="IGC48" s="210"/>
      <c r="IGD48" s="210"/>
      <c r="IGE48" s="210"/>
      <c r="IGF48" s="210"/>
      <c r="IGG48" s="210"/>
      <c r="IGH48" s="210"/>
      <c r="IGI48" s="210"/>
      <c r="IGJ48" s="210"/>
      <c r="IGK48" s="210"/>
      <c r="IGL48" s="210"/>
      <c r="IGM48" s="210"/>
      <c r="IGN48" s="210"/>
      <c r="IGO48" s="210"/>
      <c r="IGP48" s="210"/>
      <c r="IGQ48" s="210"/>
      <c r="IGR48" s="210"/>
      <c r="IGS48" s="210"/>
      <c r="IGT48" s="210"/>
      <c r="IGU48" s="210"/>
      <c r="IGV48" s="210"/>
      <c r="IGW48" s="210"/>
      <c r="IGX48" s="210"/>
      <c r="IGY48" s="210"/>
      <c r="IGZ48" s="210"/>
      <c r="IHA48" s="210"/>
      <c r="IHB48" s="210"/>
      <c r="IHC48" s="210"/>
      <c r="IHD48" s="210"/>
      <c r="IHE48" s="210"/>
      <c r="IHF48" s="210"/>
      <c r="IHG48" s="210"/>
      <c r="IHH48" s="210"/>
      <c r="IHI48" s="210"/>
      <c r="IHJ48" s="210"/>
      <c r="IHK48" s="210"/>
      <c r="IHL48" s="210"/>
      <c r="IHM48" s="210"/>
      <c r="IHN48" s="210"/>
      <c r="IHO48" s="210"/>
      <c r="IHP48" s="210"/>
      <c r="IHQ48" s="210"/>
      <c r="IHR48" s="210"/>
      <c r="IHS48" s="210"/>
      <c r="IHT48" s="210"/>
      <c r="IHU48" s="210"/>
      <c r="IHV48" s="210"/>
      <c r="IHW48" s="210"/>
      <c r="IHX48" s="210"/>
      <c r="IHY48" s="210"/>
      <c r="IHZ48" s="210"/>
      <c r="IIA48" s="210"/>
      <c r="IIB48" s="210"/>
      <c r="IIC48" s="210"/>
      <c r="IID48" s="210"/>
      <c r="IIE48" s="210"/>
      <c r="IIF48" s="210"/>
      <c r="IIG48" s="210"/>
      <c r="IIH48" s="210"/>
      <c r="III48" s="210"/>
      <c r="IIJ48" s="210"/>
      <c r="IIK48" s="210"/>
      <c r="IIL48" s="210"/>
      <c r="IIM48" s="210"/>
      <c r="IIN48" s="210"/>
      <c r="IIO48" s="210"/>
      <c r="IIP48" s="210"/>
      <c r="IIQ48" s="210"/>
      <c r="IIR48" s="210"/>
      <c r="IIS48" s="210"/>
      <c r="IIT48" s="210"/>
      <c r="IIU48" s="210"/>
      <c r="IIV48" s="210"/>
      <c r="IIW48" s="210"/>
      <c r="IIX48" s="210"/>
      <c r="IIY48" s="210"/>
      <c r="IIZ48" s="210"/>
      <c r="IJA48" s="210"/>
      <c r="IJB48" s="210"/>
      <c r="IJC48" s="210"/>
      <c r="IJD48" s="210"/>
      <c r="IJE48" s="210"/>
      <c r="IJF48" s="210"/>
      <c r="IJG48" s="210"/>
      <c r="IJH48" s="210"/>
      <c r="IJI48" s="210"/>
      <c r="IJJ48" s="210"/>
      <c r="IJK48" s="210"/>
      <c r="IJL48" s="210"/>
      <c r="IJM48" s="210"/>
      <c r="IJN48" s="210"/>
      <c r="IJO48" s="210"/>
      <c r="IJP48" s="210"/>
      <c r="IJQ48" s="210"/>
      <c r="IJR48" s="210"/>
      <c r="IJS48" s="210"/>
      <c r="IJT48" s="210"/>
      <c r="IJU48" s="210"/>
      <c r="IJV48" s="210"/>
      <c r="IJW48" s="210"/>
      <c r="IJX48" s="210"/>
      <c r="IJY48" s="210"/>
      <c r="IJZ48" s="210"/>
      <c r="IKA48" s="210"/>
      <c r="IKB48" s="210"/>
      <c r="IKC48" s="210"/>
      <c r="IKD48" s="210"/>
      <c r="IKE48" s="210"/>
      <c r="IKF48" s="210"/>
      <c r="IKG48" s="210"/>
      <c r="IKH48" s="210"/>
      <c r="IKI48" s="210"/>
      <c r="IKJ48" s="210"/>
      <c r="IKK48" s="210"/>
      <c r="IKL48" s="210"/>
      <c r="IKM48" s="210"/>
      <c r="IKN48" s="210"/>
      <c r="IKO48" s="210"/>
      <c r="IKP48" s="210"/>
      <c r="IKQ48" s="210"/>
      <c r="IKR48" s="210"/>
      <c r="IKS48" s="210"/>
      <c r="IKT48" s="210"/>
      <c r="IKU48" s="210"/>
      <c r="IKV48" s="210"/>
      <c r="IKW48" s="210"/>
      <c r="IKX48" s="210"/>
      <c r="IKY48" s="210"/>
      <c r="IKZ48" s="210"/>
      <c r="ILA48" s="210"/>
      <c r="ILB48" s="210"/>
      <c r="ILC48" s="210"/>
      <c r="ILD48" s="210"/>
      <c r="ILE48" s="210"/>
      <c r="ILF48" s="210"/>
      <c r="ILG48" s="210"/>
      <c r="ILH48" s="210"/>
      <c r="ILI48" s="210"/>
      <c r="ILJ48" s="210"/>
      <c r="ILK48" s="210"/>
      <c r="ILL48" s="210"/>
      <c r="ILM48" s="210"/>
      <c r="ILN48" s="210"/>
      <c r="ILO48" s="210"/>
      <c r="ILP48" s="210"/>
      <c r="ILQ48" s="210"/>
      <c r="ILR48" s="210"/>
      <c r="ILS48" s="210"/>
      <c r="ILT48" s="210"/>
      <c r="ILU48" s="210"/>
      <c r="ILV48" s="210"/>
      <c r="ILW48" s="210"/>
      <c r="ILX48" s="210"/>
      <c r="ILY48" s="210"/>
      <c r="ILZ48" s="210"/>
      <c r="IMA48" s="210"/>
      <c r="IMB48" s="210"/>
      <c r="IMC48" s="210"/>
      <c r="IMD48" s="210"/>
      <c r="IME48" s="210"/>
      <c r="IMF48" s="210"/>
      <c r="IMG48" s="210"/>
      <c r="IMH48" s="210"/>
      <c r="IMI48" s="210"/>
      <c r="IMJ48" s="210"/>
      <c r="IMK48" s="210"/>
      <c r="IML48" s="210"/>
      <c r="IMM48" s="210"/>
      <c r="IMN48" s="210"/>
      <c r="IMO48" s="210"/>
      <c r="IMP48" s="210"/>
      <c r="IMQ48" s="210"/>
      <c r="IMR48" s="210"/>
      <c r="IMS48" s="210"/>
      <c r="IMT48" s="210"/>
      <c r="IMU48" s="210"/>
      <c r="IMV48" s="210"/>
      <c r="IMW48" s="210"/>
      <c r="IMX48" s="210"/>
      <c r="IMY48" s="210"/>
      <c r="IMZ48" s="210"/>
      <c r="INA48" s="210"/>
      <c r="INB48" s="210"/>
      <c r="INC48" s="210"/>
      <c r="IND48" s="210"/>
      <c r="INE48" s="210"/>
      <c r="INF48" s="210"/>
      <c r="ING48" s="210"/>
      <c r="INH48" s="210"/>
      <c r="INI48" s="210"/>
      <c r="INJ48" s="210"/>
      <c r="INK48" s="210"/>
      <c r="INL48" s="210"/>
      <c r="INM48" s="210"/>
      <c r="INN48" s="210"/>
      <c r="INO48" s="210"/>
      <c r="INP48" s="210"/>
      <c r="INQ48" s="210"/>
      <c r="INR48" s="210"/>
      <c r="INS48" s="210"/>
      <c r="INT48" s="210"/>
      <c r="INU48" s="210"/>
      <c r="INV48" s="210"/>
      <c r="INW48" s="210"/>
      <c r="INX48" s="210"/>
      <c r="INY48" s="210"/>
      <c r="INZ48" s="210"/>
      <c r="IOA48" s="210"/>
      <c r="IOB48" s="210"/>
      <c r="IOC48" s="210"/>
      <c r="IOD48" s="210"/>
      <c r="IOE48" s="210"/>
      <c r="IOF48" s="210"/>
      <c r="IOG48" s="210"/>
      <c r="IOH48" s="210"/>
      <c r="IOI48" s="210"/>
      <c r="IOJ48" s="210"/>
      <c r="IOK48" s="210"/>
      <c r="IOL48" s="210"/>
      <c r="IOM48" s="210"/>
      <c r="ION48" s="210"/>
      <c r="IOO48" s="210"/>
      <c r="IOP48" s="210"/>
      <c r="IOQ48" s="210"/>
      <c r="IOR48" s="210"/>
      <c r="IOS48" s="210"/>
      <c r="IOT48" s="210"/>
      <c r="IOU48" s="210"/>
      <c r="IOV48" s="210"/>
      <c r="IOW48" s="210"/>
      <c r="IOX48" s="210"/>
      <c r="IOY48" s="210"/>
      <c r="IOZ48" s="210"/>
      <c r="IPA48" s="210"/>
      <c r="IPB48" s="210"/>
      <c r="IPC48" s="210"/>
      <c r="IPD48" s="210"/>
      <c r="IPE48" s="210"/>
      <c r="IPF48" s="210"/>
      <c r="IPG48" s="210"/>
      <c r="IPH48" s="210"/>
      <c r="IPI48" s="210"/>
      <c r="IPJ48" s="210"/>
      <c r="IPK48" s="210"/>
      <c r="IPL48" s="210"/>
      <c r="IPM48" s="210"/>
      <c r="IPN48" s="210"/>
      <c r="IPO48" s="210"/>
      <c r="IPP48" s="210"/>
      <c r="IPQ48" s="210"/>
      <c r="IPR48" s="210"/>
      <c r="IPS48" s="210"/>
      <c r="IPT48" s="210"/>
      <c r="IPU48" s="210"/>
      <c r="IPV48" s="210"/>
      <c r="IPW48" s="210"/>
      <c r="IPX48" s="210"/>
      <c r="IPY48" s="210"/>
      <c r="IPZ48" s="210"/>
      <c r="IQA48" s="210"/>
      <c r="IQB48" s="210"/>
      <c r="IQC48" s="210"/>
      <c r="IQD48" s="210"/>
      <c r="IQE48" s="210"/>
      <c r="IQF48" s="210"/>
      <c r="IQG48" s="210"/>
      <c r="IQH48" s="210"/>
      <c r="IQI48" s="210"/>
      <c r="IQJ48" s="210"/>
      <c r="IQK48" s="210"/>
      <c r="IQL48" s="210"/>
      <c r="IQM48" s="210"/>
      <c r="IQN48" s="210"/>
      <c r="IQO48" s="210"/>
      <c r="IQP48" s="210"/>
      <c r="IQQ48" s="210"/>
      <c r="IQR48" s="210"/>
      <c r="IQS48" s="210"/>
      <c r="IQT48" s="210"/>
      <c r="IQU48" s="210"/>
      <c r="IQV48" s="210"/>
      <c r="IQW48" s="210"/>
      <c r="IQX48" s="210"/>
      <c r="IQY48" s="210"/>
      <c r="IQZ48" s="210"/>
      <c r="IRA48" s="210"/>
      <c r="IRB48" s="210"/>
      <c r="IRC48" s="210"/>
      <c r="IRD48" s="210"/>
      <c r="IRE48" s="210"/>
      <c r="IRF48" s="210"/>
      <c r="IRG48" s="210"/>
      <c r="IRH48" s="210"/>
      <c r="IRI48" s="210"/>
      <c r="IRJ48" s="210"/>
      <c r="IRK48" s="210"/>
      <c r="IRL48" s="210"/>
      <c r="IRM48" s="210"/>
      <c r="IRN48" s="210"/>
      <c r="IRO48" s="210"/>
      <c r="IRP48" s="210"/>
      <c r="IRQ48" s="210"/>
      <c r="IRR48" s="210"/>
      <c r="IRS48" s="210"/>
      <c r="IRT48" s="210"/>
      <c r="IRU48" s="210"/>
      <c r="IRV48" s="210"/>
      <c r="IRW48" s="210"/>
      <c r="IRX48" s="210"/>
      <c r="IRY48" s="210"/>
      <c r="IRZ48" s="210"/>
      <c r="ISA48" s="210"/>
      <c r="ISB48" s="210"/>
      <c r="ISC48" s="210"/>
      <c r="ISD48" s="210"/>
      <c r="ISE48" s="210"/>
      <c r="ISF48" s="210"/>
      <c r="ISG48" s="210"/>
      <c r="ISH48" s="210"/>
      <c r="ISI48" s="210"/>
      <c r="ISJ48" s="210"/>
      <c r="ISK48" s="210"/>
      <c r="ISL48" s="210"/>
      <c r="ISM48" s="210"/>
      <c r="ISN48" s="210"/>
      <c r="ISO48" s="210"/>
      <c r="ISP48" s="210"/>
      <c r="ISQ48" s="210"/>
      <c r="ISR48" s="210"/>
      <c r="ISS48" s="210"/>
      <c r="IST48" s="210"/>
      <c r="ISU48" s="210"/>
      <c r="ISV48" s="210"/>
      <c r="ISW48" s="210"/>
      <c r="ISX48" s="210"/>
      <c r="ISY48" s="210"/>
      <c r="ISZ48" s="210"/>
      <c r="ITA48" s="210"/>
      <c r="ITB48" s="210"/>
      <c r="ITC48" s="210"/>
      <c r="ITD48" s="210"/>
      <c r="ITE48" s="210"/>
      <c r="ITF48" s="210"/>
      <c r="ITG48" s="210"/>
      <c r="ITH48" s="210"/>
      <c r="ITI48" s="210"/>
      <c r="ITJ48" s="210"/>
      <c r="ITK48" s="210"/>
      <c r="ITL48" s="210"/>
      <c r="ITM48" s="210"/>
      <c r="ITN48" s="210"/>
      <c r="ITO48" s="210"/>
      <c r="ITP48" s="210"/>
      <c r="ITQ48" s="210"/>
      <c r="ITR48" s="210"/>
      <c r="ITS48" s="210"/>
      <c r="ITT48" s="210"/>
      <c r="ITU48" s="210"/>
      <c r="ITV48" s="210"/>
      <c r="ITW48" s="210"/>
      <c r="ITX48" s="210"/>
      <c r="ITY48" s="210"/>
      <c r="ITZ48" s="210"/>
      <c r="IUA48" s="210"/>
      <c r="IUB48" s="210"/>
      <c r="IUC48" s="210"/>
      <c r="IUD48" s="210"/>
      <c r="IUE48" s="210"/>
      <c r="IUF48" s="210"/>
      <c r="IUG48" s="210"/>
      <c r="IUH48" s="210"/>
      <c r="IUI48" s="210"/>
      <c r="IUJ48" s="210"/>
      <c r="IUK48" s="210"/>
      <c r="IUL48" s="210"/>
      <c r="IUM48" s="210"/>
      <c r="IUN48" s="210"/>
      <c r="IUO48" s="210"/>
      <c r="IUP48" s="210"/>
      <c r="IUQ48" s="210"/>
      <c r="IUR48" s="210"/>
      <c r="IUS48" s="210"/>
      <c r="IUT48" s="210"/>
      <c r="IUU48" s="210"/>
      <c r="IUV48" s="210"/>
      <c r="IUW48" s="210"/>
      <c r="IUX48" s="210"/>
      <c r="IUY48" s="210"/>
      <c r="IUZ48" s="210"/>
      <c r="IVA48" s="210"/>
      <c r="IVB48" s="210"/>
      <c r="IVC48" s="210"/>
      <c r="IVD48" s="210"/>
      <c r="IVE48" s="210"/>
      <c r="IVF48" s="210"/>
      <c r="IVG48" s="210"/>
      <c r="IVH48" s="210"/>
      <c r="IVI48" s="210"/>
      <c r="IVJ48" s="210"/>
      <c r="IVK48" s="210"/>
      <c r="IVL48" s="210"/>
      <c r="IVM48" s="210"/>
      <c r="IVN48" s="210"/>
      <c r="IVO48" s="210"/>
      <c r="IVP48" s="210"/>
      <c r="IVQ48" s="210"/>
      <c r="IVR48" s="210"/>
      <c r="IVS48" s="210"/>
      <c r="IVT48" s="210"/>
      <c r="IVU48" s="210"/>
      <c r="IVV48" s="210"/>
      <c r="IVW48" s="210"/>
      <c r="IVX48" s="210"/>
      <c r="IVY48" s="210"/>
      <c r="IVZ48" s="210"/>
      <c r="IWA48" s="210"/>
      <c r="IWB48" s="210"/>
      <c r="IWC48" s="210"/>
      <c r="IWD48" s="210"/>
      <c r="IWE48" s="210"/>
      <c r="IWF48" s="210"/>
      <c r="IWG48" s="210"/>
      <c r="IWH48" s="210"/>
      <c r="IWI48" s="210"/>
      <c r="IWJ48" s="210"/>
      <c r="IWK48" s="210"/>
      <c r="IWL48" s="210"/>
      <c r="IWM48" s="210"/>
      <c r="IWN48" s="210"/>
      <c r="IWO48" s="210"/>
      <c r="IWP48" s="210"/>
      <c r="IWQ48" s="210"/>
      <c r="IWR48" s="210"/>
      <c r="IWS48" s="210"/>
      <c r="IWT48" s="210"/>
      <c r="IWU48" s="210"/>
      <c r="IWV48" s="210"/>
      <c r="IWW48" s="210"/>
      <c r="IWX48" s="210"/>
      <c r="IWY48" s="210"/>
      <c r="IWZ48" s="210"/>
      <c r="IXA48" s="210"/>
      <c r="IXB48" s="210"/>
      <c r="IXC48" s="210"/>
      <c r="IXD48" s="210"/>
      <c r="IXE48" s="210"/>
      <c r="IXF48" s="210"/>
      <c r="IXG48" s="210"/>
      <c r="IXH48" s="210"/>
      <c r="IXI48" s="210"/>
      <c r="IXJ48" s="210"/>
      <c r="IXK48" s="210"/>
      <c r="IXL48" s="210"/>
      <c r="IXM48" s="210"/>
      <c r="IXN48" s="210"/>
      <c r="IXO48" s="210"/>
      <c r="IXP48" s="210"/>
      <c r="IXQ48" s="210"/>
      <c r="IXR48" s="210"/>
      <c r="IXS48" s="210"/>
      <c r="IXT48" s="210"/>
      <c r="IXU48" s="210"/>
      <c r="IXV48" s="210"/>
      <c r="IXW48" s="210"/>
      <c r="IXX48" s="210"/>
      <c r="IXY48" s="210"/>
      <c r="IXZ48" s="210"/>
      <c r="IYA48" s="210"/>
      <c r="IYB48" s="210"/>
      <c r="IYC48" s="210"/>
      <c r="IYD48" s="210"/>
      <c r="IYE48" s="210"/>
      <c r="IYF48" s="210"/>
      <c r="IYG48" s="210"/>
      <c r="IYH48" s="210"/>
      <c r="IYI48" s="210"/>
      <c r="IYJ48" s="210"/>
      <c r="IYK48" s="210"/>
      <c r="IYL48" s="210"/>
      <c r="IYM48" s="210"/>
      <c r="IYN48" s="210"/>
      <c r="IYO48" s="210"/>
      <c r="IYP48" s="210"/>
      <c r="IYQ48" s="210"/>
      <c r="IYR48" s="210"/>
      <c r="IYS48" s="210"/>
      <c r="IYT48" s="210"/>
      <c r="IYU48" s="210"/>
      <c r="IYV48" s="210"/>
      <c r="IYW48" s="210"/>
      <c r="IYX48" s="210"/>
      <c r="IYY48" s="210"/>
      <c r="IYZ48" s="210"/>
      <c r="IZA48" s="210"/>
      <c r="IZB48" s="210"/>
      <c r="IZC48" s="210"/>
      <c r="IZD48" s="210"/>
      <c r="IZE48" s="210"/>
      <c r="IZF48" s="210"/>
      <c r="IZG48" s="210"/>
      <c r="IZH48" s="210"/>
      <c r="IZI48" s="210"/>
      <c r="IZJ48" s="210"/>
      <c r="IZK48" s="210"/>
      <c r="IZL48" s="210"/>
      <c r="IZM48" s="210"/>
      <c r="IZN48" s="210"/>
      <c r="IZO48" s="210"/>
      <c r="IZP48" s="210"/>
      <c r="IZQ48" s="210"/>
      <c r="IZR48" s="210"/>
      <c r="IZS48" s="210"/>
      <c r="IZT48" s="210"/>
      <c r="IZU48" s="210"/>
      <c r="IZV48" s="210"/>
      <c r="IZW48" s="210"/>
      <c r="IZX48" s="210"/>
      <c r="IZY48" s="210"/>
      <c r="IZZ48" s="210"/>
      <c r="JAA48" s="210"/>
      <c r="JAB48" s="210"/>
      <c r="JAC48" s="210"/>
      <c r="JAD48" s="210"/>
      <c r="JAE48" s="210"/>
      <c r="JAF48" s="210"/>
      <c r="JAG48" s="210"/>
      <c r="JAH48" s="210"/>
      <c r="JAI48" s="210"/>
      <c r="JAJ48" s="210"/>
      <c r="JAK48" s="210"/>
      <c r="JAL48" s="210"/>
      <c r="JAM48" s="210"/>
      <c r="JAN48" s="210"/>
      <c r="JAO48" s="210"/>
      <c r="JAP48" s="210"/>
      <c r="JAQ48" s="210"/>
      <c r="JAR48" s="210"/>
      <c r="JAS48" s="210"/>
      <c r="JAT48" s="210"/>
      <c r="JAU48" s="210"/>
      <c r="JAV48" s="210"/>
      <c r="JAW48" s="210"/>
      <c r="JAX48" s="210"/>
      <c r="JAY48" s="210"/>
      <c r="JAZ48" s="210"/>
      <c r="JBA48" s="210"/>
      <c r="JBB48" s="210"/>
      <c r="JBC48" s="210"/>
      <c r="JBD48" s="210"/>
      <c r="JBE48" s="210"/>
      <c r="JBF48" s="210"/>
      <c r="JBG48" s="210"/>
      <c r="JBH48" s="210"/>
      <c r="JBI48" s="210"/>
      <c r="JBJ48" s="210"/>
      <c r="JBK48" s="210"/>
      <c r="JBL48" s="210"/>
      <c r="JBM48" s="210"/>
      <c r="JBN48" s="210"/>
      <c r="JBO48" s="210"/>
      <c r="JBP48" s="210"/>
      <c r="JBQ48" s="210"/>
      <c r="JBR48" s="210"/>
      <c r="JBS48" s="210"/>
      <c r="JBT48" s="210"/>
      <c r="JBU48" s="210"/>
      <c r="JBV48" s="210"/>
      <c r="JBW48" s="210"/>
      <c r="JBX48" s="210"/>
      <c r="JBY48" s="210"/>
      <c r="JBZ48" s="210"/>
      <c r="JCA48" s="210"/>
      <c r="JCB48" s="210"/>
      <c r="JCC48" s="210"/>
      <c r="JCD48" s="210"/>
      <c r="JCE48" s="210"/>
      <c r="JCF48" s="210"/>
      <c r="JCG48" s="210"/>
      <c r="JCH48" s="210"/>
      <c r="JCI48" s="210"/>
      <c r="JCJ48" s="210"/>
      <c r="JCK48" s="210"/>
      <c r="JCL48" s="210"/>
      <c r="JCM48" s="210"/>
      <c r="JCN48" s="210"/>
      <c r="JCO48" s="210"/>
      <c r="JCP48" s="210"/>
      <c r="JCQ48" s="210"/>
      <c r="JCR48" s="210"/>
      <c r="JCS48" s="210"/>
      <c r="JCT48" s="210"/>
      <c r="JCU48" s="210"/>
      <c r="JCV48" s="210"/>
      <c r="JCW48" s="210"/>
      <c r="JCX48" s="210"/>
      <c r="JCY48" s="210"/>
      <c r="JCZ48" s="210"/>
      <c r="JDA48" s="210"/>
      <c r="JDB48" s="210"/>
      <c r="JDC48" s="210"/>
      <c r="JDD48" s="210"/>
      <c r="JDE48" s="210"/>
      <c r="JDF48" s="210"/>
      <c r="JDG48" s="210"/>
      <c r="JDH48" s="210"/>
      <c r="JDI48" s="210"/>
      <c r="JDJ48" s="210"/>
      <c r="JDK48" s="210"/>
      <c r="JDL48" s="210"/>
      <c r="JDM48" s="210"/>
      <c r="JDN48" s="210"/>
      <c r="JDO48" s="210"/>
      <c r="JDP48" s="210"/>
      <c r="JDQ48" s="210"/>
      <c r="JDR48" s="210"/>
      <c r="JDS48" s="210"/>
      <c r="JDT48" s="210"/>
      <c r="JDU48" s="210"/>
      <c r="JDV48" s="210"/>
      <c r="JDW48" s="210"/>
      <c r="JDX48" s="210"/>
      <c r="JDY48" s="210"/>
      <c r="JDZ48" s="210"/>
      <c r="JEA48" s="210"/>
      <c r="JEB48" s="210"/>
      <c r="JEC48" s="210"/>
      <c r="JED48" s="210"/>
      <c r="JEE48" s="210"/>
      <c r="JEF48" s="210"/>
      <c r="JEG48" s="210"/>
      <c r="JEH48" s="210"/>
      <c r="JEI48" s="210"/>
      <c r="JEJ48" s="210"/>
      <c r="JEK48" s="210"/>
      <c r="JEL48" s="210"/>
      <c r="JEM48" s="210"/>
      <c r="JEN48" s="210"/>
      <c r="JEO48" s="210"/>
      <c r="JEP48" s="210"/>
      <c r="JEQ48" s="210"/>
      <c r="JER48" s="210"/>
      <c r="JES48" s="210"/>
      <c r="JET48" s="210"/>
      <c r="JEU48" s="210"/>
      <c r="JEV48" s="210"/>
      <c r="JEW48" s="210"/>
      <c r="JEX48" s="210"/>
      <c r="JEY48" s="210"/>
      <c r="JEZ48" s="210"/>
      <c r="JFA48" s="210"/>
      <c r="JFB48" s="210"/>
      <c r="JFC48" s="210"/>
      <c r="JFD48" s="210"/>
      <c r="JFE48" s="210"/>
      <c r="JFF48" s="210"/>
      <c r="JFG48" s="210"/>
      <c r="JFH48" s="210"/>
      <c r="JFI48" s="210"/>
      <c r="JFJ48" s="210"/>
      <c r="JFK48" s="210"/>
      <c r="JFL48" s="210"/>
      <c r="JFM48" s="210"/>
      <c r="JFN48" s="210"/>
      <c r="JFO48" s="210"/>
      <c r="JFP48" s="210"/>
      <c r="JFQ48" s="210"/>
      <c r="JFR48" s="210"/>
      <c r="JFS48" s="210"/>
      <c r="JFT48" s="210"/>
      <c r="JFU48" s="210"/>
      <c r="JFV48" s="210"/>
      <c r="JFW48" s="210"/>
      <c r="JFX48" s="210"/>
      <c r="JFY48" s="210"/>
      <c r="JFZ48" s="210"/>
      <c r="JGA48" s="210"/>
      <c r="JGB48" s="210"/>
      <c r="JGC48" s="210"/>
      <c r="JGD48" s="210"/>
      <c r="JGE48" s="210"/>
      <c r="JGF48" s="210"/>
      <c r="JGG48" s="210"/>
      <c r="JGH48" s="210"/>
      <c r="JGI48" s="210"/>
      <c r="JGJ48" s="210"/>
      <c r="JGK48" s="210"/>
      <c r="JGL48" s="210"/>
      <c r="JGM48" s="210"/>
      <c r="JGN48" s="210"/>
      <c r="JGO48" s="210"/>
      <c r="JGP48" s="210"/>
      <c r="JGQ48" s="210"/>
      <c r="JGR48" s="210"/>
      <c r="JGS48" s="210"/>
      <c r="JGT48" s="210"/>
      <c r="JGU48" s="210"/>
      <c r="JGV48" s="210"/>
      <c r="JGW48" s="210"/>
      <c r="JGX48" s="210"/>
      <c r="JGY48" s="210"/>
      <c r="JGZ48" s="210"/>
      <c r="JHA48" s="210"/>
      <c r="JHB48" s="210"/>
      <c r="JHC48" s="210"/>
      <c r="JHD48" s="210"/>
      <c r="JHE48" s="210"/>
      <c r="JHF48" s="210"/>
      <c r="JHG48" s="210"/>
      <c r="JHH48" s="210"/>
      <c r="JHI48" s="210"/>
      <c r="JHJ48" s="210"/>
      <c r="JHK48" s="210"/>
      <c r="JHL48" s="210"/>
      <c r="JHM48" s="210"/>
      <c r="JHN48" s="210"/>
      <c r="JHO48" s="210"/>
      <c r="JHP48" s="210"/>
      <c r="JHQ48" s="210"/>
      <c r="JHR48" s="210"/>
      <c r="JHS48" s="210"/>
      <c r="JHT48" s="210"/>
      <c r="JHU48" s="210"/>
      <c r="JHV48" s="210"/>
      <c r="JHW48" s="210"/>
      <c r="JHX48" s="210"/>
      <c r="JHY48" s="210"/>
      <c r="JHZ48" s="210"/>
      <c r="JIA48" s="210"/>
      <c r="JIB48" s="210"/>
      <c r="JIC48" s="210"/>
      <c r="JID48" s="210"/>
      <c r="JIE48" s="210"/>
      <c r="JIF48" s="210"/>
      <c r="JIG48" s="210"/>
      <c r="JIH48" s="210"/>
      <c r="JII48" s="210"/>
      <c r="JIJ48" s="210"/>
      <c r="JIK48" s="210"/>
      <c r="JIL48" s="210"/>
      <c r="JIM48" s="210"/>
      <c r="JIN48" s="210"/>
      <c r="JIO48" s="210"/>
      <c r="JIP48" s="210"/>
      <c r="JIQ48" s="210"/>
      <c r="JIR48" s="210"/>
      <c r="JIS48" s="210"/>
      <c r="JIT48" s="210"/>
      <c r="JIU48" s="210"/>
      <c r="JIV48" s="210"/>
      <c r="JIW48" s="210"/>
      <c r="JIX48" s="210"/>
      <c r="JIY48" s="210"/>
      <c r="JIZ48" s="210"/>
      <c r="JJA48" s="210"/>
      <c r="JJB48" s="210"/>
      <c r="JJC48" s="210"/>
      <c r="JJD48" s="210"/>
      <c r="JJE48" s="210"/>
      <c r="JJF48" s="210"/>
      <c r="JJG48" s="210"/>
      <c r="JJH48" s="210"/>
      <c r="JJI48" s="210"/>
      <c r="JJJ48" s="210"/>
      <c r="JJK48" s="210"/>
      <c r="JJL48" s="210"/>
      <c r="JJM48" s="210"/>
      <c r="JJN48" s="210"/>
      <c r="JJO48" s="210"/>
      <c r="JJP48" s="210"/>
      <c r="JJQ48" s="210"/>
      <c r="JJR48" s="210"/>
      <c r="JJS48" s="210"/>
      <c r="JJT48" s="210"/>
      <c r="JJU48" s="210"/>
      <c r="JJV48" s="210"/>
      <c r="JJW48" s="210"/>
      <c r="JJX48" s="210"/>
      <c r="JJY48" s="210"/>
      <c r="JJZ48" s="210"/>
      <c r="JKA48" s="210"/>
      <c r="JKB48" s="210"/>
      <c r="JKC48" s="210"/>
      <c r="JKD48" s="210"/>
      <c r="JKE48" s="210"/>
      <c r="JKF48" s="210"/>
      <c r="JKG48" s="210"/>
      <c r="JKH48" s="210"/>
      <c r="JKI48" s="210"/>
      <c r="JKJ48" s="210"/>
      <c r="JKK48" s="210"/>
      <c r="JKL48" s="210"/>
      <c r="JKM48" s="210"/>
      <c r="JKN48" s="210"/>
      <c r="JKO48" s="210"/>
      <c r="JKP48" s="210"/>
      <c r="JKQ48" s="210"/>
      <c r="JKR48" s="210"/>
      <c r="JKS48" s="210"/>
      <c r="JKT48" s="210"/>
      <c r="JKU48" s="210"/>
      <c r="JKV48" s="210"/>
      <c r="JKW48" s="210"/>
      <c r="JKX48" s="210"/>
      <c r="JKY48" s="210"/>
      <c r="JKZ48" s="210"/>
      <c r="JLA48" s="210"/>
      <c r="JLB48" s="210"/>
      <c r="JLC48" s="210"/>
      <c r="JLD48" s="210"/>
      <c r="JLE48" s="210"/>
      <c r="JLF48" s="210"/>
      <c r="JLG48" s="210"/>
      <c r="JLH48" s="210"/>
      <c r="JLI48" s="210"/>
      <c r="JLJ48" s="210"/>
      <c r="JLK48" s="210"/>
      <c r="JLL48" s="210"/>
      <c r="JLM48" s="210"/>
      <c r="JLN48" s="210"/>
      <c r="JLO48" s="210"/>
      <c r="JLP48" s="210"/>
      <c r="JLQ48" s="210"/>
      <c r="JLR48" s="210"/>
      <c r="JLS48" s="210"/>
      <c r="JLT48" s="210"/>
      <c r="JLU48" s="210"/>
      <c r="JLV48" s="210"/>
      <c r="JLW48" s="210"/>
      <c r="JLX48" s="210"/>
      <c r="JLY48" s="210"/>
      <c r="JLZ48" s="210"/>
      <c r="JMA48" s="210"/>
      <c r="JMB48" s="210"/>
      <c r="JMC48" s="210"/>
      <c r="JMD48" s="210"/>
      <c r="JME48" s="210"/>
      <c r="JMF48" s="210"/>
      <c r="JMG48" s="210"/>
      <c r="JMH48" s="210"/>
      <c r="JMI48" s="210"/>
      <c r="JMJ48" s="210"/>
      <c r="JMK48" s="210"/>
      <c r="JML48" s="210"/>
      <c r="JMM48" s="210"/>
      <c r="JMN48" s="210"/>
      <c r="JMO48" s="210"/>
      <c r="JMP48" s="210"/>
      <c r="JMQ48" s="210"/>
      <c r="JMR48" s="210"/>
      <c r="JMS48" s="210"/>
      <c r="JMT48" s="210"/>
      <c r="JMU48" s="210"/>
      <c r="JMV48" s="210"/>
      <c r="JMW48" s="210"/>
      <c r="JMX48" s="210"/>
      <c r="JMY48" s="210"/>
      <c r="JMZ48" s="210"/>
      <c r="JNA48" s="210"/>
      <c r="JNB48" s="210"/>
      <c r="JNC48" s="210"/>
      <c r="JND48" s="210"/>
      <c r="JNE48" s="210"/>
      <c r="JNF48" s="210"/>
      <c r="JNG48" s="210"/>
      <c r="JNH48" s="210"/>
      <c r="JNI48" s="210"/>
      <c r="JNJ48" s="210"/>
      <c r="JNK48" s="210"/>
      <c r="JNL48" s="210"/>
      <c r="JNM48" s="210"/>
      <c r="JNN48" s="210"/>
      <c r="JNO48" s="210"/>
      <c r="JNP48" s="210"/>
      <c r="JNQ48" s="210"/>
      <c r="JNR48" s="210"/>
      <c r="JNS48" s="210"/>
      <c r="JNT48" s="210"/>
      <c r="JNU48" s="210"/>
      <c r="JNV48" s="210"/>
      <c r="JNW48" s="210"/>
      <c r="JNX48" s="210"/>
      <c r="JNY48" s="210"/>
      <c r="JNZ48" s="210"/>
      <c r="JOA48" s="210"/>
      <c r="JOB48" s="210"/>
      <c r="JOC48" s="210"/>
      <c r="JOD48" s="210"/>
      <c r="JOE48" s="210"/>
      <c r="JOF48" s="210"/>
      <c r="JOG48" s="210"/>
      <c r="JOH48" s="210"/>
      <c r="JOI48" s="210"/>
      <c r="JOJ48" s="210"/>
      <c r="JOK48" s="210"/>
      <c r="JOL48" s="210"/>
      <c r="JOM48" s="210"/>
      <c r="JON48" s="210"/>
      <c r="JOO48" s="210"/>
      <c r="JOP48" s="210"/>
      <c r="JOQ48" s="210"/>
      <c r="JOR48" s="210"/>
      <c r="JOS48" s="210"/>
      <c r="JOT48" s="210"/>
      <c r="JOU48" s="210"/>
      <c r="JOV48" s="210"/>
      <c r="JOW48" s="210"/>
      <c r="JOX48" s="210"/>
      <c r="JOY48" s="210"/>
      <c r="JOZ48" s="210"/>
      <c r="JPA48" s="210"/>
      <c r="JPB48" s="210"/>
      <c r="JPC48" s="210"/>
      <c r="JPD48" s="210"/>
      <c r="JPE48" s="210"/>
      <c r="JPF48" s="210"/>
      <c r="JPG48" s="210"/>
      <c r="JPH48" s="210"/>
      <c r="JPI48" s="210"/>
      <c r="JPJ48" s="210"/>
      <c r="JPK48" s="210"/>
      <c r="JPL48" s="210"/>
      <c r="JPM48" s="210"/>
      <c r="JPN48" s="210"/>
      <c r="JPO48" s="210"/>
      <c r="JPP48" s="210"/>
      <c r="JPQ48" s="210"/>
      <c r="JPR48" s="210"/>
      <c r="JPS48" s="210"/>
      <c r="JPT48" s="210"/>
      <c r="JPU48" s="210"/>
      <c r="JPV48" s="210"/>
      <c r="JPW48" s="210"/>
      <c r="JPX48" s="210"/>
      <c r="JPY48" s="210"/>
      <c r="JPZ48" s="210"/>
      <c r="JQA48" s="210"/>
      <c r="JQB48" s="210"/>
      <c r="JQC48" s="210"/>
      <c r="JQD48" s="210"/>
      <c r="JQE48" s="210"/>
      <c r="JQF48" s="210"/>
      <c r="JQG48" s="210"/>
      <c r="JQH48" s="210"/>
      <c r="JQI48" s="210"/>
      <c r="JQJ48" s="210"/>
      <c r="JQK48" s="210"/>
      <c r="JQL48" s="210"/>
      <c r="JQM48" s="210"/>
      <c r="JQN48" s="210"/>
      <c r="JQO48" s="210"/>
      <c r="JQP48" s="210"/>
      <c r="JQQ48" s="210"/>
      <c r="JQR48" s="210"/>
      <c r="JQS48" s="210"/>
      <c r="JQT48" s="210"/>
      <c r="JQU48" s="210"/>
      <c r="JQV48" s="210"/>
      <c r="JQW48" s="210"/>
      <c r="JQX48" s="210"/>
      <c r="JQY48" s="210"/>
      <c r="JQZ48" s="210"/>
      <c r="JRA48" s="210"/>
      <c r="JRB48" s="210"/>
      <c r="JRC48" s="210"/>
      <c r="JRD48" s="210"/>
      <c r="JRE48" s="210"/>
      <c r="JRF48" s="210"/>
      <c r="JRG48" s="210"/>
      <c r="JRH48" s="210"/>
      <c r="JRI48" s="210"/>
      <c r="JRJ48" s="210"/>
      <c r="JRK48" s="210"/>
      <c r="JRL48" s="210"/>
      <c r="JRM48" s="210"/>
      <c r="JRN48" s="210"/>
      <c r="JRO48" s="210"/>
      <c r="JRP48" s="210"/>
      <c r="JRQ48" s="210"/>
      <c r="JRR48" s="210"/>
      <c r="JRS48" s="210"/>
      <c r="JRT48" s="210"/>
      <c r="JRU48" s="210"/>
      <c r="JRV48" s="210"/>
      <c r="JRW48" s="210"/>
      <c r="JRX48" s="210"/>
      <c r="JRY48" s="210"/>
      <c r="JRZ48" s="210"/>
      <c r="JSA48" s="210"/>
      <c r="JSB48" s="210"/>
      <c r="JSC48" s="210"/>
      <c r="JSD48" s="210"/>
      <c r="JSE48" s="210"/>
      <c r="JSF48" s="210"/>
      <c r="JSG48" s="210"/>
      <c r="JSH48" s="210"/>
      <c r="JSI48" s="210"/>
      <c r="JSJ48" s="210"/>
      <c r="JSK48" s="210"/>
      <c r="JSL48" s="210"/>
      <c r="JSM48" s="210"/>
      <c r="JSN48" s="210"/>
      <c r="JSO48" s="210"/>
      <c r="JSP48" s="210"/>
      <c r="JSQ48" s="210"/>
      <c r="JSR48" s="210"/>
      <c r="JSS48" s="210"/>
      <c r="JST48" s="210"/>
      <c r="JSU48" s="210"/>
      <c r="JSV48" s="210"/>
      <c r="JSW48" s="210"/>
      <c r="JSX48" s="210"/>
      <c r="JSY48" s="210"/>
      <c r="JSZ48" s="210"/>
      <c r="JTA48" s="210"/>
      <c r="JTB48" s="210"/>
      <c r="JTC48" s="210"/>
      <c r="JTD48" s="210"/>
      <c r="JTE48" s="210"/>
      <c r="JTF48" s="210"/>
      <c r="JTG48" s="210"/>
      <c r="JTH48" s="210"/>
      <c r="JTI48" s="210"/>
      <c r="JTJ48" s="210"/>
      <c r="JTK48" s="210"/>
      <c r="JTL48" s="210"/>
      <c r="JTM48" s="210"/>
      <c r="JTN48" s="210"/>
      <c r="JTO48" s="210"/>
      <c r="JTP48" s="210"/>
      <c r="JTQ48" s="210"/>
      <c r="JTR48" s="210"/>
      <c r="JTS48" s="210"/>
      <c r="JTT48" s="210"/>
      <c r="JTU48" s="210"/>
      <c r="JTV48" s="210"/>
      <c r="JTW48" s="210"/>
      <c r="JTX48" s="210"/>
      <c r="JTY48" s="210"/>
      <c r="JTZ48" s="210"/>
      <c r="JUA48" s="210"/>
      <c r="JUB48" s="210"/>
      <c r="JUC48" s="210"/>
      <c r="JUD48" s="210"/>
      <c r="JUE48" s="210"/>
      <c r="JUF48" s="210"/>
      <c r="JUG48" s="210"/>
      <c r="JUH48" s="210"/>
      <c r="JUI48" s="210"/>
      <c r="JUJ48" s="210"/>
      <c r="JUK48" s="210"/>
      <c r="JUL48" s="210"/>
      <c r="JUM48" s="210"/>
      <c r="JUN48" s="210"/>
      <c r="JUO48" s="210"/>
      <c r="JUP48" s="210"/>
      <c r="JUQ48" s="210"/>
      <c r="JUR48" s="210"/>
      <c r="JUS48" s="210"/>
      <c r="JUT48" s="210"/>
      <c r="JUU48" s="210"/>
      <c r="JUV48" s="210"/>
      <c r="JUW48" s="210"/>
      <c r="JUX48" s="210"/>
      <c r="JUY48" s="210"/>
      <c r="JUZ48" s="210"/>
      <c r="JVA48" s="210"/>
      <c r="JVB48" s="210"/>
      <c r="JVC48" s="210"/>
      <c r="JVD48" s="210"/>
      <c r="JVE48" s="210"/>
      <c r="JVF48" s="210"/>
      <c r="JVG48" s="210"/>
      <c r="JVH48" s="210"/>
      <c r="JVI48" s="210"/>
      <c r="JVJ48" s="210"/>
      <c r="JVK48" s="210"/>
      <c r="JVL48" s="210"/>
      <c r="JVM48" s="210"/>
      <c r="JVN48" s="210"/>
      <c r="JVO48" s="210"/>
      <c r="JVP48" s="210"/>
      <c r="JVQ48" s="210"/>
      <c r="JVR48" s="210"/>
      <c r="JVS48" s="210"/>
      <c r="JVT48" s="210"/>
      <c r="JVU48" s="210"/>
      <c r="JVV48" s="210"/>
      <c r="JVW48" s="210"/>
      <c r="JVX48" s="210"/>
      <c r="JVY48" s="210"/>
      <c r="JVZ48" s="210"/>
      <c r="JWA48" s="210"/>
      <c r="JWB48" s="210"/>
      <c r="JWC48" s="210"/>
      <c r="JWD48" s="210"/>
      <c r="JWE48" s="210"/>
      <c r="JWF48" s="210"/>
      <c r="JWG48" s="210"/>
      <c r="JWH48" s="210"/>
      <c r="JWI48" s="210"/>
      <c r="JWJ48" s="210"/>
      <c r="JWK48" s="210"/>
      <c r="JWL48" s="210"/>
      <c r="JWM48" s="210"/>
      <c r="JWN48" s="210"/>
      <c r="JWO48" s="210"/>
      <c r="JWP48" s="210"/>
      <c r="JWQ48" s="210"/>
      <c r="JWR48" s="210"/>
      <c r="JWS48" s="210"/>
      <c r="JWT48" s="210"/>
      <c r="JWU48" s="210"/>
      <c r="JWV48" s="210"/>
      <c r="JWW48" s="210"/>
      <c r="JWX48" s="210"/>
      <c r="JWY48" s="210"/>
      <c r="JWZ48" s="210"/>
      <c r="JXA48" s="210"/>
      <c r="JXB48" s="210"/>
      <c r="JXC48" s="210"/>
      <c r="JXD48" s="210"/>
      <c r="JXE48" s="210"/>
      <c r="JXF48" s="210"/>
      <c r="JXG48" s="210"/>
      <c r="JXH48" s="210"/>
      <c r="JXI48" s="210"/>
      <c r="JXJ48" s="210"/>
      <c r="JXK48" s="210"/>
      <c r="JXL48" s="210"/>
      <c r="JXM48" s="210"/>
      <c r="JXN48" s="210"/>
      <c r="JXO48" s="210"/>
      <c r="JXP48" s="210"/>
      <c r="JXQ48" s="210"/>
      <c r="JXR48" s="210"/>
      <c r="JXS48" s="210"/>
      <c r="JXT48" s="210"/>
      <c r="JXU48" s="210"/>
      <c r="JXV48" s="210"/>
      <c r="JXW48" s="210"/>
      <c r="JXX48" s="210"/>
      <c r="JXY48" s="210"/>
      <c r="JXZ48" s="210"/>
      <c r="JYA48" s="210"/>
      <c r="JYB48" s="210"/>
      <c r="JYC48" s="210"/>
      <c r="JYD48" s="210"/>
      <c r="JYE48" s="210"/>
      <c r="JYF48" s="210"/>
      <c r="JYG48" s="210"/>
      <c r="JYH48" s="210"/>
      <c r="JYI48" s="210"/>
      <c r="JYJ48" s="210"/>
      <c r="JYK48" s="210"/>
      <c r="JYL48" s="210"/>
      <c r="JYM48" s="210"/>
      <c r="JYN48" s="210"/>
      <c r="JYO48" s="210"/>
      <c r="JYP48" s="210"/>
      <c r="JYQ48" s="210"/>
      <c r="JYR48" s="210"/>
      <c r="JYS48" s="210"/>
      <c r="JYT48" s="210"/>
      <c r="JYU48" s="210"/>
      <c r="JYV48" s="210"/>
      <c r="JYW48" s="210"/>
      <c r="JYX48" s="210"/>
      <c r="JYY48" s="210"/>
      <c r="JYZ48" s="210"/>
      <c r="JZA48" s="210"/>
      <c r="JZB48" s="210"/>
      <c r="JZC48" s="210"/>
      <c r="JZD48" s="210"/>
      <c r="JZE48" s="210"/>
      <c r="JZF48" s="210"/>
      <c r="JZG48" s="210"/>
      <c r="JZH48" s="210"/>
      <c r="JZI48" s="210"/>
      <c r="JZJ48" s="210"/>
      <c r="JZK48" s="210"/>
      <c r="JZL48" s="210"/>
      <c r="JZM48" s="210"/>
      <c r="JZN48" s="210"/>
      <c r="JZO48" s="210"/>
      <c r="JZP48" s="210"/>
      <c r="JZQ48" s="210"/>
      <c r="JZR48" s="210"/>
      <c r="JZS48" s="210"/>
      <c r="JZT48" s="210"/>
      <c r="JZU48" s="210"/>
      <c r="JZV48" s="210"/>
      <c r="JZW48" s="210"/>
      <c r="JZX48" s="210"/>
      <c r="JZY48" s="210"/>
      <c r="JZZ48" s="210"/>
      <c r="KAA48" s="210"/>
      <c r="KAB48" s="210"/>
      <c r="KAC48" s="210"/>
      <c r="KAD48" s="210"/>
      <c r="KAE48" s="210"/>
      <c r="KAF48" s="210"/>
      <c r="KAG48" s="210"/>
      <c r="KAH48" s="210"/>
      <c r="KAI48" s="210"/>
      <c r="KAJ48" s="210"/>
      <c r="KAK48" s="210"/>
      <c r="KAL48" s="210"/>
      <c r="KAM48" s="210"/>
      <c r="KAN48" s="210"/>
      <c r="KAO48" s="210"/>
      <c r="KAP48" s="210"/>
      <c r="KAQ48" s="210"/>
      <c r="KAR48" s="210"/>
      <c r="KAS48" s="210"/>
      <c r="KAT48" s="210"/>
      <c r="KAU48" s="210"/>
      <c r="KAV48" s="210"/>
      <c r="KAW48" s="210"/>
      <c r="KAX48" s="210"/>
      <c r="KAY48" s="210"/>
      <c r="KAZ48" s="210"/>
      <c r="KBA48" s="210"/>
      <c r="KBB48" s="210"/>
      <c r="KBC48" s="210"/>
      <c r="KBD48" s="210"/>
      <c r="KBE48" s="210"/>
      <c r="KBF48" s="210"/>
      <c r="KBG48" s="210"/>
      <c r="KBH48" s="210"/>
      <c r="KBI48" s="210"/>
      <c r="KBJ48" s="210"/>
      <c r="KBK48" s="210"/>
      <c r="KBL48" s="210"/>
      <c r="KBM48" s="210"/>
      <c r="KBN48" s="210"/>
      <c r="KBO48" s="210"/>
      <c r="KBP48" s="210"/>
      <c r="KBQ48" s="210"/>
      <c r="KBR48" s="210"/>
      <c r="KBS48" s="210"/>
      <c r="KBT48" s="210"/>
      <c r="KBU48" s="210"/>
      <c r="KBV48" s="210"/>
      <c r="KBW48" s="210"/>
      <c r="KBX48" s="210"/>
      <c r="KBY48" s="210"/>
      <c r="KBZ48" s="210"/>
      <c r="KCA48" s="210"/>
      <c r="KCB48" s="210"/>
      <c r="KCC48" s="210"/>
      <c r="KCD48" s="210"/>
      <c r="KCE48" s="210"/>
      <c r="KCF48" s="210"/>
      <c r="KCG48" s="210"/>
      <c r="KCH48" s="210"/>
      <c r="KCI48" s="210"/>
      <c r="KCJ48" s="210"/>
      <c r="KCK48" s="210"/>
      <c r="KCL48" s="210"/>
      <c r="KCM48" s="210"/>
      <c r="KCN48" s="210"/>
      <c r="KCO48" s="210"/>
      <c r="KCP48" s="210"/>
      <c r="KCQ48" s="210"/>
      <c r="KCR48" s="210"/>
      <c r="KCS48" s="210"/>
      <c r="KCT48" s="210"/>
      <c r="KCU48" s="210"/>
      <c r="KCV48" s="210"/>
      <c r="KCW48" s="210"/>
      <c r="KCX48" s="210"/>
      <c r="KCY48" s="210"/>
      <c r="KCZ48" s="210"/>
      <c r="KDA48" s="210"/>
      <c r="KDB48" s="210"/>
      <c r="KDC48" s="210"/>
      <c r="KDD48" s="210"/>
      <c r="KDE48" s="210"/>
      <c r="KDF48" s="210"/>
      <c r="KDG48" s="210"/>
      <c r="KDH48" s="210"/>
      <c r="KDI48" s="210"/>
      <c r="KDJ48" s="210"/>
      <c r="KDK48" s="210"/>
      <c r="KDL48" s="210"/>
      <c r="KDM48" s="210"/>
      <c r="KDN48" s="210"/>
      <c r="KDO48" s="210"/>
      <c r="KDP48" s="210"/>
      <c r="KDQ48" s="210"/>
      <c r="KDR48" s="210"/>
      <c r="KDS48" s="210"/>
      <c r="KDT48" s="210"/>
      <c r="KDU48" s="210"/>
      <c r="KDV48" s="210"/>
      <c r="KDW48" s="210"/>
      <c r="KDX48" s="210"/>
      <c r="KDY48" s="210"/>
      <c r="KDZ48" s="210"/>
      <c r="KEA48" s="210"/>
      <c r="KEB48" s="210"/>
      <c r="KEC48" s="210"/>
      <c r="KED48" s="210"/>
      <c r="KEE48" s="210"/>
      <c r="KEF48" s="210"/>
      <c r="KEG48" s="210"/>
      <c r="KEH48" s="210"/>
      <c r="KEI48" s="210"/>
      <c r="KEJ48" s="210"/>
      <c r="KEK48" s="210"/>
      <c r="KEL48" s="210"/>
      <c r="KEM48" s="210"/>
      <c r="KEN48" s="210"/>
      <c r="KEO48" s="210"/>
      <c r="KEP48" s="210"/>
      <c r="KEQ48" s="210"/>
      <c r="KER48" s="210"/>
      <c r="KES48" s="210"/>
      <c r="KET48" s="210"/>
      <c r="KEU48" s="210"/>
      <c r="KEV48" s="210"/>
      <c r="KEW48" s="210"/>
      <c r="KEX48" s="210"/>
      <c r="KEY48" s="210"/>
      <c r="KEZ48" s="210"/>
      <c r="KFA48" s="210"/>
      <c r="KFB48" s="210"/>
      <c r="KFC48" s="210"/>
      <c r="KFD48" s="210"/>
      <c r="KFE48" s="210"/>
      <c r="KFF48" s="210"/>
      <c r="KFG48" s="210"/>
      <c r="KFH48" s="210"/>
      <c r="KFI48" s="210"/>
      <c r="KFJ48" s="210"/>
      <c r="KFK48" s="210"/>
      <c r="KFL48" s="210"/>
      <c r="KFM48" s="210"/>
      <c r="KFN48" s="210"/>
      <c r="KFO48" s="210"/>
      <c r="KFP48" s="210"/>
      <c r="KFQ48" s="210"/>
      <c r="KFR48" s="210"/>
      <c r="KFS48" s="210"/>
      <c r="KFT48" s="210"/>
      <c r="KFU48" s="210"/>
      <c r="KFV48" s="210"/>
      <c r="KFW48" s="210"/>
      <c r="KFX48" s="210"/>
      <c r="KFY48" s="210"/>
      <c r="KFZ48" s="210"/>
      <c r="KGA48" s="210"/>
      <c r="KGB48" s="210"/>
      <c r="KGC48" s="210"/>
      <c r="KGD48" s="210"/>
      <c r="KGE48" s="210"/>
      <c r="KGF48" s="210"/>
      <c r="KGG48" s="210"/>
      <c r="KGH48" s="210"/>
      <c r="KGI48" s="210"/>
      <c r="KGJ48" s="210"/>
      <c r="KGK48" s="210"/>
      <c r="KGL48" s="210"/>
      <c r="KGM48" s="210"/>
      <c r="KGN48" s="210"/>
      <c r="KGO48" s="210"/>
      <c r="KGP48" s="210"/>
      <c r="KGQ48" s="210"/>
      <c r="KGR48" s="210"/>
      <c r="KGS48" s="210"/>
      <c r="KGT48" s="210"/>
      <c r="KGU48" s="210"/>
      <c r="KGV48" s="210"/>
      <c r="KGW48" s="210"/>
      <c r="KGX48" s="210"/>
      <c r="KGY48" s="210"/>
      <c r="KGZ48" s="210"/>
      <c r="KHA48" s="210"/>
      <c r="KHB48" s="210"/>
      <c r="KHC48" s="210"/>
      <c r="KHD48" s="210"/>
      <c r="KHE48" s="210"/>
      <c r="KHF48" s="210"/>
      <c r="KHG48" s="210"/>
      <c r="KHH48" s="210"/>
      <c r="KHI48" s="210"/>
      <c r="KHJ48" s="210"/>
      <c r="KHK48" s="210"/>
      <c r="KHL48" s="210"/>
      <c r="KHM48" s="210"/>
      <c r="KHN48" s="210"/>
      <c r="KHO48" s="210"/>
      <c r="KHP48" s="210"/>
      <c r="KHQ48" s="210"/>
      <c r="KHR48" s="210"/>
      <c r="KHS48" s="210"/>
      <c r="KHT48" s="210"/>
      <c r="KHU48" s="210"/>
      <c r="KHV48" s="210"/>
      <c r="KHW48" s="210"/>
      <c r="KHX48" s="210"/>
      <c r="KHY48" s="210"/>
      <c r="KHZ48" s="210"/>
      <c r="KIA48" s="210"/>
      <c r="KIB48" s="210"/>
      <c r="KIC48" s="210"/>
      <c r="KID48" s="210"/>
      <c r="KIE48" s="210"/>
      <c r="KIF48" s="210"/>
      <c r="KIG48" s="210"/>
      <c r="KIH48" s="210"/>
      <c r="KII48" s="210"/>
      <c r="KIJ48" s="210"/>
      <c r="KIK48" s="210"/>
      <c r="KIL48" s="210"/>
      <c r="KIM48" s="210"/>
      <c r="KIN48" s="210"/>
      <c r="KIO48" s="210"/>
      <c r="KIP48" s="210"/>
      <c r="KIQ48" s="210"/>
      <c r="KIR48" s="210"/>
      <c r="KIS48" s="210"/>
      <c r="KIT48" s="210"/>
      <c r="KIU48" s="210"/>
      <c r="KIV48" s="210"/>
      <c r="KIW48" s="210"/>
      <c r="KIX48" s="210"/>
      <c r="KIY48" s="210"/>
      <c r="KIZ48" s="210"/>
      <c r="KJA48" s="210"/>
      <c r="KJB48" s="210"/>
      <c r="KJC48" s="210"/>
      <c r="KJD48" s="210"/>
      <c r="KJE48" s="210"/>
      <c r="KJF48" s="210"/>
      <c r="KJG48" s="210"/>
      <c r="KJH48" s="210"/>
      <c r="KJI48" s="210"/>
      <c r="KJJ48" s="210"/>
      <c r="KJK48" s="210"/>
      <c r="KJL48" s="210"/>
      <c r="KJM48" s="210"/>
      <c r="KJN48" s="210"/>
      <c r="KJO48" s="210"/>
      <c r="KJP48" s="210"/>
      <c r="KJQ48" s="210"/>
      <c r="KJR48" s="210"/>
      <c r="KJS48" s="210"/>
      <c r="KJT48" s="210"/>
      <c r="KJU48" s="210"/>
      <c r="KJV48" s="210"/>
      <c r="KJW48" s="210"/>
      <c r="KJX48" s="210"/>
      <c r="KJY48" s="210"/>
      <c r="KJZ48" s="210"/>
      <c r="KKA48" s="210"/>
      <c r="KKB48" s="210"/>
      <c r="KKC48" s="210"/>
      <c r="KKD48" s="210"/>
      <c r="KKE48" s="210"/>
      <c r="KKF48" s="210"/>
      <c r="KKG48" s="210"/>
      <c r="KKH48" s="210"/>
      <c r="KKI48" s="210"/>
      <c r="KKJ48" s="210"/>
      <c r="KKK48" s="210"/>
      <c r="KKL48" s="210"/>
      <c r="KKM48" s="210"/>
      <c r="KKN48" s="210"/>
      <c r="KKO48" s="210"/>
      <c r="KKP48" s="210"/>
      <c r="KKQ48" s="210"/>
      <c r="KKR48" s="210"/>
      <c r="KKS48" s="210"/>
      <c r="KKT48" s="210"/>
      <c r="KKU48" s="210"/>
      <c r="KKV48" s="210"/>
      <c r="KKW48" s="210"/>
      <c r="KKX48" s="210"/>
      <c r="KKY48" s="210"/>
      <c r="KKZ48" s="210"/>
      <c r="KLA48" s="210"/>
      <c r="KLB48" s="210"/>
      <c r="KLC48" s="210"/>
      <c r="KLD48" s="210"/>
      <c r="KLE48" s="210"/>
      <c r="KLF48" s="210"/>
      <c r="KLG48" s="210"/>
      <c r="KLH48" s="210"/>
      <c r="KLI48" s="210"/>
      <c r="KLJ48" s="210"/>
      <c r="KLK48" s="210"/>
      <c r="KLL48" s="210"/>
      <c r="KLM48" s="210"/>
      <c r="KLN48" s="210"/>
      <c r="KLO48" s="210"/>
      <c r="KLP48" s="210"/>
      <c r="KLQ48" s="210"/>
      <c r="KLR48" s="210"/>
      <c r="KLS48" s="210"/>
      <c r="KLT48" s="210"/>
      <c r="KLU48" s="210"/>
      <c r="KLV48" s="210"/>
      <c r="KLW48" s="210"/>
      <c r="KLX48" s="210"/>
      <c r="KLY48" s="210"/>
      <c r="KLZ48" s="210"/>
      <c r="KMA48" s="210"/>
      <c r="KMB48" s="210"/>
      <c r="KMC48" s="210"/>
      <c r="KMD48" s="210"/>
      <c r="KME48" s="210"/>
      <c r="KMF48" s="210"/>
      <c r="KMG48" s="210"/>
      <c r="KMH48" s="210"/>
      <c r="KMI48" s="210"/>
      <c r="KMJ48" s="210"/>
      <c r="KMK48" s="210"/>
      <c r="KML48" s="210"/>
      <c r="KMM48" s="210"/>
      <c r="KMN48" s="210"/>
      <c r="KMO48" s="210"/>
      <c r="KMP48" s="210"/>
      <c r="KMQ48" s="210"/>
      <c r="KMR48" s="210"/>
      <c r="KMS48" s="210"/>
      <c r="KMT48" s="210"/>
      <c r="KMU48" s="210"/>
      <c r="KMV48" s="210"/>
      <c r="KMW48" s="210"/>
      <c r="KMX48" s="210"/>
      <c r="KMY48" s="210"/>
      <c r="KMZ48" s="210"/>
      <c r="KNA48" s="210"/>
      <c r="KNB48" s="210"/>
      <c r="KNC48" s="210"/>
      <c r="KND48" s="210"/>
      <c r="KNE48" s="210"/>
      <c r="KNF48" s="210"/>
      <c r="KNG48" s="210"/>
      <c r="KNH48" s="210"/>
      <c r="KNI48" s="210"/>
      <c r="KNJ48" s="210"/>
      <c r="KNK48" s="210"/>
      <c r="KNL48" s="210"/>
      <c r="KNM48" s="210"/>
      <c r="KNN48" s="210"/>
      <c r="KNO48" s="210"/>
      <c r="KNP48" s="210"/>
      <c r="KNQ48" s="210"/>
      <c r="KNR48" s="210"/>
      <c r="KNS48" s="210"/>
      <c r="KNT48" s="210"/>
      <c r="KNU48" s="210"/>
      <c r="KNV48" s="210"/>
      <c r="KNW48" s="210"/>
      <c r="KNX48" s="210"/>
      <c r="KNY48" s="210"/>
      <c r="KNZ48" s="210"/>
      <c r="KOA48" s="210"/>
      <c r="KOB48" s="210"/>
      <c r="KOC48" s="210"/>
      <c r="KOD48" s="210"/>
      <c r="KOE48" s="210"/>
      <c r="KOF48" s="210"/>
      <c r="KOG48" s="210"/>
      <c r="KOH48" s="210"/>
      <c r="KOI48" s="210"/>
      <c r="KOJ48" s="210"/>
      <c r="KOK48" s="210"/>
      <c r="KOL48" s="210"/>
      <c r="KOM48" s="210"/>
      <c r="KON48" s="210"/>
      <c r="KOO48" s="210"/>
      <c r="KOP48" s="210"/>
      <c r="KOQ48" s="210"/>
      <c r="KOR48" s="210"/>
      <c r="KOS48" s="210"/>
      <c r="KOT48" s="210"/>
      <c r="KOU48" s="210"/>
      <c r="KOV48" s="210"/>
      <c r="KOW48" s="210"/>
      <c r="KOX48" s="210"/>
      <c r="KOY48" s="210"/>
      <c r="KOZ48" s="210"/>
      <c r="KPA48" s="210"/>
      <c r="KPB48" s="210"/>
      <c r="KPC48" s="210"/>
      <c r="KPD48" s="210"/>
      <c r="KPE48" s="210"/>
      <c r="KPF48" s="210"/>
      <c r="KPG48" s="210"/>
      <c r="KPH48" s="210"/>
      <c r="KPI48" s="210"/>
      <c r="KPJ48" s="210"/>
      <c r="KPK48" s="210"/>
      <c r="KPL48" s="210"/>
      <c r="KPM48" s="210"/>
      <c r="KPN48" s="210"/>
      <c r="KPO48" s="210"/>
      <c r="KPP48" s="210"/>
      <c r="KPQ48" s="210"/>
      <c r="KPR48" s="210"/>
      <c r="KPS48" s="210"/>
      <c r="KPT48" s="210"/>
      <c r="KPU48" s="210"/>
      <c r="KPV48" s="210"/>
      <c r="KPW48" s="210"/>
      <c r="KPX48" s="210"/>
      <c r="KPY48" s="210"/>
      <c r="KPZ48" s="210"/>
      <c r="KQA48" s="210"/>
      <c r="KQB48" s="210"/>
      <c r="KQC48" s="210"/>
      <c r="KQD48" s="210"/>
      <c r="KQE48" s="210"/>
      <c r="KQF48" s="210"/>
      <c r="KQG48" s="210"/>
      <c r="KQH48" s="210"/>
      <c r="KQI48" s="210"/>
      <c r="KQJ48" s="210"/>
      <c r="KQK48" s="210"/>
      <c r="KQL48" s="210"/>
      <c r="KQM48" s="210"/>
      <c r="KQN48" s="210"/>
      <c r="KQO48" s="210"/>
      <c r="KQP48" s="210"/>
      <c r="KQQ48" s="210"/>
      <c r="KQR48" s="210"/>
      <c r="KQS48" s="210"/>
      <c r="KQT48" s="210"/>
      <c r="KQU48" s="210"/>
      <c r="KQV48" s="210"/>
      <c r="KQW48" s="210"/>
      <c r="KQX48" s="210"/>
      <c r="KQY48" s="210"/>
      <c r="KQZ48" s="210"/>
      <c r="KRA48" s="210"/>
      <c r="KRB48" s="210"/>
      <c r="KRC48" s="210"/>
      <c r="KRD48" s="210"/>
      <c r="KRE48" s="210"/>
      <c r="KRF48" s="210"/>
      <c r="KRG48" s="210"/>
      <c r="KRH48" s="210"/>
      <c r="KRI48" s="210"/>
      <c r="KRJ48" s="210"/>
      <c r="KRK48" s="210"/>
      <c r="KRL48" s="210"/>
      <c r="KRM48" s="210"/>
      <c r="KRN48" s="210"/>
      <c r="KRO48" s="210"/>
      <c r="KRP48" s="210"/>
      <c r="KRQ48" s="210"/>
      <c r="KRR48" s="210"/>
      <c r="KRS48" s="210"/>
      <c r="KRT48" s="210"/>
      <c r="KRU48" s="210"/>
      <c r="KRV48" s="210"/>
      <c r="KRW48" s="210"/>
      <c r="KRX48" s="210"/>
      <c r="KRY48" s="210"/>
      <c r="KRZ48" s="210"/>
      <c r="KSA48" s="210"/>
      <c r="KSB48" s="210"/>
      <c r="KSC48" s="210"/>
      <c r="KSD48" s="210"/>
      <c r="KSE48" s="210"/>
      <c r="KSF48" s="210"/>
      <c r="KSG48" s="210"/>
      <c r="KSH48" s="210"/>
      <c r="KSI48" s="210"/>
      <c r="KSJ48" s="210"/>
      <c r="KSK48" s="210"/>
      <c r="KSL48" s="210"/>
      <c r="KSM48" s="210"/>
      <c r="KSN48" s="210"/>
      <c r="KSO48" s="210"/>
      <c r="KSP48" s="210"/>
      <c r="KSQ48" s="210"/>
      <c r="KSR48" s="210"/>
      <c r="KSS48" s="210"/>
      <c r="KST48" s="210"/>
      <c r="KSU48" s="210"/>
      <c r="KSV48" s="210"/>
      <c r="KSW48" s="210"/>
      <c r="KSX48" s="210"/>
      <c r="KSY48" s="210"/>
      <c r="KSZ48" s="210"/>
      <c r="KTA48" s="210"/>
      <c r="KTB48" s="210"/>
      <c r="KTC48" s="210"/>
      <c r="KTD48" s="210"/>
      <c r="KTE48" s="210"/>
      <c r="KTF48" s="210"/>
      <c r="KTG48" s="210"/>
      <c r="KTH48" s="210"/>
      <c r="KTI48" s="210"/>
      <c r="KTJ48" s="210"/>
      <c r="KTK48" s="210"/>
      <c r="KTL48" s="210"/>
      <c r="KTM48" s="210"/>
      <c r="KTN48" s="210"/>
      <c r="KTO48" s="210"/>
      <c r="KTP48" s="210"/>
      <c r="KTQ48" s="210"/>
      <c r="KTR48" s="210"/>
      <c r="KTS48" s="210"/>
      <c r="KTT48" s="210"/>
      <c r="KTU48" s="210"/>
      <c r="KTV48" s="210"/>
      <c r="KTW48" s="210"/>
      <c r="KTX48" s="210"/>
      <c r="KTY48" s="210"/>
      <c r="KTZ48" s="210"/>
      <c r="KUA48" s="210"/>
      <c r="KUB48" s="210"/>
      <c r="KUC48" s="210"/>
      <c r="KUD48" s="210"/>
      <c r="KUE48" s="210"/>
      <c r="KUF48" s="210"/>
      <c r="KUG48" s="210"/>
      <c r="KUH48" s="210"/>
      <c r="KUI48" s="210"/>
      <c r="KUJ48" s="210"/>
      <c r="KUK48" s="210"/>
      <c r="KUL48" s="210"/>
      <c r="KUM48" s="210"/>
      <c r="KUN48" s="210"/>
      <c r="KUO48" s="210"/>
      <c r="KUP48" s="210"/>
      <c r="KUQ48" s="210"/>
      <c r="KUR48" s="210"/>
      <c r="KUS48" s="210"/>
      <c r="KUT48" s="210"/>
      <c r="KUU48" s="210"/>
      <c r="KUV48" s="210"/>
      <c r="KUW48" s="210"/>
      <c r="KUX48" s="210"/>
      <c r="KUY48" s="210"/>
      <c r="KUZ48" s="210"/>
      <c r="KVA48" s="210"/>
      <c r="KVB48" s="210"/>
      <c r="KVC48" s="210"/>
      <c r="KVD48" s="210"/>
      <c r="KVE48" s="210"/>
      <c r="KVF48" s="210"/>
      <c r="KVG48" s="210"/>
      <c r="KVH48" s="210"/>
      <c r="KVI48" s="210"/>
      <c r="KVJ48" s="210"/>
      <c r="KVK48" s="210"/>
      <c r="KVL48" s="210"/>
      <c r="KVM48" s="210"/>
      <c r="KVN48" s="210"/>
      <c r="KVO48" s="210"/>
      <c r="KVP48" s="210"/>
      <c r="KVQ48" s="210"/>
      <c r="KVR48" s="210"/>
      <c r="KVS48" s="210"/>
      <c r="KVT48" s="210"/>
      <c r="KVU48" s="210"/>
      <c r="KVV48" s="210"/>
      <c r="KVW48" s="210"/>
      <c r="KVX48" s="210"/>
      <c r="KVY48" s="210"/>
      <c r="KVZ48" s="210"/>
      <c r="KWA48" s="210"/>
      <c r="KWB48" s="210"/>
      <c r="KWC48" s="210"/>
      <c r="KWD48" s="210"/>
      <c r="KWE48" s="210"/>
      <c r="KWF48" s="210"/>
      <c r="KWG48" s="210"/>
      <c r="KWH48" s="210"/>
      <c r="KWI48" s="210"/>
      <c r="KWJ48" s="210"/>
      <c r="KWK48" s="210"/>
      <c r="KWL48" s="210"/>
      <c r="KWM48" s="210"/>
      <c r="KWN48" s="210"/>
      <c r="KWO48" s="210"/>
      <c r="KWP48" s="210"/>
      <c r="KWQ48" s="210"/>
      <c r="KWR48" s="210"/>
      <c r="KWS48" s="210"/>
      <c r="KWT48" s="210"/>
      <c r="KWU48" s="210"/>
      <c r="KWV48" s="210"/>
      <c r="KWW48" s="210"/>
      <c r="KWX48" s="210"/>
      <c r="KWY48" s="210"/>
      <c r="KWZ48" s="210"/>
      <c r="KXA48" s="210"/>
      <c r="KXB48" s="210"/>
      <c r="KXC48" s="210"/>
      <c r="KXD48" s="210"/>
      <c r="KXE48" s="210"/>
      <c r="KXF48" s="210"/>
      <c r="KXG48" s="210"/>
      <c r="KXH48" s="210"/>
      <c r="KXI48" s="210"/>
      <c r="KXJ48" s="210"/>
      <c r="KXK48" s="210"/>
      <c r="KXL48" s="210"/>
      <c r="KXM48" s="210"/>
      <c r="KXN48" s="210"/>
      <c r="KXO48" s="210"/>
      <c r="KXP48" s="210"/>
      <c r="KXQ48" s="210"/>
      <c r="KXR48" s="210"/>
      <c r="KXS48" s="210"/>
      <c r="KXT48" s="210"/>
      <c r="KXU48" s="210"/>
      <c r="KXV48" s="210"/>
      <c r="KXW48" s="210"/>
      <c r="KXX48" s="210"/>
      <c r="KXY48" s="210"/>
      <c r="KXZ48" s="210"/>
      <c r="KYA48" s="210"/>
      <c r="KYB48" s="210"/>
      <c r="KYC48" s="210"/>
      <c r="KYD48" s="210"/>
      <c r="KYE48" s="210"/>
      <c r="KYF48" s="210"/>
      <c r="KYG48" s="210"/>
      <c r="KYH48" s="210"/>
      <c r="KYI48" s="210"/>
      <c r="KYJ48" s="210"/>
      <c r="KYK48" s="210"/>
      <c r="KYL48" s="210"/>
      <c r="KYM48" s="210"/>
      <c r="KYN48" s="210"/>
      <c r="KYO48" s="210"/>
      <c r="KYP48" s="210"/>
      <c r="KYQ48" s="210"/>
      <c r="KYR48" s="210"/>
      <c r="KYS48" s="210"/>
      <c r="KYT48" s="210"/>
      <c r="KYU48" s="210"/>
      <c r="KYV48" s="210"/>
      <c r="KYW48" s="210"/>
      <c r="KYX48" s="210"/>
      <c r="KYY48" s="210"/>
      <c r="KYZ48" s="210"/>
      <c r="KZA48" s="210"/>
      <c r="KZB48" s="210"/>
      <c r="KZC48" s="210"/>
      <c r="KZD48" s="210"/>
      <c r="KZE48" s="210"/>
      <c r="KZF48" s="210"/>
      <c r="KZG48" s="210"/>
      <c r="KZH48" s="210"/>
      <c r="KZI48" s="210"/>
      <c r="KZJ48" s="210"/>
      <c r="KZK48" s="210"/>
      <c r="KZL48" s="210"/>
      <c r="KZM48" s="210"/>
      <c r="KZN48" s="210"/>
      <c r="KZO48" s="210"/>
      <c r="KZP48" s="210"/>
      <c r="KZQ48" s="210"/>
      <c r="KZR48" s="210"/>
      <c r="KZS48" s="210"/>
      <c r="KZT48" s="210"/>
      <c r="KZU48" s="210"/>
      <c r="KZV48" s="210"/>
      <c r="KZW48" s="210"/>
      <c r="KZX48" s="210"/>
      <c r="KZY48" s="210"/>
      <c r="KZZ48" s="210"/>
      <c r="LAA48" s="210"/>
      <c r="LAB48" s="210"/>
      <c r="LAC48" s="210"/>
      <c r="LAD48" s="210"/>
      <c r="LAE48" s="210"/>
      <c r="LAF48" s="210"/>
      <c r="LAG48" s="210"/>
      <c r="LAH48" s="210"/>
      <c r="LAI48" s="210"/>
      <c r="LAJ48" s="210"/>
      <c r="LAK48" s="210"/>
      <c r="LAL48" s="210"/>
      <c r="LAM48" s="210"/>
      <c r="LAN48" s="210"/>
      <c r="LAO48" s="210"/>
      <c r="LAP48" s="210"/>
      <c r="LAQ48" s="210"/>
      <c r="LAR48" s="210"/>
      <c r="LAS48" s="210"/>
      <c r="LAT48" s="210"/>
      <c r="LAU48" s="210"/>
      <c r="LAV48" s="210"/>
      <c r="LAW48" s="210"/>
      <c r="LAX48" s="210"/>
      <c r="LAY48" s="210"/>
      <c r="LAZ48" s="210"/>
      <c r="LBA48" s="210"/>
      <c r="LBB48" s="210"/>
      <c r="LBC48" s="210"/>
      <c r="LBD48" s="210"/>
      <c r="LBE48" s="210"/>
      <c r="LBF48" s="210"/>
      <c r="LBG48" s="210"/>
      <c r="LBH48" s="210"/>
      <c r="LBI48" s="210"/>
      <c r="LBJ48" s="210"/>
      <c r="LBK48" s="210"/>
      <c r="LBL48" s="210"/>
      <c r="LBM48" s="210"/>
      <c r="LBN48" s="210"/>
      <c r="LBO48" s="210"/>
      <c r="LBP48" s="210"/>
      <c r="LBQ48" s="210"/>
      <c r="LBR48" s="210"/>
      <c r="LBS48" s="210"/>
      <c r="LBT48" s="210"/>
      <c r="LBU48" s="210"/>
      <c r="LBV48" s="210"/>
      <c r="LBW48" s="210"/>
      <c r="LBX48" s="210"/>
      <c r="LBY48" s="210"/>
      <c r="LBZ48" s="210"/>
      <c r="LCA48" s="210"/>
      <c r="LCB48" s="210"/>
      <c r="LCC48" s="210"/>
      <c r="LCD48" s="210"/>
      <c r="LCE48" s="210"/>
      <c r="LCF48" s="210"/>
      <c r="LCG48" s="210"/>
      <c r="LCH48" s="210"/>
      <c r="LCI48" s="210"/>
      <c r="LCJ48" s="210"/>
      <c r="LCK48" s="210"/>
      <c r="LCL48" s="210"/>
      <c r="LCM48" s="210"/>
      <c r="LCN48" s="210"/>
      <c r="LCO48" s="210"/>
      <c r="LCP48" s="210"/>
      <c r="LCQ48" s="210"/>
      <c r="LCR48" s="210"/>
      <c r="LCS48" s="210"/>
      <c r="LCT48" s="210"/>
      <c r="LCU48" s="210"/>
      <c r="LCV48" s="210"/>
      <c r="LCW48" s="210"/>
      <c r="LCX48" s="210"/>
      <c r="LCY48" s="210"/>
      <c r="LCZ48" s="210"/>
      <c r="LDA48" s="210"/>
      <c r="LDB48" s="210"/>
      <c r="LDC48" s="210"/>
      <c r="LDD48" s="210"/>
      <c r="LDE48" s="210"/>
      <c r="LDF48" s="210"/>
      <c r="LDG48" s="210"/>
      <c r="LDH48" s="210"/>
      <c r="LDI48" s="210"/>
      <c r="LDJ48" s="210"/>
      <c r="LDK48" s="210"/>
      <c r="LDL48" s="210"/>
      <c r="LDM48" s="210"/>
      <c r="LDN48" s="210"/>
      <c r="LDO48" s="210"/>
      <c r="LDP48" s="210"/>
      <c r="LDQ48" s="210"/>
      <c r="LDR48" s="210"/>
      <c r="LDS48" s="210"/>
      <c r="LDT48" s="210"/>
      <c r="LDU48" s="210"/>
      <c r="LDV48" s="210"/>
      <c r="LDW48" s="210"/>
      <c r="LDX48" s="210"/>
      <c r="LDY48" s="210"/>
      <c r="LDZ48" s="210"/>
      <c r="LEA48" s="210"/>
      <c r="LEB48" s="210"/>
      <c r="LEC48" s="210"/>
      <c r="LED48" s="210"/>
      <c r="LEE48" s="210"/>
      <c r="LEF48" s="210"/>
      <c r="LEG48" s="210"/>
      <c r="LEH48" s="210"/>
      <c r="LEI48" s="210"/>
      <c r="LEJ48" s="210"/>
      <c r="LEK48" s="210"/>
      <c r="LEL48" s="210"/>
      <c r="LEM48" s="210"/>
      <c r="LEN48" s="210"/>
      <c r="LEO48" s="210"/>
      <c r="LEP48" s="210"/>
      <c r="LEQ48" s="210"/>
      <c r="LER48" s="210"/>
      <c r="LES48" s="210"/>
      <c r="LET48" s="210"/>
      <c r="LEU48" s="210"/>
      <c r="LEV48" s="210"/>
      <c r="LEW48" s="210"/>
      <c r="LEX48" s="210"/>
      <c r="LEY48" s="210"/>
      <c r="LEZ48" s="210"/>
      <c r="LFA48" s="210"/>
      <c r="LFB48" s="210"/>
      <c r="LFC48" s="210"/>
      <c r="LFD48" s="210"/>
      <c r="LFE48" s="210"/>
      <c r="LFF48" s="210"/>
      <c r="LFG48" s="210"/>
      <c r="LFH48" s="210"/>
      <c r="LFI48" s="210"/>
      <c r="LFJ48" s="210"/>
      <c r="LFK48" s="210"/>
      <c r="LFL48" s="210"/>
      <c r="LFM48" s="210"/>
      <c r="LFN48" s="210"/>
      <c r="LFO48" s="210"/>
      <c r="LFP48" s="210"/>
      <c r="LFQ48" s="210"/>
      <c r="LFR48" s="210"/>
      <c r="LFS48" s="210"/>
      <c r="LFT48" s="210"/>
      <c r="LFU48" s="210"/>
      <c r="LFV48" s="210"/>
      <c r="LFW48" s="210"/>
      <c r="LFX48" s="210"/>
      <c r="LFY48" s="210"/>
      <c r="LFZ48" s="210"/>
      <c r="LGA48" s="210"/>
      <c r="LGB48" s="210"/>
      <c r="LGC48" s="210"/>
      <c r="LGD48" s="210"/>
      <c r="LGE48" s="210"/>
      <c r="LGF48" s="210"/>
      <c r="LGG48" s="210"/>
      <c r="LGH48" s="210"/>
      <c r="LGI48" s="210"/>
      <c r="LGJ48" s="210"/>
      <c r="LGK48" s="210"/>
      <c r="LGL48" s="210"/>
      <c r="LGM48" s="210"/>
      <c r="LGN48" s="210"/>
      <c r="LGO48" s="210"/>
      <c r="LGP48" s="210"/>
      <c r="LGQ48" s="210"/>
      <c r="LGR48" s="210"/>
      <c r="LGS48" s="210"/>
      <c r="LGT48" s="210"/>
      <c r="LGU48" s="210"/>
      <c r="LGV48" s="210"/>
      <c r="LGW48" s="210"/>
      <c r="LGX48" s="210"/>
      <c r="LGY48" s="210"/>
      <c r="LGZ48" s="210"/>
      <c r="LHA48" s="210"/>
      <c r="LHB48" s="210"/>
      <c r="LHC48" s="210"/>
      <c r="LHD48" s="210"/>
      <c r="LHE48" s="210"/>
      <c r="LHF48" s="210"/>
      <c r="LHG48" s="210"/>
      <c r="LHH48" s="210"/>
      <c r="LHI48" s="210"/>
      <c r="LHJ48" s="210"/>
      <c r="LHK48" s="210"/>
      <c r="LHL48" s="210"/>
      <c r="LHM48" s="210"/>
      <c r="LHN48" s="210"/>
      <c r="LHO48" s="210"/>
      <c r="LHP48" s="210"/>
      <c r="LHQ48" s="210"/>
      <c r="LHR48" s="210"/>
      <c r="LHS48" s="210"/>
      <c r="LHT48" s="210"/>
      <c r="LHU48" s="210"/>
      <c r="LHV48" s="210"/>
      <c r="LHW48" s="210"/>
      <c r="LHX48" s="210"/>
      <c r="LHY48" s="210"/>
      <c r="LHZ48" s="210"/>
      <c r="LIA48" s="210"/>
      <c r="LIB48" s="210"/>
      <c r="LIC48" s="210"/>
      <c r="LID48" s="210"/>
      <c r="LIE48" s="210"/>
      <c r="LIF48" s="210"/>
      <c r="LIG48" s="210"/>
      <c r="LIH48" s="210"/>
      <c r="LII48" s="210"/>
      <c r="LIJ48" s="210"/>
      <c r="LIK48" s="210"/>
      <c r="LIL48" s="210"/>
      <c r="LIM48" s="210"/>
      <c r="LIN48" s="210"/>
      <c r="LIO48" s="210"/>
      <c r="LIP48" s="210"/>
      <c r="LIQ48" s="210"/>
      <c r="LIR48" s="210"/>
      <c r="LIS48" s="210"/>
      <c r="LIT48" s="210"/>
      <c r="LIU48" s="210"/>
      <c r="LIV48" s="210"/>
      <c r="LIW48" s="210"/>
      <c r="LIX48" s="210"/>
      <c r="LIY48" s="210"/>
      <c r="LIZ48" s="210"/>
      <c r="LJA48" s="210"/>
      <c r="LJB48" s="210"/>
      <c r="LJC48" s="210"/>
      <c r="LJD48" s="210"/>
      <c r="LJE48" s="210"/>
      <c r="LJF48" s="210"/>
      <c r="LJG48" s="210"/>
      <c r="LJH48" s="210"/>
      <c r="LJI48" s="210"/>
      <c r="LJJ48" s="210"/>
      <c r="LJK48" s="210"/>
      <c r="LJL48" s="210"/>
      <c r="LJM48" s="210"/>
      <c r="LJN48" s="210"/>
      <c r="LJO48" s="210"/>
      <c r="LJP48" s="210"/>
      <c r="LJQ48" s="210"/>
      <c r="LJR48" s="210"/>
      <c r="LJS48" s="210"/>
      <c r="LJT48" s="210"/>
      <c r="LJU48" s="210"/>
      <c r="LJV48" s="210"/>
      <c r="LJW48" s="210"/>
      <c r="LJX48" s="210"/>
      <c r="LJY48" s="210"/>
      <c r="LJZ48" s="210"/>
      <c r="LKA48" s="210"/>
      <c r="LKB48" s="210"/>
      <c r="LKC48" s="210"/>
      <c r="LKD48" s="210"/>
      <c r="LKE48" s="210"/>
      <c r="LKF48" s="210"/>
      <c r="LKG48" s="210"/>
      <c r="LKH48" s="210"/>
      <c r="LKI48" s="210"/>
      <c r="LKJ48" s="210"/>
      <c r="LKK48" s="210"/>
      <c r="LKL48" s="210"/>
      <c r="LKM48" s="210"/>
      <c r="LKN48" s="210"/>
      <c r="LKO48" s="210"/>
      <c r="LKP48" s="210"/>
      <c r="LKQ48" s="210"/>
      <c r="LKR48" s="210"/>
      <c r="LKS48" s="210"/>
      <c r="LKT48" s="210"/>
      <c r="LKU48" s="210"/>
      <c r="LKV48" s="210"/>
      <c r="LKW48" s="210"/>
      <c r="LKX48" s="210"/>
      <c r="LKY48" s="210"/>
      <c r="LKZ48" s="210"/>
      <c r="LLA48" s="210"/>
      <c r="LLB48" s="210"/>
      <c r="LLC48" s="210"/>
      <c r="LLD48" s="210"/>
      <c r="LLE48" s="210"/>
      <c r="LLF48" s="210"/>
      <c r="LLG48" s="210"/>
      <c r="LLH48" s="210"/>
      <c r="LLI48" s="210"/>
      <c r="LLJ48" s="210"/>
      <c r="LLK48" s="210"/>
      <c r="LLL48" s="210"/>
      <c r="LLM48" s="210"/>
      <c r="LLN48" s="210"/>
      <c r="LLO48" s="210"/>
      <c r="LLP48" s="210"/>
      <c r="LLQ48" s="210"/>
      <c r="LLR48" s="210"/>
      <c r="LLS48" s="210"/>
      <c r="LLT48" s="210"/>
      <c r="LLU48" s="210"/>
      <c r="LLV48" s="210"/>
      <c r="LLW48" s="210"/>
      <c r="LLX48" s="210"/>
      <c r="LLY48" s="210"/>
      <c r="LLZ48" s="210"/>
      <c r="LMA48" s="210"/>
      <c r="LMB48" s="210"/>
      <c r="LMC48" s="210"/>
      <c r="LMD48" s="210"/>
      <c r="LME48" s="210"/>
      <c r="LMF48" s="210"/>
      <c r="LMG48" s="210"/>
      <c r="LMH48" s="210"/>
      <c r="LMI48" s="210"/>
      <c r="LMJ48" s="210"/>
      <c r="LMK48" s="210"/>
      <c r="LML48" s="210"/>
      <c r="LMM48" s="210"/>
      <c r="LMN48" s="210"/>
      <c r="LMO48" s="210"/>
      <c r="LMP48" s="210"/>
      <c r="LMQ48" s="210"/>
      <c r="LMR48" s="210"/>
      <c r="LMS48" s="210"/>
      <c r="LMT48" s="210"/>
      <c r="LMU48" s="210"/>
      <c r="LMV48" s="210"/>
      <c r="LMW48" s="210"/>
      <c r="LMX48" s="210"/>
      <c r="LMY48" s="210"/>
      <c r="LMZ48" s="210"/>
      <c r="LNA48" s="210"/>
      <c r="LNB48" s="210"/>
      <c r="LNC48" s="210"/>
      <c r="LND48" s="210"/>
      <c r="LNE48" s="210"/>
      <c r="LNF48" s="210"/>
      <c r="LNG48" s="210"/>
      <c r="LNH48" s="210"/>
      <c r="LNI48" s="210"/>
      <c r="LNJ48" s="210"/>
      <c r="LNK48" s="210"/>
      <c r="LNL48" s="210"/>
      <c r="LNM48" s="210"/>
      <c r="LNN48" s="210"/>
      <c r="LNO48" s="210"/>
      <c r="LNP48" s="210"/>
      <c r="LNQ48" s="210"/>
      <c r="LNR48" s="210"/>
      <c r="LNS48" s="210"/>
      <c r="LNT48" s="210"/>
      <c r="LNU48" s="210"/>
      <c r="LNV48" s="210"/>
      <c r="LNW48" s="210"/>
      <c r="LNX48" s="210"/>
      <c r="LNY48" s="210"/>
      <c r="LNZ48" s="210"/>
      <c r="LOA48" s="210"/>
      <c r="LOB48" s="210"/>
      <c r="LOC48" s="210"/>
      <c r="LOD48" s="210"/>
      <c r="LOE48" s="210"/>
      <c r="LOF48" s="210"/>
      <c r="LOG48" s="210"/>
      <c r="LOH48" s="210"/>
      <c r="LOI48" s="210"/>
      <c r="LOJ48" s="210"/>
      <c r="LOK48" s="210"/>
      <c r="LOL48" s="210"/>
      <c r="LOM48" s="210"/>
      <c r="LON48" s="210"/>
      <c r="LOO48" s="210"/>
      <c r="LOP48" s="210"/>
      <c r="LOQ48" s="210"/>
      <c r="LOR48" s="210"/>
      <c r="LOS48" s="210"/>
      <c r="LOT48" s="210"/>
      <c r="LOU48" s="210"/>
      <c r="LOV48" s="210"/>
      <c r="LOW48" s="210"/>
      <c r="LOX48" s="210"/>
      <c r="LOY48" s="210"/>
      <c r="LOZ48" s="210"/>
      <c r="LPA48" s="210"/>
      <c r="LPB48" s="210"/>
      <c r="LPC48" s="210"/>
      <c r="LPD48" s="210"/>
      <c r="LPE48" s="210"/>
      <c r="LPF48" s="210"/>
      <c r="LPG48" s="210"/>
      <c r="LPH48" s="210"/>
      <c r="LPI48" s="210"/>
      <c r="LPJ48" s="210"/>
      <c r="LPK48" s="210"/>
      <c r="LPL48" s="210"/>
      <c r="LPM48" s="210"/>
      <c r="LPN48" s="210"/>
      <c r="LPO48" s="210"/>
      <c r="LPP48" s="210"/>
      <c r="LPQ48" s="210"/>
      <c r="LPR48" s="210"/>
      <c r="LPS48" s="210"/>
      <c r="LPT48" s="210"/>
      <c r="LPU48" s="210"/>
      <c r="LPV48" s="210"/>
      <c r="LPW48" s="210"/>
      <c r="LPX48" s="210"/>
      <c r="LPY48" s="210"/>
      <c r="LPZ48" s="210"/>
      <c r="LQA48" s="210"/>
      <c r="LQB48" s="210"/>
      <c r="LQC48" s="210"/>
      <c r="LQD48" s="210"/>
      <c r="LQE48" s="210"/>
      <c r="LQF48" s="210"/>
      <c r="LQG48" s="210"/>
      <c r="LQH48" s="210"/>
      <c r="LQI48" s="210"/>
      <c r="LQJ48" s="210"/>
      <c r="LQK48" s="210"/>
      <c r="LQL48" s="210"/>
      <c r="LQM48" s="210"/>
      <c r="LQN48" s="210"/>
      <c r="LQO48" s="210"/>
      <c r="LQP48" s="210"/>
      <c r="LQQ48" s="210"/>
      <c r="LQR48" s="210"/>
      <c r="LQS48" s="210"/>
      <c r="LQT48" s="210"/>
      <c r="LQU48" s="210"/>
      <c r="LQV48" s="210"/>
      <c r="LQW48" s="210"/>
      <c r="LQX48" s="210"/>
      <c r="LQY48" s="210"/>
      <c r="LQZ48" s="210"/>
      <c r="LRA48" s="210"/>
      <c r="LRB48" s="210"/>
      <c r="LRC48" s="210"/>
      <c r="LRD48" s="210"/>
      <c r="LRE48" s="210"/>
      <c r="LRF48" s="210"/>
      <c r="LRG48" s="210"/>
      <c r="LRH48" s="210"/>
      <c r="LRI48" s="210"/>
      <c r="LRJ48" s="210"/>
      <c r="LRK48" s="210"/>
      <c r="LRL48" s="210"/>
      <c r="LRM48" s="210"/>
      <c r="LRN48" s="210"/>
      <c r="LRO48" s="210"/>
      <c r="LRP48" s="210"/>
      <c r="LRQ48" s="210"/>
      <c r="LRR48" s="210"/>
      <c r="LRS48" s="210"/>
      <c r="LRT48" s="210"/>
      <c r="LRU48" s="210"/>
      <c r="LRV48" s="210"/>
      <c r="LRW48" s="210"/>
      <c r="LRX48" s="210"/>
      <c r="LRY48" s="210"/>
      <c r="LRZ48" s="210"/>
      <c r="LSA48" s="210"/>
      <c r="LSB48" s="210"/>
      <c r="LSC48" s="210"/>
      <c r="LSD48" s="210"/>
      <c r="LSE48" s="210"/>
      <c r="LSF48" s="210"/>
      <c r="LSG48" s="210"/>
      <c r="LSH48" s="210"/>
      <c r="LSI48" s="210"/>
      <c r="LSJ48" s="210"/>
      <c r="LSK48" s="210"/>
      <c r="LSL48" s="210"/>
      <c r="LSM48" s="210"/>
      <c r="LSN48" s="210"/>
      <c r="LSO48" s="210"/>
      <c r="LSP48" s="210"/>
      <c r="LSQ48" s="210"/>
      <c r="LSR48" s="210"/>
      <c r="LSS48" s="210"/>
      <c r="LST48" s="210"/>
      <c r="LSU48" s="210"/>
      <c r="LSV48" s="210"/>
      <c r="LSW48" s="210"/>
      <c r="LSX48" s="210"/>
      <c r="LSY48" s="210"/>
      <c r="LSZ48" s="210"/>
      <c r="LTA48" s="210"/>
      <c r="LTB48" s="210"/>
      <c r="LTC48" s="210"/>
      <c r="LTD48" s="210"/>
      <c r="LTE48" s="210"/>
      <c r="LTF48" s="210"/>
      <c r="LTG48" s="210"/>
      <c r="LTH48" s="210"/>
      <c r="LTI48" s="210"/>
      <c r="LTJ48" s="210"/>
      <c r="LTK48" s="210"/>
      <c r="LTL48" s="210"/>
      <c r="LTM48" s="210"/>
      <c r="LTN48" s="210"/>
      <c r="LTO48" s="210"/>
      <c r="LTP48" s="210"/>
      <c r="LTQ48" s="210"/>
      <c r="LTR48" s="210"/>
      <c r="LTS48" s="210"/>
      <c r="LTT48" s="210"/>
      <c r="LTU48" s="210"/>
      <c r="LTV48" s="210"/>
      <c r="LTW48" s="210"/>
      <c r="LTX48" s="210"/>
      <c r="LTY48" s="210"/>
      <c r="LTZ48" s="210"/>
      <c r="LUA48" s="210"/>
      <c r="LUB48" s="210"/>
      <c r="LUC48" s="210"/>
      <c r="LUD48" s="210"/>
      <c r="LUE48" s="210"/>
      <c r="LUF48" s="210"/>
      <c r="LUG48" s="210"/>
      <c r="LUH48" s="210"/>
      <c r="LUI48" s="210"/>
      <c r="LUJ48" s="210"/>
      <c r="LUK48" s="210"/>
      <c r="LUL48" s="210"/>
      <c r="LUM48" s="210"/>
      <c r="LUN48" s="210"/>
      <c r="LUO48" s="210"/>
      <c r="LUP48" s="210"/>
      <c r="LUQ48" s="210"/>
      <c r="LUR48" s="210"/>
      <c r="LUS48" s="210"/>
      <c r="LUT48" s="210"/>
      <c r="LUU48" s="210"/>
      <c r="LUV48" s="210"/>
      <c r="LUW48" s="210"/>
      <c r="LUX48" s="210"/>
      <c r="LUY48" s="210"/>
      <c r="LUZ48" s="210"/>
      <c r="LVA48" s="210"/>
      <c r="LVB48" s="210"/>
      <c r="LVC48" s="210"/>
      <c r="LVD48" s="210"/>
      <c r="LVE48" s="210"/>
      <c r="LVF48" s="210"/>
      <c r="LVG48" s="210"/>
      <c r="LVH48" s="210"/>
      <c r="LVI48" s="210"/>
      <c r="LVJ48" s="210"/>
      <c r="LVK48" s="210"/>
      <c r="LVL48" s="210"/>
      <c r="LVM48" s="210"/>
      <c r="LVN48" s="210"/>
      <c r="LVO48" s="210"/>
      <c r="LVP48" s="210"/>
      <c r="LVQ48" s="210"/>
      <c r="LVR48" s="210"/>
      <c r="LVS48" s="210"/>
      <c r="LVT48" s="210"/>
      <c r="LVU48" s="210"/>
      <c r="LVV48" s="210"/>
      <c r="LVW48" s="210"/>
      <c r="LVX48" s="210"/>
      <c r="LVY48" s="210"/>
      <c r="LVZ48" s="210"/>
      <c r="LWA48" s="210"/>
      <c r="LWB48" s="210"/>
      <c r="LWC48" s="210"/>
      <c r="LWD48" s="210"/>
      <c r="LWE48" s="210"/>
      <c r="LWF48" s="210"/>
      <c r="LWG48" s="210"/>
      <c r="LWH48" s="210"/>
      <c r="LWI48" s="210"/>
      <c r="LWJ48" s="210"/>
      <c r="LWK48" s="210"/>
      <c r="LWL48" s="210"/>
      <c r="LWM48" s="210"/>
      <c r="LWN48" s="210"/>
      <c r="LWO48" s="210"/>
      <c r="LWP48" s="210"/>
      <c r="LWQ48" s="210"/>
      <c r="LWR48" s="210"/>
      <c r="LWS48" s="210"/>
      <c r="LWT48" s="210"/>
      <c r="LWU48" s="210"/>
      <c r="LWV48" s="210"/>
      <c r="LWW48" s="210"/>
      <c r="LWX48" s="210"/>
      <c r="LWY48" s="210"/>
      <c r="LWZ48" s="210"/>
      <c r="LXA48" s="210"/>
      <c r="LXB48" s="210"/>
      <c r="LXC48" s="210"/>
      <c r="LXD48" s="210"/>
      <c r="LXE48" s="210"/>
      <c r="LXF48" s="210"/>
      <c r="LXG48" s="210"/>
      <c r="LXH48" s="210"/>
      <c r="LXI48" s="210"/>
      <c r="LXJ48" s="210"/>
      <c r="LXK48" s="210"/>
      <c r="LXL48" s="210"/>
      <c r="LXM48" s="210"/>
      <c r="LXN48" s="210"/>
      <c r="LXO48" s="210"/>
      <c r="LXP48" s="210"/>
      <c r="LXQ48" s="210"/>
      <c r="LXR48" s="210"/>
      <c r="LXS48" s="210"/>
      <c r="LXT48" s="210"/>
      <c r="LXU48" s="210"/>
      <c r="LXV48" s="210"/>
      <c r="LXW48" s="210"/>
      <c r="LXX48" s="210"/>
      <c r="LXY48" s="210"/>
      <c r="LXZ48" s="210"/>
      <c r="LYA48" s="210"/>
      <c r="LYB48" s="210"/>
      <c r="LYC48" s="210"/>
      <c r="LYD48" s="210"/>
      <c r="LYE48" s="210"/>
      <c r="LYF48" s="210"/>
      <c r="LYG48" s="210"/>
      <c r="LYH48" s="210"/>
      <c r="LYI48" s="210"/>
      <c r="LYJ48" s="210"/>
      <c r="LYK48" s="210"/>
      <c r="LYL48" s="210"/>
      <c r="LYM48" s="210"/>
      <c r="LYN48" s="210"/>
      <c r="LYO48" s="210"/>
      <c r="LYP48" s="210"/>
      <c r="LYQ48" s="210"/>
      <c r="LYR48" s="210"/>
      <c r="LYS48" s="210"/>
      <c r="LYT48" s="210"/>
      <c r="LYU48" s="210"/>
      <c r="LYV48" s="210"/>
      <c r="LYW48" s="210"/>
      <c r="LYX48" s="210"/>
      <c r="LYY48" s="210"/>
      <c r="LYZ48" s="210"/>
      <c r="LZA48" s="210"/>
      <c r="LZB48" s="210"/>
      <c r="LZC48" s="210"/>
      <c r="LZD48" s="210"/>
      <c r="LZE48" s="210"/>
      <c r="LZF48" s="210"/>
      <c r="LZG48" s="210"/>
      <c r="LZH48" s="210"/>
      <c r="LZI48" s="210"/>
      <c r="LZJ48" s="210"/>
      <c r="LZK48" s="210"/>
      <c r="LZL48" s="210"/>
      <c r="LZM48" s="210"/>
      <c r="LZN48" s="210"/>
      <c r="LZO48" s="210"/>
      <c r="LZP48" s="210"/>
      <c r="LZQ48" s="210"/>
      <c r="LZR48" s="210"/>
      <c r="LZS48" s="210"/>
      <c r="LZT48" s="210"/>
      <c r="LZU48" s="210"/>
      <c r="LZV48" s="210"/>
      <c r="LZW48" s="210"/>
      <c r="LZX48" s="210"/>
      <c r="LZY48" s="210"/>
      <c r="LZZ48" s="210"/>
      <c r="MAA48" s="210"/>
      <c r="MAB48" s="210"/>
      <c r="MAC48" s="210"/>
      <c r="MAD48" s="210"/>
      <c r="MAE48" s="210"/>
      <c r="MAF48" s="210"/>
      <c r="MAG48" s="210"/>
      <c r="MAH48" s="210"/>
      <c r="MAI48" s="210"/>
      <c r="MAJ48" s="210"/>
      <c r="MAK48" s="210"/>
      <c r="MAL48" s="210"/>
      <c r="MAM48" s="210"/>
      <c r="MAN48" s="210"/>
      <c r="MAO48" s="210"/>
      <c r="MAP48" s="210"/>
      <c r="MAQ48" s="210"/>
      <c r="MAR48" s="210"/>
      <c r="MAS48" s="210"/>
      <c r="MAT48" s="210"/>
      <c r="MAU48" s="210"/>
      <c r="MAV48" s="210"/>
      <c r="MAW48" s="210"/>
      <c r="MAX48" s="210"/>
      <c r="MAY48" s="210"/>
      <c r="MAZ48" s="210"/>
      <c r="MBA48" s="210"/>
      <c r="MBB48" s="210"/>
      <c r="MBC48" s="210"/>
      <c r="MBD48" s="210"/>
      <c r="MBE48" s="210"/>
      <c r="MBF48" s="210"/>
      <c r="MBG48" s="210"/>
      <c r="MBH48" s="210"/>
      <c r="MBI48" s="210"/>
      <c r="MBJ48" s="210"/>
      <c r="MBK48" s="210"/>
      <c r="MBL48" s="210"/>
      <c r="MBM48" s="210"/>
      <c r="MBN48" s="210"/>
      <c r="MBO48" s="210"/>
      <c r="MBP48" s="210"/>
      <c r="MBQ48" s="210"/>
      <c r="MBR48" s="210"/>
      <c r="MBS48" s="210"/>
      <c r="MBT48" s="210"/>
      <c r="MBU48" s="210"/>
      <c r="MBV48" s="210"/>
      <c r="MBW48" s="210"/>
      <c r="MBX48" s="210"/>
      <c r="MBY48" s="210"/>
      <c r="MBZ48" s="210"/>
      <c r="MCA48" s="210"/>
      <c r="MCB48" s="210"/>
      <c r="MCC48" s="210"/>
      <c r="MCD48" s="210"/>
      <c r="MCE48" s="210"/>
      <c r="MCF48" s="210"/>
      <c r="MCG48" s="210"/>
      <c r="MCH48" s="210"/>
      <c r="MCI48" s="210"/>
      <c r="MCJ48" s="210"/>
      <c r="MCK48" s="210"/>
      <c r="MCL48" s="210"/>
      <c r="MCM48" s="210"/>
      <c r="MCN48" s="210"/>
      <c r="MCO48" s="210"/>
      <c r="MCP48" s="210"/>
      <c r="MCQ48" s="210"/>
      <c r="MCR48" s="210"/>
      <c r="MCS48" s="210"/>
      <c r="MCT48" s="210"/>
      <c r="MCU48" s="210"/>
      <c r="MCV48" s="210"/>
      <c r="MCW48" s="210"/>
      <c r="MCX48" s="210"/>
      <c r="MCY48" s="210"/>
      <c r="MCZ48" s="210"/>
      <c r="MDA48" s="210"/>
      <c r="MDB48" s="210"/>
      <c r="MDC48" s="210"/>
      <c r="MDD48" s="210"/>
      <c r="MDE48" s="210"/>
      <c r="MDF48" s="210"/>
      <c r="MDG48" s="210"/>
      <c r="MDH48" s="210"/>
      <c r="MDI48" s="210"/>
      <c r="MDJ48" s="210"/>
      <c r="MDK48" s="210"/>
      <c r="MDL48" s="210"/>
      <c r="MDM48" s="210"/>
      <c r="MDN48" s="210"/>
      <c r="MDO48" s="210"/>
      <c r="MDP48" s="210"/>
      <c r="MDQ48" s="210"/>
      <c r="MDR48" s="210"/>
      <c r="MDS48" s="210"/>
      <c r="MDT48" s="210"/>
      <c r="MDU48" s="210"/>
      <c r="MDV48" s="210"/>
      <c r="MDW48" s="210"/>
      <c r="MDX48" s="210"/>
      <c r="MDY48" s="210"/>
      <c r="MDZ48" s="210"/>
      <c r="MEA48" s="210"/>
      <c r="MEB48" s="210"/>
      <c r="MEC48" s="210"/>
      <c r="MED48" s="210"/>
      <c r="MEE48" s="210"/>
      <c r="MEF48" s="210"/>
      <c r="MEG48" s="210"/>
      <c r="MEH48" s="210"/>
      <c r="MEI48" s="210"/>
      <c r="MEJ48" s="210"/>
      <c r="MEK48" s="210"/>
      <c r="MEL48" s="210"/>
      <c r="MEM48" s="210"/>
      <c r="MEN48" s="210"/>
      <c r="MEO48" s="210"/>
      <c r="MEP48" s="210"/>
      <c r="MEQ48" s="210"/>
      <c r="MER48" s="210"/>
      <c r="MES48" s="210"/>
      <c r="MET48" s="210"/>
      <c r="MEU48" s="210"/>
      <c r="MEV48" s="210"/>
      <c r="MEW48" s="210"/>
      <c r="MEX48" s="210"/>
      <c r="MEY48" s="210"/>
      <c r="MEZ48" s="210"/>
      <c r="MFA48" s="210"/>
      <c r="MFB48" s="210"/>
      <c r="MFC48" s="210"/>
      <c r="MFD48" s="210"/>
      <c r="MFE48" s="210"/>
      <c r="MFF48" s="210"/>
      <c r="MFG48" s="210"/>
      <c r="MFH48" s="210"/>
      <c r="MFI48" s="210"/>
      <c r="MFJ48" s="210"/>
      <c r="MFK48" s="210"/>
      <c r="MFL48" s="210"/>
      <c r="MFM48" s="210"/>
      <c r="MFN48" s="210"/>
      <c r="MFO48" s="210"/>
      <c r="MFP48" s="210"/>
      <c r="MFQ48" s="210"/>
      <c r="MFR48" s="210"/>
      <c r="MFS48" s="210"/>
      <c r="MFT48" s="210"/>
      <c r="MFU48" s="210"/>
      <c r="MFV48" s="210"/>
      <c r="MFW48" s="210"/>
      <c r="MFX48" s="210"/>
      <c r="MFY48" s="210"/>
      <c r="MFZ48" s="210"/>
      <c r="MGA48" s="210"/>
      <c r="MGB48" s="210"/>
      <c r="MGC48" s="210"/>
      <c r="MGD48" s="210"/>
      <c r="MGE48" s="210"/>
      <c r="MGF48" s="210"/>
      <c r="MGG48" s="210"/>
      <c r="MGH48" s="210"/>
      <c r="MGI48" s="210"/>
      <c r="MGJ48" s="210"/>
      <c r="MGK48" s="210"/>
      <c r="MGL48" s="210"/>
      <c r="MGM48" s="210"/>
      <c r="MGN48" s="210"/>
      <c r="MGO48" s="210"/>
      <c r="MGP48" s="210"/>
      <c r="MGQ48" s="210"/>
      <c r="MGR48" s="210"/>
      <c r="MGS48" s="210"/>
      <c r="MGT48" s="210"/>
      <c r="MGU48" s="210"/>
      <c r="MGV48" s="210"/>
      <c r="MGW48" s="210"/>
      <c r="MGX48" s="210"/>
      <c r="MGY48" s="210"/>
      <c r="MGZ48" s="210"/>
      <c r="MHA48" s="210"/>
      <c r="MHB48" s="210"/>
      <c r="MHC48" s="210"/>
      <c r="MHD48" s="210"/>
      <c r="MHE48" s="210"/>
      <c r="MHF48" s="210"/>
      <c r="MHG48" s="210"/>
      <c r="MHH48" s="210"/>
      <c r="MHI48" s="210"/>
      <c r="MHJ48" s="210"/>
      <c r="MHK48" s="210"/>
      <c r="MHL48" s="210"/>
      <c r="MHM48" s="210"/>
      <c r="MHN48" s="210"/>
      <c r="MHO48" s="210"/>
      <c r="MHP48" s="210"/>
      <c r="MHQ48" s="210"/>
      <c r="MHR48" s="210"/>
      <c r="MHS48" s="210"/>
      <c r="MHT48" s="210"/>
      <c r="MHU48" s="210"/>
      <c r="MHV48" s="210"/>
      <c r="MHW48" s="210"/>
      <c r="MHX48" s="210"/>
      <c r="MHY48" s="210"/>
      <c r="MHZ48" s="210"/>
      <c r="MIA48" s="210"/>
      <c r="MIB48" s="210"/>
      <c r="MIC48" s="210"/>
      <c r="MID48" s="210"/>
      <c r="MIE48" s="210"/>
      <c r="MIF48" s="210"/>
      <c r="MIG48" s="210"/>
      <c r="MIH48" s="210"/>
      <c r="MII48" s="210"/>
      <c r="MIJ48" s="210"/>
      <c r="MIK48" s="210"/>
      <c r="MIL48" s="210"/>
      <c r="MIM48" s="210"/>
      <c r="MIN48" s="210"/>
      <c r="MIO48" s="210"/>
      <c r="MIP48" s="210"/>
      <c r="MIQ48" s="210"/>
      <c r="MIR48" s="210"/>
      <c r="MIS48" s="210"/>
      <c r="MIT48" s="210"/>
      <c r="MIU48" s="210"/>
      <c r="MIV48" s="210"/>
      <c r="MIW48" s="210"/>
      <c r="MIX48" s="210"/>
      <c r="MIY48" s="210"/>
      <c r="MIZ48" s="210"/>
      <c r="MJA48" s="210"/>
      <c r="MJB48" s="210"/>
      <c r="MJC48" s="210"/>
      <c r="MJD48" s="210"/>
      <c r="MJE48" s="210"/>
      <c r="MJF48" s="210"/>
      <c r="MJG48" s="210"/>
      <c r="MJH48" s="210"/>
      <c r="MJI48" s="210"/>
      <c r="MJJ48" s="210"/>
      <c r="MJK48" s="210"/>
      <c r="MJL48" s="210"/>
      <c r="MJM48" s="210"/>
      <c r="MJN48" s="210"/>
      <c r="MJO48" s="210"/>
      <c r="MJP48" s="210"/>
      <c r="MJQ48" s="210"/>
      <c r="MJR48" s="210"/>
      <c r="MJS48" s="210"/>
      <c r="MJT48" s="210"/>
      <c r="MJU48" s="210"/>
      <c r="MJV48" s="210"/>
      <c r="MJW48" s="210"/>
      <c r="MJX48" s="210"/>
      <c r="MJY48" s="210"/>
      <c r="MJZ48" s="210"/>
      <c r="MKA48" s="210"/>
      <c r="MKB48" s="210"/>
      <c r="MKC48" s="210"/>
      <c r="MKD48" s="210"/>
      <c r="MKE48" s="210"/>
      <c r="MKF48" s="210"/>
      <c r="MKG48" s="210"/>
      <c r="MKH48" s="210"/>
      <c r="MKI48" s="210"/>
      <c r="MKJ48" s="210"/>
      <c r="MKK48" s="210"/>
      <c r="MKL48" s="210"/>
      <c r="MKM48" s="210"/>
      <c r="MKN48" s="210"/>
      <c r="MKO48" s="210"/>
      <c r="MKP48" s="210"/>
      <c r="MKQ48" s="210"/>
      <c r="MKR48" s="210"/>
      <c r="MKS48" s="210"/>
      <c r="MKT48" s="210"/>
      <c r="MKU48" s="210"/>
      <c r="MKV48" s="210"/>
      <c r="MKW48" s="210"/>
      <c r="MKX48" s="210"/>
      <c r="MKY48" s="210"/>
      <c r="MKZ48" s="210"/>
      <c r="MLA48" s="210"/>
      <c r="MLB48" s="210"/>
      <c r="MLC48" s="210"/>
      <c r="MLD48" s="210"/>
      <c r="MLE48" s="210"/>
      <c r="MLF48" s="210"/>
      <c r="MLG48" s="210"/>
      <c r="MLH48" s="210"/>
      <c r="MLI48" s="210"/>
      <c r="MLJ48" s="210"/>
      <c r="MLK48" s="210"/>
      <c r="MLL48" s="210"/>
      <c r="MLM48" s="210"/>
      <c r="MLN48" s="210"/>
      <c r="MLO48" s="210"/>
      <c r="MLP48" s="210"/>
      <c r="MLQ48" s="210"/>
      <c r="MLR48" s="210"/>
      <c r="MLS48" s="210"/>
      <c r="MLT48" s="210"/>
      <c r="MLU48" s="210"/>
      <c r="MLV48" s="210"/>
      <c r="MLW48" s="210"/>
      <c r="MLX48" s="210"/>
      <c r="MLY48" s="210"/>
      <c r="MLZ48" s="210"/>
      <c r="MMA48" s="210"/>
      <c r="MMB48" s="210"/>
      <c r="MMC48" s="210"/>
      <c r="MMD48" s="210"/>
      <c r="MME48" s="210"/>
      <c r="MMF48" s="210"/>
      <c r="MMG48" s="210"/>
      <c r="MMH48" s="210"/>
      <c r="MMI48" s="210"/>
      <c r="MMJ48" s="210"/>
      <c r="MMK48" s="210"/>
      <c r="MML48" s="210"/>
      <c r="MMM48" s="210"/>
      <c r="MMN48" s="210"/>
      <c r="MMO48" s="210"/>
      <c r="MMP48" s="210"/>
      <c r="MMQ48" s="210"/>
      <c r="MMR48" s="210"/>
      <c r="MMS48" s="210"/>
      <c r="MMT48" s="210"/>
      <c r="MMU48" s="210"/>
      <c r="MMV48" s="210"/>
      <c r="MMW48" s="210"/>
      <c r="MMX48" s="210"/>
      <c r="MMY48" s="210"/>
      <c r="MMZ48" s="210"/>
      <c r="MNA48" s="210"/>
      <c r="MNB48" s="210"/>
      <c r="MNC48" s="210"/>
      <c r="MND48" s="210"/>
      <c r="MNE48" s="210"/>
      <c r="MNF48" s="210"/>
      <c r="MNG48" s="210"/>
      <c r="MNH48" s="210"/>
      <c r="MNI48" s="210"/>
      <c r="MNJ48" s="210"/>
      <c r="MNK48" s="210"/>
      <c r="MNL48" s="210"/>
      <c r="MNM48" s="210"/>
      <c r="MNN48" s="210"/>
      <c r="MNO48" s="210"/>
      <c r="MNP48" s="210"/>
      <c r="MNQ48" s="210"/>
      <c r="MNR48" s="210"/>
      <c r="MNS48" s="210"/>
      <c r="MNT48" s="210"/>
      <c r="MNU48" s="210"/>
      <c r="MNV48" s="210"/>
      <c r="MNW48" s="210"/>
      <c r="MNX48" s="210"/>
      <c r="MNY48" s="210"/>
      <c r="MNZ48" s="210"/>
      <c r="MOA48" s="210"/>
      <c r="MOB48" s="210"/>
      <c r="MOC48" s="210"/>
      <c r="MOD48" s="210"/>
      <c r="MOE48" s="210"/>
      <c r="MOF48" s="210"/>
      <c r="MOG48" s="210"/>
      <c r="MOH48" s="210"/>
      <c r="MOI48" s="210"/>
      <c r="MOJ48" s="210"/>
      <c r="MOK48" s="210"/>
      <c r="MOL48" s="210"/>
      <c r="MOM48" s="210"/>
      <c r="MON48" s="210"/>
      <c r="MOO48" s="210"/>
      <c r="MOP48" s="210"/>
      <c r="MOQ48" s="210"/>
      <c r="MOR48" s="210"/>
      <c r="MOS48" s="210"/>
      <c r="MOT48" s="210"/>
      <c r="MOU48" s="210"/>
      <c r="MOV48" s="210"/>
      <c r="MOW48" s="210"/>
      <c r="MOX48" s="210"/>
      <c r="MOY48" s="210"/>
      <c r="MOZ48" s="210"/>
      <c r="MPA48" s="210"/>
      <c r="MPB48" s="210"/>
      <c r="MPC48" s="210"/>
      <c r="MPD48" s="210"/>
      <c r="MPE48" s="210"/>
      <c r="MPF48" s="210"/>
      <c r="MPG48" s="210"/>
      <c r="MPH48" s="210"/>
      <c r="MPI48" s="210"/>
      <c r="MPJ48" s="210"/>
      <c r="MPK48" s="210"/>
      <c r="MPL48" s="210"/>
      <c r="MPM48" s="210"/>
      <c r="MPN48" s="210"/>
      <c r="MPO48" s="210"/>
      <c r="MPP48" s="210"/>
      <c r="MPQ48" s="210"/>
      <c r="MPR48" s="210"/>
      <c r="MPS48" s="210"/>
      <c r="MPT48" s="210"/>
      <c r="MPU48" s="210"/>
      <c r="MPV48" s="210"/>
      <c r="MPW48" s="210"/>
      <c r="MPX48" s="210"/>
      <c r="MPY48" s="210"/>
      <c r="MPZ48" s="210"/>
      <c r="MQA48" s="210"/>
      <c r="MQB48" s="210"/>
      <c r="MQC48" s="210"/>
      <c r="MQD48" s="210"/>
      <c r="MQE48" s="210"/>
      <c r="MQF48" s="210"/>
      <c r="MQG48" s="210"/>
      <c r="MQH48" s="210"/>
      <c r="MQI48" s="210"/>
      <c r="MQJ48" s="210"/>
      <c r="MQK48" s="210"/>
      <c r="MQL48" s="210"/>
      <c r="MQM48" s="210"/>
      <c r="MQN48" s="210"/>
      <c r="MQO48" s="210"/>
      <c r="MQP48" s="210"/>
      <c r="MQQ48" s="210"/>
      <c r="MQR48" s="210"/>
      <c r="MQS48" s="210"/>
      <c r="MQT48" s="210"/>
      <c r="MQU48" s="210"/>
      <c r="MQV48" s="210"/>
      <c r="MQW48" s="210"/>
      <c r="MQX48" s="210"/>
      <c r="MQY48" s="210"/>
      <c r="MQZ48" s="210"/>
      <c r="MRA48" s="210"/>
      <c r="MRB48" s="210"/>
      <c r="MRC48" s="210"/>
      <c r="MRD48" s="210"/>
      <c r="MRE48" s="210"/>
      <c r="MRF48" s="210"/>
      <c r="MRG48" s="210"/>
      <c r="MRH48" s="210"/>
      <c r="MRI48" s="210"/>
      <c r="MRJ48" s="210"/>
      <c r="MRK48" s="210"/>
      <c r="MRL48" s="210"/>
      <c r="MRM48" s="210"/>
      <c r="MRN48" s="210"/>
      <c r="MRO48" s="210"/>
      <c r="MRP48" s="210"/>
      <c r="MRQ48" s="210"/>
      <c r="MRR48" s="210"/>
      <c r="MRS48" s="210"/>
      <c r="MRT48" s="210"/>
      <c r="MRU48" s="210"/>
      <c r="MRV48" s="210"/>
      <c r="MRW48" s="210"/>
      <c r="MRX48" s="210"/>
      <c r="MRY48" s="210"/>
      <c r="MRZ48" s="210"/>
      <c r="MSA48" s="210"/>
      <c r="MSB48" s="210"/>
      <c r="MSC48" s="210"/>
      <c r="MSD48" s="210"/>
      <c r="MSE48" s="210"/>
      <c r="MSF48" s="210"/>
      <c r="MSG48" s="210"/>
      <c r="MSH48" s="210"/>
      <c r="MSI48" s="210"/>
      <c r="MSJ48" s="210"/>
      <c r="MSK48" s="210"/>
      <c r="MSL48" s="210"/>
      <c r="MSM48" s="210"/>
      <c r="MSN48" s="210"/>
      <c r="MSO48" s="210"/>
      <c r="MSP48" s="210"/>
      <c r="MSQ48" s="210"/>
      <c r="MSR48" s="210"/>
      <c r="MSS48" s="210"/>
      <c r="MST48" s="210"/>
      <c r="MSU48" s="210"/>
      <c r="MSV48" s="210"/>
      <c r="MSW48" s="210"/>
      <c r="MSX48" s="210"/>
      <c r="MSY48" s="210"/>
      <c r="MSZ48" s="210"/>
      <c r="MTA48" s="210"/>
      <c r="MTB48" s="210"/>
      <c r="MTC48" s="210"/>
      <c r="MTD48" s="210"/>
      <c r="MTE48" s="210"/>
      <c r="MTF48" s="210"/>
      <c r="MTG48" s="210"/>
      <c r="MTH48" s="210"/>
      <c r="MTI48" s="210"/>
      <c r="MTJ48" s="210"/>
      <c r="MTK48" s="210"/>
      <c r="MTL48" s="210"/>
      <c r="MTM48" s="210"/>
      <c r="MTN48" s="210"/>
      <c r="MTO48" s="210"/>
      <c r="MTP48" s="210"/>
      <c r="MTQ48" s="210"/>
      <c r="MTR48" s="210"/>
      <c r="MTS48" s="210"/>
      <c r="MTT48" s="210"/>
      <c r="MTU48" s="210"/>
      <c r="MTV48" s="210"/>
      <c r="MTW48" s="210"/>
      <c r="MTX48" s="210"/>
      <c r="MTY48" s="210"/>
      <c r="MTZ48" s="210"/>
      <c r="MUA48" s="210"/>
      <c r="MUB48" s="210"/>
      <c r="MUC48" s="210"/>
      <c r="MUD48" s="210"/>
      <c r="MUE48" s="210"/>
      <c r="MUF48" s="210"/>
      <c r="MUG48" s="210"/>
      <c r="MUH48" s="210"/>
      <c r="MUI48" s="210"/>
      <c r="MUJ48" s="210"/>
      <c r="MUK48" s="210"/>
      <c r="MUL48" s="210"/>
      <c r="MUM48" s="210"/>
      <c r="MUN48" s="210"/>
      <c r="MUO48" s="210"/>
      <c r="MUP48" s="210"/>
      <c r="MUQ48" s="210"/>
      <c r="MUR48" s="210"/>
      <c r="MUS48" s="210"/>
      <c r="MUT48" s="210"/>
      <c r="MUU48" s="210"/>
      <c r="MUV48" s="210"/>
      <c r="MUW48" s="210"/>
      <c r="MUX48" s="210"/>
      <c r="MUY48" s="210"/>
      <c r="MUZ48" s="210"/>
      <c r="MVA48" s="210"/>
      <c r="MVB48" s="210"/>
      <c r="MVC48" s="210"/>
      <c r="MVD48" s="210"/>
      <c r="MVE48" s="210"/>
      <c r="MVF48" s="210"/>
      <c r="MVG48" s="210"/>
      <c r="MVH48" s="210"/>
      <c r="MVI48" s="210"/>
      <c r="MVJ48" s="210"/>
      <c r="MVK48" s="210"/>
      <c r="MVL48" s="210"/>
      <c r="MVM48" s="210"/>
      <c r="MVN48" s="210"/>
      <c r="MVO48" s="210"/>
      <c r="MVP48" s="210"/>
      <c r="MVQ48" s="210"/>
      <c r="MVR48" s="210"/>
      <c r="MVS48" s="210"/>
      <c r="MVT48" s="210"/>
      <c r="MVU48" s="210"/>
      <c r="MVV48" s="210"/>
      <c r="MVW48" s="210"/>
      <c r="MVX48" s="210"/>
      <c r="MVY48" s="210"/>
      <c r="MVZ48" s="210"/>
      <c r="MWA48" s="210"/>
      <c r="MWB48" s="210"/>
      <c r="MWC48" s="210"/>
      <c r="MWD48" s="210"/>
      <c r="MWE48" s="210"/>
      <c r="MWF48" s="210"/>
      <c r="MWG48" s="210"/>
      <c r="MWH48" s="210"/>
      <c r="MWI48" s="210"/>
      <c r="MWJ48" s="210"/>
      <c r="MWK48" s="210"/>
      <c r="MWL48" s="210"/>
      <c r="MWM48" s="210"/>
      <c r="MWN48" s="210"/>
      <c r="MWO48" s="210"/>
      <c r="MWP48" s="210"/>
      <c r="MWQ48" s="210"/>
      <c r="MWR48" s="210"/>
      <c r="MWS48" s="210"/>
      <c r="MWT48" s="210"/>
      <c r="MWU48" s="210"/>
      <c r="MWV48" s="210"/>
      <c r="MWW48" s="210"/>
      <c r="MWX48" s="210"/>
      <c r="MWY48" s="210"/>
      <c r="MWZ48" s="210"/>
      <c r="MXA48" s="210"/>
      <c r="MXB48" s="210"/>
      <c r="MXC48" s="210"/>
      <c r="MXD48" s="210"/>
      <c r="MXE48" s="210"/>
      <c r="MXF48" s="210"/>
      <c r="MXG48" s="210"/>
      <c r="MXH48" s="210"/>
      <c r="MXI48" s="210"/>
      <c r="MXJ48" s="210"/>
      <c r="MXK48" s="210"/>
      <c r="MXL48" s="210"/>
      <c r="MXM48" s="210"/>
      <c r="MXN48" s="210"/>
      <c r="MXO48" s="210"/>
      <c r="MXP48" s="210"/>
      <c r="MXQ48" s="210"/>
      <c r="MXR48" s="210"/>
      <c r="MXS48" s="210"/>
      <c r="MXT48" s="210"/>
      <c r="MXU48" s="210"/>
      <c r="MXV48" s="210"/>
      <c r="MXW48" s="210"/>
      <c r="MXX48" s="210"/>
      <c r="MXY48" s="210"/>
      <c r="MXZ48" s="210"/>
      <c r="MYA48" s="210"/>
      <c r="MYB48" s="210"/>
      <c r="MYC48" s="210"/>
      <c r="MYD48" s="210"/>
      <c r="MYE48" s="210"/>
      <c r="MYF48" s="210"/>
      <c r="MYG48" s="210"/>
      <c r="MYH48" s="210"/>
      <c r="MYI48" s="210"/>
      <c r="MYJ48" s="210"/>
      <c r="MYK48" s="210"/>
      <c r="MYL48" s="210"/>
      <c r="MYM48" s="210"/>
      <c r="MYN48" s="210"/>
      <c r="MYO48" s="210"/>
      <c r="MYP48" s="210"/>
      <c r="MYQ48" s="210"/>
      <c r="MYR48" s="210"/>
      <c r="MYS48" s="210"/>
      <c r="MYT48" s="210"/>
      <c r="MYU48" s="210"/>
      <c r="MYV48" s="210"/>
      <c r="MYW48" s="210"/>
      <c r="MYX48" s="210"/>
      <c r="MYY48" s="210"/>
      <c r="MYZ48" s="210"/>
      <c r="MZA48" s="210"/>
      <c r="MZB48" s="210"/>
      <c r="MZC48" s="210"/>
      <c r="MZD48" s="210"/>
      <c r="MZE48" s="210"/>
      <c r="MZF48" s="210"/>
      <c r="MZG48" s="210"/>
      <c r="MZH48" s="210"/>
      <c r="MZI48" s="210"/>
      <c r="MZJ48" s="210"/>
      <c r="MZK48" s="210"/>
      <c r="MZL48" s="210"/>
      <c r="MZM48" s="210"/>
      <c r="MZN48" s="210"/>
      <c r="MZO48" s="210"/>
      <c r="MZP48" s="210"/>
      <c r="MZQ48" s="210"/>
      <c r="MZR48" s="210"/>
      <c r="MZS48" s="210"/>
      <c r="MZT48" s="210"/>
      <c r="MZU48" s="210"/>
      <c r="MZV48" s="210"/>
      <c r="MZW48" s="210"/>
      <c r="MZX48" s="210"/>
      <c r="MZY48" s="210"/>
      <c r="MZZ48" s="210"/>
      <c r="NAA48" s="210"/>
      <c r="NAB48" s="210"/>
      <c r="NAC48" s="210"/>
      <c r="NAD48" s="210"/>
      <c r="NAE48" s="210"/>
      <c r="NAF48" s="210"/>
      <c r="NAG48" s="210"/>
      <c r="NAH48" s="210"/>
      <c r="NAI48" s="210"/>
      <c r="NAJ48" s="210"/>
      <c r="NAK48" s="210"/>
      <c r="NAL48" s="210"/>
      <c r="NAM48" s="210"/>
      <c r="NAN48" s="210"/>
      <c r="NAO48" s="210"/>
      <c r="NAP48" s="210"/>
      <c r="NAQ48" s="210"/>
      <c r="NAR48" s="210"/>
      <c r="NAS48" s="210"/>
      <c r="NAT48" s="210"/>
      <c r="NAU48" s="210"/>
      <c r="NAV48" s="210"/>
      <c r="NAW48" s="210"/>
      <c r="NAX48" s="210"/>
      <c r="NAY48" s="210"/>
      <c r="NAZ48" s="210"/>
      <c r="NBA48" s="210"/>
      <c r="NBB48" s="210"/>
      <c r="NBC48" s="210"/>
      <c r="NBD48" s="210"/>
      <c r="NBE48" s="210"/>
      <c r="NBF48" s="210"/>
      <c r="NBG48" s="210"/>
      <c r="NBH48" s="210"/>
      <c r="NBI48" s="210"/>
      <c r="NBJ48" s="210"/>
      <c r="NBK48" s="210"/>
      <c r="NBL48" s="210"/>
      <c r="NBM48" s="210"/>
      <c r="NBN48" s="210"/>
      <c r="NBO48" s="210"/>
      <c r="NBP48" s="210"/>
      <c r="NBQ48" s="210"/>
      <c r="NBR48" s="210"/>
      <c r="NBS48" s="210"/>
      <c r="NBT48" s="210"/>
      <c r="NBU48" s="210"/>
      <c r="NBV48" s="210"/>
      <c r="NBW48" s="210"/>
      <c r="NBX48" s="210"/>
      <c r="NBY48" s="210"/>
      <c r="NBZ48" s="210"/>
      <c r="NCA48" s="210"/>
      <c r="NCB48" s="210"/>
      <c r="NCC48" s="210"/>
      <c r="NCD48" s="210"/>
      <c r="NCE48" s="210"/>
      <c r="NCF48" s="210"/>
      <c r="NCG48" s="210"/>
      <c r="NCH48" s="210"/>
      <c r="NCI48" s="210"/>
      <c r="NCJ48" s="210"/>
      <c r="NCK48" s="210"/>
      <c r="NCL48" s="210"/>
      <c r="NCM48" s="210"/>
      <c r="NCN48" s="210"/>
      <c r="NCO48" s="210"/>
      <c r="NCP48" s="210"/>
      <c r="NCQ48" s="210"/>
      <c r="NCR48" s="210"/>
      <c r="NCS48" s="210"/>
      <c r="NCT48" s="210"/>
      <c r="NCU48" s="210"/>
      <c r="NCV48" s="210"/>
      <c r="NCW48" s="210"/>
      <c r="NCX48" s="210"/>
      <c r="NCY48" s="210"/>
      <c r="NCZ48" s="210"/>
      <c r="NDA48" s="210"/>
      <c r="NDB48" s="210"/>
      <c r="NDC48" s="210"/>
      <c r="NDD48" s="210"/>
      <c r="NDE48" s="210"/>
      <c r="NDF48" s="210"/>
      <c r="NDG48" s="210"/>
      <c r="NDH48" s="210"/>
      <c r="NDI48" s="210"/>
      <c r="NDJ48" s="210"/>
      <c r="NDK48" s="210"/>
      <c r="NDL48" s="210"/>
      <c r="NDM48" s="210"/>
      <c r="NDN48" s="210"/>
      <c r="NDO48" s="210"/>
      <c r="NDP48" s="210"/>
      <c r="NDQ48" s="210"/>
      <c r="NDR48" s="210"/>
      <c r="NDS48" s="210"/>
      <c r="NDT48" s="210"/>
      <c r="NDU48" s="210"/>
      <c r="NDV48" s="210"/>
      <c r="NDW48" s="210"/>
      <c r="NDX48" s="210"/>
      <c r="NDY48" s="210"/>
      <c r="NDZ48" s="210"/>
      <c r="NEA48" s="210"/>
      <c r="NEB48" s="210"/>
      <c r="NEC48" s="210"/>
      <c r="NED48" s="210"/>
      <c r="NEE48" s="210"/>
      <c r="NEF48" s="210"/>
      <c r="NEG48" s="210"/>
      <c r="NEH48" s="210"/>
      <c r="NEI48" s="210"/>
      <c r="NEJ48" s="210"/>
      <c r="NEK48" s="210"/>
      <c r="NEL48" s="210"/>
      <c r="NEM48" s="210"/>
      <c r="NEN48" s="210"/>
      <c r="NEO48" s="210"/>
      <c r="NEP48" s="210"/>
      <c r="NEQ48" s="210"/>
      <c r="NER48" s="210"/>
      <c r="NES48" s="210"/>
      <c r="NET48" s="210"/>
      <c r="NEU48" s="210"/>
      <c r="NEV48" s="210"/>
      <c r="NEW48" s="210"/>
      <c r="NEX48" s="210"/>
      <c r="NEY48" s="210"/>
      <c r="NEZ48" s="210"/>
      <c r="NFA48" s="210"/>
      <c r="NFB48" s="210"/>
      <c r="NFC48" s="210"/>
      <c r="NFD48" s="210"/>
      <c r="NFE48" s="210"/>
      <c r="NFF48" s="210"/>
      <c r="NFG48" s="210"/>
      <c r="NFH48" s="210"/>
      <c r="NFI48" s="210"/>
      <c r="NFJ48" s="210"/>
      <c r="NFK48" s="210"/>
      <c r="NFL48" s="210"/>
      <c r="NFM48" s="210"/>
      <c r="NFN48" s="210"/>
      <c r="NFO48" s="210"/>
      <c r="NFP48" s="210"/>
      <c r="NFQ48" s="210"/>
      <c r="NFR48" s="210"/>
      <c r="NFS48" s="210"/>
      <c r="NFT48" s="210"/>
      <c r="NFU48" s="210"/>
      <c r="NFV48" s="210"/>
      <c r="NFW48" s="210"/>
      <c r="NFX48" s="210"/>
      <c r="NFY48" s="210"/>
      <c r="NFZ48" s="210"/>
      <c r="NGA48" s="210"/>
      <c r="NGB48" s="210"/>
      <c r="NGC48" s="210"/>
      <c r="NGD48" s="210"/>
      <c r="NGE48" s="210"/>
      <c r="NGF48" s="210"/>
      <c r="NGG48" s="210"/>
      <c r="NGH48" s="210"/>
      <c r="NGI48" s="210"/>
      <c r="NGJ48" s="210"/>
      <c r="NGK48" s="210"/>
      <c r="NGL48" s="210"/>
      <c r="NGM48" s="210"/>
      <c r="NGN48" s="210"/>
      <c r="NGO48" s="210"/>
      <c r="NGP48" s="210"/>
      <c r="NGQ48" s="210"/>
      <c r="NGR48" s="210"/>
      <c r="NGS48" s="210"/>
      <c r="NGT48" s="210"/>
      <c r="NGU48" s="210"/>
      <c r="NGV48" s="210"/>
      <c r="NGW48" s="210"/>
      <c r="NGX48" s="210"/>
      <c r="NGY48" s="210"/>
      <c r="NGZ48" s="210"/>
      <c r="NHA48" s="210"/>
      <c r="NHB48" s="210"/>
      <c r="NHC48" s="210"/>
      <c r="NHD48" s="210"/>
      <c r="NHE48" s="210"/>
      <c r="NHF48" s="210"/>
      <c r="NHG48" s="210"/>
      <c r="NHH48" s="210"/>
      <c r="NHI48" s="210"/>
      <c r="NHJ48" s="210"/>
      <c r="NHK48" s="210"/>
      <c r="NHL48" s="210"/>
      <c r="NHM48" s="210"/>
      <c r="NHN48" s="210"/>
      <c r="NHO48" s="210"/>
      <c r="NHP48" s="210"/>
      <c r="NHQ48" s="210"/>
      <c r="NHR48" s="210"/>
      <c r="NHS48" s="210"/>
      <c r="NHT48" s="210"/>
      <c r="NHU48" s="210"/>
      <c r="NHV48" s="210"/>
      <c r="NHW48" s="210"/>
      <c r="NHX48" s="210"/>
      <c r="NHY48" s="210"/>
      <c r="NHZ48" s="210"/>
      <c r="NIA48" s="210"/>
      <c r="NIB48" s="210"/>
      <c r="NIC48" s="210"/>
      <c r="NID48" s="210"/>
      <c r="NIE48" s="210"/>
      <c r="NIF48" s="210"/>
      <c r="NIG48" s="210"/>
      <c r="NIH48" s="210"/>
      <c r="NII48" s="210"/>
      <c r="NIJ48" s="210"/>
      <c r="NIK48" s="210"/>
      <c r="NIL48" s="210"/>
      <c r="NIM48" s="210"/>
      <c r="NIN48" s="210"/>
      <c r="NIO48" s="210"/>
      <c r="NIP48" s="210"/>
      <c r="NIQ48" s="210"/>
      <c r="NIR48" s="210"/>
      <c r="NIS48" s="210"/>
      <c r="NIT48" s="210"/>
      <c r="NIU48" s="210"/>
      <c r="NIV48" s="210"/>
      <c r="NIW48" s="210"/>
      <c r="NIX48" s="210"/>
      <c r="NIY48" s="210"/>
      <c r="NIZ48" s="210"/>
      <c r="NJA48" s="210"/>
      <c r="NJB48" s="210"/>
      <c r="NJC48" s="210"/>
      <c r="NJD48" s="210"/>
      <c r="NJE48" s="210"/>
      <c r="NJF48" s="210"/>
      <c r="NJG48" s="210"/>
      <c r="NJH48" s="210"/>
      <c r="NJI48" s="210"/>
      <c r="NJJ48" s="210"/>
      <c r="NJK48" s="210"/>
      <c r="NJL48" s="210"/>
      <c r="NJM48" s="210"/>
      <c r="NJN48" s="210"/>
      <c r="NJO48" s="210"/>
      <c r="NJP48" s="210"/>
      <c r="NJQ48" s="210"/>
      <c r="NJR48" s="210"/>
      <c r="NJS48" s="210"/>
      <c r="NJT48" s="210"/>
      <c r="NJU48" s="210"/>
      <c r="NJV48" s="210"/>
      <c r="NJW48" s="210"/>
      <c r="NJX48" s="210"/>
      <c r="NJY48" s="210"/>
      <c r="NJZ48" s="210"/>
      <c r="NKA48" s="210"/>
      <c r="NKB48" s="210"/>
      <c r="NKC48" s="210"/>
      <c r="NKD48" s="210"/>
      <c r="NKE48" s="210"/>
      <c r="NKF48" s="210"/>
      <c r="NKG48" s="210"/>
      <c r="NKH48" s="210"/>
      <c r="NKI48" s="210"/>
      <c r="NKJ48" s="210"/>
      <c r="NKK48" s="210"/>
      <c r="NKL48" s="210"/>
      <c r="NKM48" s="210"/>
      <c r="NKN48" s="210"/>
      <c r="NKO48" s="210"/>
      <c r="NKP48" s="210"/>
      <c r="NKQ48" s="210"/>
      <c r="NKR48" s="210"/>
      <c r="NKS48" s="210"/>
      <c r="NKT48" s="210"/>
      <c r="NKU48" s="210"/>
      <c r="NKV48" s="210"/>
      <c r="NKW48" s="210"/>
      <c r="NKX48" s="210"/>
      <c r="NKY48" s="210"/>
      <c r="NKZ48" s="210"/>
      <c r="NLA48" s="210"/>
      <c r="NLB48" s="210"/>
      <c r="NLC48" s="210"/>
      <c r="NLD48" s="210"/>
      <c r="NLE48" s="210"/>
      <c r="NLF48" s="210"/>
      <c r="NLG48" s="210"/>
      <c r="NLH48" s="210"/>
      <c r="NLI48" s="210"/>
      <c r="NLJ48" s="210"/>
      <c r="NLK48" s="210"/>
      <c r="NLL48" s="210"/>
      <c r="NLM48" s="210"/>
      <c r="NLN48" s="210"/>
      <c r="NLO48" s="210"/>
      <c r="NLP48" s="210"/>
      <c r="NLQ48" s="210"/>
      <c r="NLR48" s="210"/>
      <c r="NLS48" s="210"/>
      <c r="NLT48" s="210"/>
      <c r="NLU48" s="210"/>
      <c r="NLV48" s="210"/>
      <c r="NLW48" s="210"/>
      <c r="NLX48" s="210"/>
      <c r="NLY48" s="210"/>
      <c r="NLZ48" s="210"/>
      <c r="NMA48" s="210"/>
      <c r="NMB48" s="210"/>
      <c r="NMC48" s="210"/>
      <c r="NMD48" s="210"/>
      <c r="NME48" s="210"/>
      <c r="NMF48" s="210"/>
      <c r="NMG48" s="210"/>
      <c r="NMH48" s="210"/>
      <c r="NMI48" s="210"/>
      <c r="NMJ48" s="210"/>
      <c r="NMK48" s="210"/>
      <c r="NML48" s="210"/>
      <c r="NMM48" s="210"/>
      <c r="NMN48" s="210"/>
      <c r="NMO48" s="210"/>
      <c r="NMP48" s="210"/>
      <c r="NMQ48" s="210"/>
      <c r="NMR48" s="210"/>
      <c r="NMS48" s="210"/>
      <c r="NMT48" s="210"/>
      <c r="NMU48" s="210"/>
      <c r="NMV48" s="210"/>
      <c r="NMW48" s="210"/>
      <c r="NMX48" s="210"/>
      <c r="NMY48" s="210"/>
      <c r="NMZ48" s="210"/>
      <c r="NNA48" s="210"/>
      <c r="NNB48" s="210"/>
      <c r="NNC48" s="210"/>
      <c r="NND48" s="210"/>
      <c r="NNE48" s="210"/>
      <c r="NNF48" s="210"/>
      <c r="NNG48" s="210"/>
      <c r="NNH48" s="210"/>
      <c r="NNI48" s="210"/>
      <c r="NNJ48" s="210"/>
      <c r="NNK48" s="210"/>
      <c r="NNL48" s="210"/>
      <c r="NNM48" s="210"/>
      <c r="NNN48" s="210"/>
      <c r="NNO48" s="210"/>
      <c r="NNP48" s="210"/>
      <c r="NNQ48" s="210"/>
      <c r="NNR48" s="210"/>
      <c r="NNS48" s="210"/>
      <c r="NNT48" s="210"/>
      <c r="NNU48" s="210"/>
      <c r="NNV48" s="210"/>
      <c r="NNW48" s="210"/>
      <c r="NNX48" s="210"/>
      <c r="NNY48" s="210"/>
      <c r="NNZ48" s="210"/>
      <c r="NOA48" s="210"/>
      <c r="NOB48" s="210"/>
      <c r="NOC48" s="210"/>
      <c r="NOD48" s="210"/>
      <c r="NOE48" s="210"/>
      <c r="NOF48" s="210"/>
      <c r="NOG48" s="210"/>
      <c r="NOH48" s="210"/>
      <c r="NOI48" s="210"/>
      <c r="NOJ48" s="210"/>
      <c r="NOK48" s="210"/>
      <c r="NOL48" s="210"/>
      <c r="NOM48" s="210"/>
      <c r="NON48" s="210"/>
      <c r="NOO48" s="210"/>
      <c r="NOP48" s="210"/>
      <c r="NOQ48" s="210"/>
      <c r="NOR48" s="210"/>
      <c r="NOS48" s="210"/>
      <c r="NOT48" s="210"/>
      <c r="NOU48" s="210"/>
      <c r="NOV48" s="210"/>
      <c r="NOW48" s="210"/>
      <c r="NOX48" s="210"/>
      <c r="NOY48" s="210"/>
      <c r="NOZ48" s="210"/>
      <c r="NPA48" s="210"/>
      <c r="NPB48" s="210"/>
      <c r="NPC48" s="210"/>
      <c r="NPD48" s="210"/>
      <c r="NPE48" s="210"/>
      <c r="NPF48" s="210"/>
      <c r="NPG48" s="210"/>
      <c r="NPH48" s="210"/>
      <c r="NPI48" s="210"/>
      <c r="NPJ48" s="210"/>
      <c r="NPK48" s="210"/>
      <c r="NPL48" s="210"/>
      <c r="NPM48" s="210"/>
      <c r="NPN48" s="210"/>
      <c r="NPO48" s="210"/>
      <c r="NPP48" s="210"/>
      <c r="NPQ48" s="210"/>
      <c r="NPR48" s="210"/>
      <c r="NPS48" s="210"/>
      <c r="NPT48" s="210"/>
      <c r="NPU48" s="210"/>
      <c r="NPV48" s="210"/>
      <c r="NPW48" s="210"/>
      <c r="NPX48" s="210"/>
      <c r="NPY48" s="210"/>
      <c r="NPZ48" s="210"/>
      <c r="NQA48" s="210"/>
      <c r="NQB48" s="210"/>
      <c r="NQC48" s="210"/>
      <c r="NQD48" s="210"/>
      <c r="NQE48" s="210"/>
      <c r="NQF48" s="210"/>
      <c r="NQG48" s="210"/>
      <c r="NQH48" s="210"/>
      <c r="NQI48" s="210"/>
      <c r="NQJ48" s="210"/>
      <c r="NQK48" s="210"/>
      <c r="NQL48" s="210"/>
      <c r="NQM48" s="210"/>
      <c r="NQN48" s="210"/>
      <c r="NQO48" s="210"/>
      <c r="NQP48" s="210"/>
      <c r="NQQ48" s="210"/>
      <c r="NQR48" s="210"/>
      <c r="NQS48" s="210"/>
      <c r="NQT48" s="210"/>
      <c r="NQU48" s="210"/>
      <c r="NQV48" s="210"/>
      <c r="NQW48" s="210"/>
      <c r="NQX48" s="210"/>
      <c r="NQY48" s="210"/>
      <c r="NQZ48" s="210"/>
      <c r="NRA48" s="210"/>
      <c r="NRB48" s="210"/>
      <c r="NRC48" s="210"/>
      <c r="NRD48" s="210"/>
      <c r="NRE48" s="210"/>
      <c r="NRF48" s="210"/>
      <c r="NRG48" s="210"/>
      <c r="NRH48" s="210"/>
      <c r="NRI48" s="210"/>
      <c r="NRJ48" s="210"/>
      <c r="NRK48" s="210"/>
      <c r="NRL48" s="210"/>
      <c r="NRM48" s="210"/>
      <c r="NRN48" s="210"/>
      <c r="NRO48" s="210"/>
      <c r="NRP48" s="210"/>
      <c r="NRQ48" s="210"/>
      <c r="NRR48" s="210"/>
      <c r="NRS48" s="210"/>
      <c r="NRT48" s="210"/>
      <c r="NRU48" s="210"/>
      <c r="NRV48" s="210"/>
      <c r="NRW48" s="210"/>
      <c r="NRX48" s="210"/>
      <c r="NRY48" s="210"/>
      <c r="NRZ48" s="210"/>
      <c r="NSA48" s="210"/>
      <c r="NSB48" s="210"/>
      <c r="NSC48" s="210"/>
      <c r="NSD48" s="210"/>
      <c r="NSE48" s="210"/>
      <c r="NSF48" s="210"/>
      <c r="NSG48" s="210"/>
      <c r="NSH48" s="210"/>
      <c r="NSI48" s="210"/>
      <c r="NSJ48" s="210"/>
      <c r="NSK48" s="210"/>
      <c r="NSL48" s="210"/>
      <c r="NSM48" s="210"/>
      <c r="NSN48" s="210"/>
      <c r="NSO48" s="210"/>
      <c r="NSP48" s="210"/>
      <c r="NSQ48" s="210"/>
      <c r="NSR48" s="210"/>
      <c r="NSS48" s="210"/>
      <c r="NST48" s="210"/>
      <c r="NSU48" s="210"/>
      <c r="NSV48" s="210"/>
      <c r="NSW48" s="210"/>
      <c r="NSX48" s="210"/>
      <c r="NSY48" s="210"/>
      <c r="NSZ48" s="210"/>
      <c r="NTA48" s="210"/>
      <c r="NTB48" s="210"/>
      <c r="NTC48" s="210"/>
      <c r="NTD48" s="210"/>
      <c r="NTE48" s="210"/>
      <c r="NTF48" s="210"/>
      <c r="NTG48" s="210"/>
      <c r="NTH48" s="210"/>
      <c r="NTI48" s="210"/>
      <c r="NTJ48" s="210"/>
      <c r="NTK48" s="210"/>
      <c r="NTL48" s="210"/>
      <c r="NTM48" s="210"/>
      <c r="NTN48" s="210"/>
      <c r="NTO48" s="210"/>
      <c r="NTP48" s="210"/>
      <c r="NTQ48" s="210"/>
      <c r="NTR48" s="210"/>
      <c r="NTS48" s="210"/>
      <c r="NTT48" s="210"/>
      <c r="NTU48" s="210"/>
      <c r="NTV48" s="210"/>
      <c r="NTW48" s="210"/>
      <c r="NTX48" s="210"/>
      <c r="NTY48" s="210"/>
      <c r="NTZ48" s="210"/>
      <c r="NUA48" s="210"/>
      <c r="NUB48" s="210"/>
      <c r="NUC48" s="210"/>
      <c r="NUD48" s="210"/>
      <c r="NUE48" s="210"/>
      <c r="NUF48" s="210"/>
      <c r="NUG48" s="210"/>
      <c r="NUH48" s="210"/>
      <c r="NUI48" s="210"/>
      <c r="NUJ48" s="210"/>
      <c r="NUK48" s="210"/>
      <c r="NUL48" s="210"/>
      <c r="NUM48" s="210"/>
      <c r="NUN48" s="210"/>
      <c r="NUO48" s="210"/>
      <c r="NUP48" s="210"/>
      <c r="NUQ48" s="210"/>
      <c r="NUR48" s="210"/>
      <c r="NUS48" s="210"/>
      <c r="NUT48" s="210"/>
      <c r="NUU48" s="210"/>
      <c r="NUV48" s="210"/>
      <c r="NUW48" s="210"/>
      <c r="NUX48" s="210"/>
      <c r="NUY48" s="210"/>
      <c r="NUZ48" s="210"/>
      <c r="NVA48" s="210"/>
      <c r="NVB48" s="210"/>
      <c r="NVC48" s="210"/>
      <c r="NVD48" s="210"/>
      <c r="NVE48" s="210"/>
      <c r="NVF48" s="210"/>
      <c r="NVG48" s="210"/>
      <c r="NVH48" s="210"/>
      <c r="NVI48" s="210"/>
      <c r="NVJ48" s="210"/>
      <c r="NVK48" s="210"/>
      <c r="NVL48" s="210"/>
      <c r="NVM48" s="210"/>
      <c r="NVN48" s="210"/>
      <c r="NVO48" s="210"/>
      <c r="NVP48" s="210"/>
      <c r="NVQ48" s="210"/>
      <c r="NVR48" s="210"/>
      <c r="NVS48" s="210"/>
      <c r="NVT48" s="210"/>
      <c r="NVU48" s="210"/>
      <c r="NVV48" s="210"/>
      <c r="NVW48" s="210"/>
      <c r="NVX48" s="210"/>
      <c r="NVY48" s="210"/>
      <c r="NVZ48" s="210"/>
      <c r="NWA48" s="210"/>
      <c r="NWB48" s="210"/>
      <c r="NWC48" s="210"/>
      <c r="NWD48" s="210"/>
      <c r="NWE48" s="210"/>
      <c r="NWF48" s="210"/>
      <c r="NWG48" s="210"/>
      <c r="NWH48" s="210"/>
      <c r="NWI48" s="210"/>
      <c r="NWJ48" s="210"/>
      <c r="NWK48" s="210"/>
      <c r="NWL48" s="210"/>
      <c r="NWM48" s="210"/>
      <c r="NWN48" s="210"/>
      <c r="NWO48" s="210"/>
      <c r="NWP48" s="210"/>
      <c r="NWQ48" s="210"/>
      <c r="NWR48" s="210"/>
      <c r="NWS48" s="210"/>
      <c r="NWT48" s="210"/>
      <c r="NWU48" s="210"/>
      <c r="NWV48" s="210"/>
      <c r="NWW48" s="210"/>
      <c r="NWX48" s="210"/>
      <c r="NWY48" s="210"/>
      <c r="NWZ48" s="210"/>
      <c r="NXA48" s="210"/>
      <c r="NXB48" s="210"/>
      <c r="NXC48" s="210"/>
      <c r="NXD48" s="210"/>
      <c r="NXE48" s="210"/>
      <c r="NXF48" s="210"/>
      <c r="NXG48" s="210"/>
      <c r="NXH48" s="210"/>
      <c r="NXI48" s="210"/>
      <c r="NXJ48" s="210"/>
      <c r="NXK48" s="210"/>
      <c r="NXL48" s="210"/>
      <c r="NXM48" s="210"/>
      <c r="NXN48" s="210"/>
      <c r="NXO48" s="210"/>
      <c r="NXP48" s="210"/>
      <c r="NXQ48" s="210"/>
      <c r="NXR48" s="210"/>
      <c r="NXS48" s="210"/>
      <c r="NXT48" s="210"/>
      <c r="NXU48" s="210"/>
      <c r="NXV48" s="210"/>
      <c r="NXW48" s="210"/>
      <c r="NXX48" s="210"/>
      <c r="NXY48" s="210"/>
      <c r="NXZ48" s="210"/>
      <c r="NYA48" s="210"/>
      <c r="NYB48" s="210"/>
      <c r="NYC48" s="210"/>
      <c r="NYD48" s="210"/>
      <c r="NYE48" s="210"/>
      <c r="NYF48" s="210"/>
      <c r="NYG48" s="210"/>
      <c r="NYH48" s="210"/>
      <c r="NYI48" s="210"/>
      <c r="NYJ48" s="210"/>
      <c r="NYK48" s="210"/>
      <c r="NYL48" s="210"/>
      <c r="NYM48" s="210"/>
      <c r="NYN48" s="210"/>
      <c r="NYO48" s="210"/>
      <c r="NYP48" s="210"/>
      <c r="NYQ48" s="210"/>
      <c r="NYR48" s="210"/>
      <c r="NYS48" s="210"/>
      <c r="NYT48" s="210"/>
      <c r="NYU48" s="210"/>
      <c r="NYV48" s="210"/>
      <c r="NYW48" s="210"/>
      <c r="NYX48" s="210"/>
      <c r="NYY48" s="210"/>
      <c r="NYZ48" s="210"/>
      <c r="NZA48" s="210"/>
      <c r="NZB48" s="210"/>
      <c r="NZC48" s="210"/>
      <c r="NZD48" s="210"/>
      <c r="NZE48" s="210"/>
      <c r="NZF48" s="210"/>
      <c r="NZG48" s="210"/>
      <c r="NZH48" s="210"/>
      <c r="NZI48" s="210"/>
      <c r="NZJ48" s="210"/>
      <c r="NZK48" s="210"/>
      <c r="NZL48" s="210"/>
      <c r="NZM48" s="210"/>
      <c r="NZN48" s="210"/>
      <c r="NZO48" s="210"/>
      <c r="NZP48" s="210"/>
      <c r="NZQ48" s="210"/>
      <c r="NZR48" s="210"/>
      <c r="NZS48" s="210"/>
      <c r="NZT48" s="210"/>
      <c r="NZU48" s="210"/>
      <c r="NZV48" s="210"/>
      <c r="NZW48" s="210"/>
      <c r="NZX48" s="210"/>
      <c r="NZY48" s="210"/>
      <c r="NZZ48" s="210"/>
      <c r="OAA48" s="210"/>
      <c r="OAB48" s="210"/>
      <c r="OAC48" s="210"/>
      <c r="OAD48" s="210"/>
      <c r="OAE48" s="210"/>
      <c r="OAF48" s="210"/>
      <c r="OAG48" s="210"/>
      <c r="OAH48" s="210"/>
      <c r="OAI48" s="210"/>
      <c r="OAJ48" s="210"/>
      <c r="OAK48" s="210"/>
      <c r="OAL48" s="210"/>
      <c r="OAM48" s="210"/>
      <c r="OAN48" s="210"/>
      <c r="OAO48" s="210"/>
      <c r="OAP48" s="210"/>
      <c r="OAQ48" s="210"/>
      <c r="OAR48" s="210"/>
      <c r="OAS48" s="210"/>
      <c r="OAT48" s="210"/>
      <c r="OAU48" s="210"/>
      <c r="OAV48" s="210"/>
      <c r="OAW48" s="210"/>
      <c r="OAX48" s="210"/>
      <c r="OAY48" s="210"/>
      <c r="OAZ48" s="210"/>
      <c r="OBA48" s="210"/>
      <c r="OBB48" s="210"/>
      <c r="OBC48" s="210"/>
      <c r="OBD48" s="210"/>
      <c r="OBE48" s="210"/>
      <c r="OBF48" s="210"/>
      <c r="OBG48" s="210"/>
      <c r="OBH48" s="210"/>
      <c r="OBI48" s="210"/>
      <c r="OBJ48" s="210"/>
      <c r="OBK48" s="210"/>
      <c r="OBL48" s="210"/>
      <c r="OBM48" s="210"/>
      <c r="OBN48" s="210"/>
      <c r="OBO48" s="210"/>
      <c r="OBP48" s="210"/>
      <c r="OBQ48" s="210"/>
      <c r="OBR48" s="210"/>
      <c r="OBS48" s="210"/>
      <c r="OBT48" s="210"/>
      <c r="OBU48" s="210"/>
      <c r="OBV48" s="210"/>
      <c r="OBW48" s="210"/>
      <c r="OBX48" s="210"/>
      <c r="OBY48" s="210"/>
      <c r="OBZ48" s="210"/>
      <c r="OCA48" s="210"/>
      <c r="OCB48" s="210"/>
      <c r="OCC48" s="210"/>
      <c r="OCD48" s="210"/>
      <c r="OCE48" s="210"/>
      <c r="OCF48" s="210"/>
      <c r="OCG48" s="210"/>
      <c r="OCH48" s="210"/>
      <c r="OCI48" s="210"/>
      <c r="OCJ48" s="210"/>
      <c r="OCK48" s="210"/>
      <c r="OCL48" s="210"/>
      <c r="OCM48" s="210"/>
      <c r="OCN48" s="210"/>
      <c r="OCO48" s="210"/>
      <c r="OCP48" s="210"/>
      <c r="OCQ48" s="210"/>
      <c r="OCR48" s="210"/>
      <c r="OCS48" s="210"/>
      <c r="OCT48" s="210"/>
      <c r="OCU48" s="210"/>
      <c r="OCV48" s="210"/>
      <c r="OCW48" s="210"/>
      <c r="OCX48" s="210"/>
      <c r="OCY48" s="210"/>
      <c r="OCZ48" s="210"/>
      <c r="ODA48" s="210"/>
      <c r="ODB48" s="210"/>
      <c r="ODC48" s="210"/>
      <c r="ODD48" s="210"/>
      <c r="ODE48" s="210"/>
      <c r="ODF48" s="210"/>
      <c r="ODG48" s="210"/>
      <c r="ODH48" s="210"/>
      <c r="ODI48" s="210"/>
      <c r="ODJ48" s="210"/>
      <c r="ODK48" s="210"/>
      <c r="ODL48" s="210"/>
      <c r="ODM48" s="210"/>
      <c r="ODN48" s="210"/>
      <c r="ODO48" s="210"/>
      <c r="ODP48" s="210"/>
      <c r="ODQ48" s="210"/>
      <c r="ODR48" s="210"/>
      <c r="ODS48" s="210"/>
      <c r="ODT48" s="210"/>
      <c r="ODU48" s="210"/>
      <c r="ODV48" s="210"/>
      <c r="ODW48" s="210"/>
      <c r="ODX48" s="210"/>
      <c r="ODY48" s="210"/>
      <c r="ODZ48" s="210"/>
      <c r="OEA48" s="210"/>
      <c r="OEB48" s="210"/>
      <c r="OEC48" s="210"/>
      <c r="OED48" s="210"/>
      <c r="OEE48" s="210"/>
      <c r="OEF48" s="210"/>
      <c r="OEG48" s="210"/>
      <c r="OEH48" s="210"/>
      <c r="OEI48" s="210"/>
      <c r="OEJ48" s="210"/>
      <c r="OEK48" s="210"/>
      <c r="OEL48" s="210"/>
      <c r="OEM48" s="210"/>
      <c r="OEN48" s="210"/>
      <c r="OEO48" s="210"/>
      <c r="OEP48" s="210"/>
      <c r="OEQ48" s="210"/>
      <c r="OER48" s="210"/>
      <c r="OES48" s="210"/>
      <c r="OET48" s="210"/>
      <c r="OEU48" s="210"/>
      <c r="OEV48" s="210"/>
      <c r="OEW48" s="210"/>
      <c r="OEX48" s="210"/>
      <c r="OEY48" s="210"/>
      <c r="OEZ48" s="210"/>
      <c r="OFA48" s="210"/>
      <c r="OFB48" s="210"/>
      <c r="OFC48" s="210"/>
      <c r="OFD48" s="210"/>
      <c r="OFE48" s="210"/>
      <c r="OFF48" s="210"/>
      <c r="OFG48" s="210"/>
      <c r="OFH48" s="210"/>
      <c r="OFI48" s="210"/>
      <c r="OFJ48" s="210"/>
      <c r="OFK48" s="210"/>
      <c r="OFL48" s="210"/>
      <c r="OFM48" s="210"/>
      <c r="OFN48" s="210"/>
      <c r="OFO48" s="210"/>
      <c r="OFP48" s="210"/>
      <c r="OFQ48" s="210"/>
      <c r="OFR48" s="210"/>
      <c r="OFS48" s="210"/>
      <c r="OFT48" s="210"/>
      <c r="OFU48" s="210"/>
      <c r="OFV48" s="210"/>
      <c r="OFW48" s="210"/>
      <c r="OFX48" s="210"/>
      <c r="OFY48" s="210"/>
      <c r="OFZ48" s="210"/>
      <c r="OGA48" s="210"/>
      <c r="OGB48" s="210"/>
      <c r="OGC48" s="210"/>
      <c r="OGD48" s="210"/>
      <c r="OGE48" s="210"/>
      <c r="OGF48" s="210"/>
      <c r="OGG48" s="210"/>
      <c r="OGH48" s="210"/>
      <c r="OGI48" s="210"/>
      <c r="OGJ48" s="210"/>
      <c r="OGK48" s="210"/>
      <c r="OGL48" s="210"/>
      <c r="OGM48" s="210"/>
      <c r="OGN48" s="210"/>
      <c r="OGO48" s="210"/>
      <c r="OGP48" s="210"/>
      <c r="OGQ48" s="210"/>
      <c r="OGR48" s="210"/>
      <c r="OGS48" s="210"/>
      <c r="OGT48" s="210"/>
      <c r="OGU48" s="210"/>
      <c r="OGV48" s="210"/>
      <c r="OGW48" s="210"/>
      <c r="OGX48" s="210"/>
      <c r="OGY48" s="210"/>
      <c r="OGZ48" s="210"/>
      <c r="OHA48" s="210"/>
      <c r="OHB48" s="210"/>
      <c r="OHC48" s="210"/>
      <c r="OHD48" s="210"/>
      <c r="OHE48" s="210"/>
      <c r="OHF48" s="210"/>
      <c r="OHG48" s="210"/>
      <c r="OHH48" s="210"/>
      <c r="OHI48" s="210"/>
      <c r="OHJ48" s="210"/>
      <c r="OHK48" s="210"/>
      <c r="OHL48" s="210"/>
      <c r="OHM48" s="210"/>
      <c r="OHN48" s="210"/>
      <c r="OHO48" s="210"/>
      <c r="OHP48" s="210"/>
      <c r="OHQ48" s="210"/>
      <c r="OHR48" s="210"/>
      <c r="OHS48" s="210"/>
      <c r="OHT48" s="210"/>
      <c r="OHU48" s="210"/>
      <c r="OHV48" s="210"/>
      <c r="OHW48" s="210"/>
      <c r="OHX48" s="210"/>
      <c r="OHY48" s="210"/>
      <c r="OHZ48" s="210"/>
      <c r="OIA48" s="210"/>
      <c r="OIB48" s="210"/>
      <c r="OIC48" s="210"/>
      <c r="OID48" s="210"/>
      <c r="OIE48" s="210"/>
      <c r="OIF48" s="210"/>
      <c r="OIG48" s="210"/>
      <c r="OIH48" s="210"/>
      <c r="OII48" s="210"/>
      <c r="OIJ48" s="210"/>
      <c r="OIK48" s="210"/>
      <c r="OIL48" s="210"/>
      <c r="OIM48" s="210"/>
      <c r="OIN48" s="210"/>
      <c r="OIO48" s="210"/>
      <c r="OIP48" s="210"/>
      <c r="OIQ48" s="210"/>
      <c r="OIR48" s="210"/>
      <c r="OIS48" s="210"/>
      <c r="OIT48" s="210"/>
      <c r="OIU48" s="210"/>
      <c r="OIV48" s="210"/>
      <c r="OIW48" s="210"/>
      <c r="OIX48" s="210"/>
      <c r="OIY48" s="210"/>
      <c r="OIZ48" s="210"/>
      <c r="OJA48" s="210"/>
      <c r="OJB48" s="210"/>
      <c r="OJC48" s="210"/>
      <c r="OJD48" s="210"/>
      <c r="OJE48" s="210"/>
      <c r="OJF48" s="210"/>
      <c r="OJG48" s="210"/>
      <c r="OJH48" s="210"/>
      <c r="OJI48" s="210"/>
      <c r="OJJ48" s="210"/>
      <c r="OJK48" s="210"/>
      <c r="OJL48" s="210"/>
      <c r="OJM48" s="210"/>
      <c r="OJN48" s="210"/>
      <c r="OJO48" s="210"/>
      <c r="OJP48" s="210"/>
      <c r="OJQ48" s="210"/>
      <c r="OJR48" s="210"/>
      <c r="OJS48" s="210"/>
      <c r="OJT48" s="210"/>
      <c r="OJU48" s="210"/>
      <c r="OJV48" s="210"/>
      <c r="OJW48" s="210"/>
      <c r="OJX48" s="210"/>
      <c r="OJY48" s="210"/>
      <c r="OJZ48" s="210"/>
      <c r="OKA48" s="210"/>
      <c r="OKB48" s="210"/>
      <c r="OKC48" s="210"/>
      <c r="OKD48" s="210"/>
      <c r="OKE48" s="210"/>
      <c r="OKF48" s="210"/>
      <c r="OKG48" s="210"/>
      <c r="OKH48" s="210"/>
      <c r="OKI48" s="210"/>
      <c r="OKJ48" s="210"/>
      <c r="OKK48" s="210"/>
      <c r="OKL48" s="210"/>
      <c r="OKM48" s="210"/>
      <c r="OKN48" s="210"/>
      <c r="OKO48" s="210"/>
      <c r="OKP48" s="210"/>
      <c r="OKQ48" s="210"/>
      <c r="OKR48" s="210"/>
      <c r="OKS48" s="210"/>
      <c r="OKT48" s="210"/>
      <c r="OKU48" s="210"/>
      <c r="OKV48" s="210"/>
      <c r="OKW48" s="210"/>
      <c r="OKX48" s="210"/>
      <c r="OKY48" s="210"/>
      <c r="OKZ48" s="210"/>
      <c r="OLA48" s="210"/>
      <c r="OLB48" s="210"/>
      <c r="OLC48" s="210"/>
      <c r="OLD48" s="210"/>
      <c r="OLE48" s="210"/>
      <c r="OLF48" s="210"/>
      <c r="OLG48" s="210"/>
      <c r="OLH48" s="210"/>
      <c r="OLI48" s="210"/>
      <c r="OLJ48" s="210"/>
      <c r="OLK48" s="210"/>
      <c r="OLL48" s="210"/>
      <c r="OLM48" s="210"/>
      <c r="OLN48" s="210"/>
      <c r="OLO48" s="210"/>
      <c r="OLP48" s="210"/>
      <c r="OLQ48" s="210"/>
      <c r="OLR48" s="210"/>
      <c r="OLS48" s="210"/>
      <c r="OLT48" s="210"/>
      <c r="OLU48" s="210"/>
      <c r="OLV48" s="210"/>
      <c r="OLW48" s="210"/>
      <c r="OLX48" s="210"/>
      <c r="OLY48" s="210"/>
      <c r="OLZ48" s="210"/>
      <c r="OMA48" s="210"/>
      <c r="OMB48" s="210"/>
      <c r="OMC48" s="210"/>
      <c r="OMD48" s="210"/>
      <c r="OME48" s="210"/>
      <c r="OMF48" s="210"/>
      <c r="OMG48" s="210"/>
      <c r="OMH48" s="210"/>
      <c r="OMI48" s="210"/>
      <c r="OMJ48" s="210"/>
      <c r="OMK48" s="210"/>
      <c r="OML48" s="210"/>
      <c r="OMM48" s="210"/>
      <c r="OMN48" s="210"/>
      <c r="OMO48" s="210"/>
      <c r="OMP48" s="210"/>
      <c r="OMQ48" s="210"/>
      <c r="OMR48" s="210"/>
      <c r="OMS48" s="210"/>
      <c r="OMT48" s="210"/>
      <c r="OMU48" s="210"/>
      <c r="OMV48" s="210"/>
      <c r="OMW48" s="210"/>
      <c r="OMX48" s="210"/>
      <c r="OMY48" s="210"/>
      <c r="OMZ48" s="210"/>
      <c r="ONA48" s="210"/>
      <c r="ONB48" s="210"/>
      <c r="ONC48" s="210"/>
      <c r="OND48" s="210"/>
      <c r="ONE48" s="210"/>
      <c r="ONF48" s="210"/>
      <c r="ONG48" s="210"/>
      <c r="ONH48" s="210"/>
      <c r="ONI48" s="210"/>
      <c r="ONJ48" s="210"/>
      <c r="ONK48" s="210"/>
      <c r="ONL48" s="210"/>
      <c r="ONM48" s="210"/>
      <c r="ONN48" s="210"/>
      <c r="ONO48" s="210"/>
      <c r="ONP48" s="210"/>
      <c r="ONQ48" s="210"/>
      <c r="ONR48" s="210"/>
      <c r="ONS48" s="210"/>
      <c r="ONT48" s="210"/>
      <c r="ONU48" s="210"/>
      <c r="ONV48" s="210"/>
      <c r="ONW48" s="210"/>
      <c r="ONX48" s="210"/>
      <c r="ONY48" s="210"/>
      <c r="ONZ48" s="210"/>
      <c r="OOA48" s="210"/>
      <c r="OOB48" s="210"/>
      <c r="OOC48" s="210"/>
      <c r="OOD48" s="210"/>
      <c r="OOE48" s="210"/>
      <c r="OOF48" s="210"/>
      <c r="OOG48" s="210"/>
      <c r="OOH48" s="210"/>
      <c r="OOI48" s="210"/>
      <c r="OOJ48" s="210"/>
      <c r="OOK48" s="210"/>
      <c r="OOL48" s="210"/>
      <c r="OOM48" s="210"/>
      <c r="OON48" s="210"/>
      <c r="OOO48" s="210"/>
      <c r="OOP48" s="210"/>
      <c r="OOQ48" s="210"/>
      <c r="OOR48" s="210"/>
      <c r="OOS48" s="210"/>
      <c r="OOT48" s="210"/>
      <c r="OOU48" s="210"/>
      <c r="OOV48" s="210"/>
      <c r="OOW48" s="210"/>
      <c r="OOX48" s="210"/>
      <c r="OOY48" s="210"/>
      <c r="OOZ48" s="210"/>
      <c r="OPA48" s="210"/>
      <c r="OPB48" s="210"/>
      <c r="OPC48" s="210"/>
      <c r="OPD48" s="210"/>
      <c r="OPE48" s="210"/>
      <c r="OPF48" s="210"/>
      <c r="OPG48" s="210"/>
      <c r="OPH48" s="210"/>
      <c r="OPI48" s="210"/>
      <c r="OPJ48" s="210"/>
      <c r="OPK48" s="210"/>
      <c r="OPL48" s="210"/>
      <c r="OPM48" s="210"/>
      <c r="OPN48" s="210"/>
      <c r="OPO48" s="210"/>
      <c r="OPP48" s="210"/>
      <c r="OPQ48" s="210"/>
      <c r="OPR48" s="210"/>
      <c r="OPS48" s="210"/>
      <c r="OPT48" s="210"/>
      <c r="OPU48" s="210"/>
      <c r="OPV48" s="210"/>
      <c r="OPW48" s="210"/>
      <c r="OPX48" s="210"/>
      <c r="OPY48" s="210"/>
      <c r="OPZ48" s="210"/>
      <c r="OQA48" s="210"/>
      <c r="OQB48" s="210"/>
      <c r="OQC48" s="210"/>
      <c r="OQD48" s="210"/>
      <c r="OQE48" s="210"/>
      <c r="OQF48" s="210"/>
      <c r="OQG48" s="210"/>
      <c r="OQH48" s="210"/>
      <c r="OQI48" s="210"/>
      <c r="OQJ48" s="210"/>
      <c r="OQK48" s="210"/>
      <c r="OQL48" s="210"/>
      <c r="OQM48" s="210"/>
      <c r="OQN48" s="210"/>
      <c r="OQO48" s="210"/>
      <c r="OQP48" s="210"/>
      <c r="OQQ48" s="210"/>
      <c r="OQR48" s="210"/>
      <c r="OQS48" s="210"/>
      <c r="OQT48" s="210"/>
      <c r="OQU48" s="210"/>
      <c r="OQV48" s="210"/>
      <c r="OQW48" s="210"/>
      <c r="OQX48" s="210"/>
      <c r="OQY48" s="210"/>
      <c r="OQZ48" s="210"/>
      <c r="ORA48" s="210"/>
      <c r="ORB48" s="210"/>
      <c r="ORC48" s="210"/>
      <c r="ORD48" s="210"/>
      <c r="ORE48" s="210"/>
      <c r="ORF48" s="210"/>
      <c r="ORG48" s="210"/>
      <c r="ORH48" s="210"/>
      <c r="ORI48" s="210"/>
      <c r="ORJ48" s="210"/>
      <c r="ORK48" s="210"/>
      <c r="ORL48" s="210"/>
      <c r="ORM48" s="210"/>
      <c r="ORN48" s="210"/>
      <c r="ORO48" s="210"/>
      <c r="ORP48" s="210"/>
      <c r="ORQ48" s="210"/>
      <c r="ORR48" s="210"/>
      <c r="ORS48" s="210"/>
      <c r="ORT48" s="210"/>
      <c r="ORU48" s="210"/>
      <c r="ORV48" s="210"/>
      <c r="ORW48" s="210"/>
      <c r="ORX48" s="210"/>
      <c r="ORY48" s="210"/>
      <c r="ORZ48" s="210"/>
      <c r="OSA48" s="210"/>
      <c r="OSB48" s="210"/>
      <c r="OSC48" s="210"/>
      <c r="OSD48" s="210"/>
      <c r="OSE48" s="210"/>
      <c r="OSF48" s="210"/>
      <c r="OSG48" s="210"/>
      <c r="OSH48" s="210"/>
      <c r="OSI48" s="210"/>
      <c r="OSJ48" s="210"/>
      <c r="OSK48" s="210"/>
      <c r="OSL48" s="210"/>
      <c r="OSM48" s="210"/>
      <c r="OSN48" s="210"/>
      <c r="OSO48" s="210"/>
      <c r="OSP48" s="210"/>
      <c r="OSQ48" s="210"/>
      <c r="OSR48" s="210"/>
      <c r="OSS48" s="210"/>
      <c r="OST48" s="210"/>
      <c r="OSU48" s="210"/>
      <c r="OSV48" s="210"/>
      <c r="OSW48" s="210"/>
      <c r="OSX48" s="210"/>
      <c r="OSY48" s="210"/>
      <c r="OSZ48" s="210"/>
      <c r="OTA48" s="210"/>
      <c r="OTB48" s="210"/>
      <c r="OTC48" s="210"/>
      <c r="OTD48" s="210"/>
      <c r="OTE48" s="210"/>
      <c r="OTF48" s="210"/>
      <c r="OTG48" s="210"/>
      <c r="OTH48" s="210"/>
      <c r="OTI48" s="210"/>
      <c r="OTJ48" s="210"/>
      <c r="OTK48" s="210"/>
      <c r="OTL48" s="210"/>
      <c r="OTM48" s="210"/>
      <c r="OTN48" s="210"/>
      <c r="OTO48" s="210"/>
      <c r="OTP48" s="210"/>
      <c r="OTQ48" s="210"/>
      <c r="OTR48" s="210"/>
      <c r="OTS48" s="210"/>
      <c r="OTT48" s="210"/>
      <c r="OTU48" s="210"/>
      <c r="OTV48" s="210"/>
      <c r="OTW48" s="210"/>
      <c r="OTX48" s="210"/>
      <c r="OTY48" s="210"/>
      <c r="OTZ48" s="210"/>
      <c r="OUA48" s="210"/>
      <c r="OUB48" s="210"/>
      <c r="OUC48" s="210"/>
      <c r="OUD48" s="210"/>
      <c r="OUE48" s="210"/>
      <c r="OUF48" s="210"/>
      <c r="OUG48" s="210"/>
      <c r="OUH48" s="210"/>
      <c r="OUI48" s="210"/>
      <c r="OUJ48" s="210"/>
      <c r="OUK48" s="210"/>
      <c r="OUL48" s="210"/>
      <c r="OUM48" s="210"/>
      <c r="OUN48" s="210"/>
      <c r="OUO48" s="210"/>
      <c r="OUP48" s="210"/>
      <c r="OUQ48" s="210"/>
      <c r="OUR48" s="210"/>
      <c r="OUS48" s="210"/>
      <c r="OUT48" s="210"/>
      <c r="OUU48" s="210"/>
      <c r="OUV48" s="210"/>
      <c r="OUW48" s="210"/>
      <c r="OUX48" s="210"/>
      <c r="OUY48" s="210"/>
      <c r="OUZ48" s="210"/>
      <c r="OVA48" s="210"/>
      <c r="OVB48" s="210"/>
      <c r="OVC48" s="210"/>
      <c r="OVD48" s="210"/>
      <c r="OVE48" s="210"/>
      <c r="OVF48" s="210"/>
      <c r="OVG48" s="210"/>
      <c r="OVH48" s="210"/>
      <c r="OVI48" s="210"/>
      <c r="OVJ48" s="210"/>
      <c r="OVK48" s="210"/>
      <c r="OVL48" s="210"/>
      <c r="OVM48" s="210"/>
      <c r="OVN48" s="210"/>
      <c r="OVO48" s="210"/>
      <c r="OVP48" s="210"/>
      <c r="OVQ48" s="210"/>
      <c r="OVR48" s="210"/>
      <c r="OVS48" s="210"/>
      <c r="OVT48" s="210"/>
      <c r="OVU48" s="210"/>
      <c r="OVV48" s="210"/>
      <c r="OVW48" s="210"/>
      <c r="OVX48" s="210"/>
      <c r="OVY48" s="210"/>
      <c r="OVZ48" s="210"/>
      <c r="OWA48" s="210"/>
      <c r="OWB48" s="210"/>
      <c r="OWC48" s="210"/>
      <c r="OWD48" s="210"/>
      <c r="OWE48" s="210"/>
      <c r="OWF48" s="210"/>
      <c r="OWG48" s="210"/>
      <c r="OWH48" s="210"/>
      <c r="OWI48" s="210"/>
      <c r="OWJ48" s="210"/>
      <c r="OWK48" s="210"/>
      <c r="OWL48" s="210"/>
      <c r="OWM48" s="210"/>
      <c r="OWN48" s="210"/>
      <c r="OWO48" s="210"/>
      <c r="OWP48" s="210"/>
      <c r="OWQ48" s="210"/>
      <c r="OWR48" s="210"/>
      <c r="OWS48" s="210"/>
      <c r="OWT48" s="210"/>
      <c r="OWU48" s="210"/>
      <c r="OWV48" s="210"/>
      <c r="OWW48" s="210"/>
      <c r="OWX48" s="210"/>
      <c r="OWY48" s="210"/>
      <c r="OWZ48" s="210"/>
      <c r="OXA48" s="210"/>
      <c r="OXB48" s="210"/>
      <c r="OXC48" s="210"/>
      <c r="OXD48" s="210"/>
      <c r="OXE48" s="210"/>
      <c r="OXF48" s="210"/>
      <c r="OXG48" s="210"/>
      <c r="OXH48" s="210"/>
      <c r="OXI48" s="210"/>
      <c r="OXJ48" s="210"/>
      <c r="OXK48" s="210"/>
      <c r="OXL48" s="210"/>
      <c r="OXM48" s="210"/>
      <c r="OXN48" s="210"/>
      <c r="OXO48" s="210"/>
      <c r="OXP48" s="210"/>
      <c r="OXQ48" s="210"/>
      <c r="OXR48" s="210"/>
      <c r="OXS48" s="210"/>
      <c r="OXT48" s="210"/>
      <c r="OXU48" s="210"/>
      <c r="OXV48" s="210"/>
      <c r="OXW48" s="210"/>
      <c r="OXX48" s="210"/>
      <c r="OXY48" s="210"/>
      <c r="OXZ48" s="210"/>
      <c r="OYA48" s="210"/>
      <c r="OYB48" s="210"/>
      <c r="OYC48" s="210"/>
      <c r="OYD48" s="210"/>
      <c r="OYE48" s="210"/>
      <c r="OYF48" s="210"/>
      <c r="OYG48" s="210"/>
      <c r="OYH48" s="210"/>
      <c r="OYI48" s="210"/>
      <c r="OYJ48" s="210"/>
      <c r="OYK48" s="210"/>
      <c r="OYL48" s="210"/>
      <c r="OYM48" s="210"/>
      <c r="OYN48" s="210"/>
      <c r="OYO48" s="210"/>
      <c r="OYP48" s="210"/>
      <c r="OYQ48" s="210"/>
      <c r="OYR48" s="210"/>
      <c r="OYS48" s="210"/>
      <c r="OYT48" s="210"/>
      <c r="OYU48" s="210"/>
      <c r="OYV48" s="210"/>
      <c r="OYW48" s="210"/>
      <c r="OYX48" s="210"/>
      <c r="OYY48" s="210"/>
      <c r="OYZ48" s="210"/>
      <c r="OZA48" s="210"/>
      <c r="OZB48" s="210"/>
      <c r="OZC48" s="210"/>
      <c r="OZD48" s="210"/>
      <c r="OZE48" s="210"/>
      <c r="OZF48" s="210"/>
      <c r="OZG48" s="210"/>
      <c r="OZH48" s="210"/>
      <c r="OZI48" s="210"/>
      <c r="OZJ48" s="210"/>
      <c r="OZK48" s="210"/>
      <c r="OZL48" s="210"/>
      <c r="OZM48" s="210"/>
      <c r="OZN48" s="210"/>
      <c r="OZO48" s="210"/>
      <c r="OZP48" s="210"/>
      <c r="OZQ48" s="210"/>
      <c r="OZR48" s="210"/>
      <c r="OZS48" s="210"/>
      <c r="OZT48" s="210"/>
      <c r="OZU48" s="210"/>
      <c r="OZV48" s="210"/>
      <c r="OZW48" s="210"/>
      <c r="OZX48" s="210"/>
      <c r="OZY48" s="210"/>
      <c r="OZZ48" s="210"/>
      <c r="PAA48" s="210"/>
      <c r="PAB48" s="210"/>
      <c r="PAC48" s="210"/>
      <c r="PAD48" s="210"/>
      <c r="PAE48" s="210"/>
      <c r="PAF48" s="210"/>
      <c r="PAG48" s="210"/>
      <c r="PAH48" s="210"/>
      <c r="PAI48" s="210"/>
      <c r="PAJ48" s="210"/>
      <c r="PAK48" s="210"/>
      <c r="PAL48" s="210"/>
      <c r="PAM48" s="210"/>
      <c r="PAN48" s="210"/>
      <c r="PAO48" s="210"/>
      <c r="PAP48" s="210"/>
      <c r="PAQ48" s="210"/>
      <c r="PAR48" s="210"/>
      <c r="PAS48" s="210"/>
      <c r="PAT48" s="210"/>
      <c r="PAU48" s="210"/>
      <c r="PAV48" s="210"/>
      <c r="PAW48" s="210"/>
      <c r="PAX48" s="210"/>
      <c r="PAY48" s="210"/>
      <c r="PAZ48" s="210"/>
      <c r="PBA48" s="210"/>
      <c r="PBB48" s="210"/>
      <c r="PBC48" s="210"/>
      <c r="PBD48" s="210"/>
      <c r="PBE48" s="210"/>
      <c r="PBF48" s="210"/>
      <c r="PBG48" s="210"/>
      <c r="PBH48" s="210"/>
      <c r="PBI48" s="210"/>
      <c r="PBJ48" s="210"/>
      <c r="PBK48" s="210"/>
      <c r="PBL48" s="210"/>
      <c r="PBM48" s="210"/>
      <c r="PBN48" s="210"/>
      <c r="PBO48" s="210"/>
      <c r="PBP48" s="210"/>
      <c r="PBQ48" s="210"/>
      <c r="PBR48" s="210"/>
      <c r="PBS48" s="210"/>
      <c r="PBT48" s="210"/>
      <c r="PBU48" s="210"/>
      <c r="PBV48" s="210"/>
      <c r="PBW48" s="210"/>
      <c r="PBX48" s="210"/>
      <c r="PBY48" s="210"/>
      <c r="PBZ48" s="210"/>
      <c r="PCA48" s="210"/>
      <c r="PCB48" s="210"/>
      <c r="PCC48" s="210"/>
      <c r="PCD48" s="210"/>
      <c r="PCE48" s="210"/>
      <c r="PCF48" s="210"/>
      <c r="PCG48" s="210"/>
      <c r="PCH48" s="210"/>
      <c r="PCI48" s="210"/>
      <c r="PCJ48" s="210"/>
      <c r="PCK48" s="210"/>
      <c r="PCL48" s="210"/>
      <c r="PCM48" s="210"/>
      <c r="PCN48" s="210"/>
      <c r="PCO48" s="210"/>
      <c r="PCP48" s="210"/>
      <c r="PCQ48" s="210"/>
      <c r="PCR48" s="210"/>
      <c r="PCS48" s="210"/>
      <c r="PCT48" s="210"/>
      <c r="PCU48" s="210"/>
      <c r="PCV48" s="210"/>
      <c r="PCW48" s="210"/>
      <c r="PCX48" s="210"/>
      <c r="PCY48" s="210"/>
      <c r="PCZ48" s="210"/>
      <c r="PDA48" s="210"/>
      <c r="PDB48" s="210"/>
      <c r="PDC48" s="210"/>
      <c r="PDD48" s="210"/>
      <c r="PDE48" s="210"/>
      <c r="PDF48" s="210"/>
      <c r="PDG48" s="210"/>
      <c r="PDH48" s="210"/>
      <c r="PDI48" s="210"/>
      <c r="PDJ48" s="210"/>
      <c r="PDK48" s="210"/>
      <c r="PDL48" s="210"/>
      <c r="PDM48" s="210"/>
      <c r="PDN48" s="210"/>
      <c r="PDO48" s="210"/>
      <c r="PDP48" s="210"/>
      <c r="PDQ48" s="210"/>
      <c r="PDR48" s="210"/>
      <c r="PDS48" s="210"/>
      <c r="PDT48" s="210"/>
      <c r="PDU48" s="210"/>
      <c r="PDV48" s="210"/>
      <c r="PDW48" s="210"/>
      <c r="PDX48" s="210"/>
      <c r="PDY48" s="210"/>
      <c r="PDZ48" s="210"/>
      <c r="PEA48" s="210"/>
      <c r="PEB48" s="210"/>
      <c r="PEC48" s="210"/>
      <c r="PED48" s="210"/>
      <c r="PEE48" s="210"/>
      <c r="PEF48" s="210"/>
      <c r="PEG48" s="210"/>
      <c r="PEH48" s="210"/>
      <c r="PEI48" s="210"/>
      <c r="PEJ48" s="210"/>
      <c r="PEK48" s="210"/>
      <c r="PEL48" s="210"/>
      <c r="PEM48" s="210"/>
      <c r="PEN48" s="210"/>
      <c r="PEO48" s="210"/>
      <c r="PEP48" s="210"/>
      <c r="PEQ48" s="210"/>
      <c r="PER48" s="210"/>
      <c r="PES48" s="210"/>
      <c r="PET48" s="210"/>
      <c r="PEU48" s="210"/>
      <c r="PEV48" s="210"/>
      <c r="PEW48" s="210"/>
      <c r="PEX48" s="210"/>
      <c r="PEY48" s="210"/>
      <c r="PEZ48" s="210"/>
      <c r="PFA48" s="210"/>
      <c r="PFB48" s="210"/>
      <c r="PFC48" s="210"/>
      <c r="PFD48" s="210"/>
      <c r="PFE48" s="210"/>
      <c r="PFF48" s="210"/>
      <c r="PFG48" s="210"/>
      <c r="PFH48" s="210"/>
      <c r="PFI48" s="210"/>
      <c r="PFJ48" s="210"/>
      <c r="PFK48" s="210"/>
      <c r="PFL48" s="210"/>
      <c r="PFM48" s="210"/>
      <c r="PFN48" s="210"/>
      <c r="PFO48" s="210"/>
      <c r="PFP48" s="210"/>
      <c r="PFQ48" s="210"/>
      <c r="PFR48" s="210"/>
      <c r="PFS48" s="210"/>
      <c r="PFT48" s="210"/>
      <c r="PFU48" s="210"/>
      <c r="PFV48" s="210"/>
      <c r="PFW48" s="210"/>
      <c r="PFX48" s="210"/>
      <c r="PFY48" s="210"/>
      <c r="PFZ48" s="210"/>
      <c r="PGA48" s="210"/>
      <c r="PGB48" s="210"/>
      <c r="PGC48" s="210"/>
      <c r="PGD48" s="210"/>
      <c r="PGE48" s="210"/>
      <c r="PGF48" s="210"/>
      <c r="PGG48" s="210"/>
      <c r="PGH48" s="210"/>
      <c r="PGI48" s="210"/>
      <c r="PGJ48" s="210"/>
      <c r="PGK48" s="210"/>
      <c r="PGL48" s="210"/>
      <c r="PGM48" s="210"/>
      <c r="PGN48" s="210"/>
      <c r="PGO48" s="210"/>
      <c r="PGP48" s="210"/>
      <c r="PGQ48" s="210"/>
      <c r="PGR48" s="210"/>
      <c r="PGS48" s="210"/>
      <c r="PGT48" s="210"/>
      <c r="PGU48" s="210"/>
      <c r="PGV48" s="210"/>
      <c r="PGW48" s="210"/>
      <c r="PGX48" s="210"/>
      <c r="PGY48" s="210"/>
      <c r="PGZ48" s="210"/>
      <c r="PHA48" s="210"/>
      <c r="PHB48" s="210"/>
      <c r="PHC48" s="210"/>
      <c r="PHD48" s="210"/>
      <c r="PHE48" s="210"/>
      <c r="PHF48" s="210"/>
      <c r="PHG48" s="210"/>
      <c r="PHH48" s="210"/>
      <c r="PHI48" s="210"/>
      <c r="PHJ48" s="210"/>
      <c r="PHK48" s="210"/>
      <c r="PHL48" s="210"/>
      <c r="PHM48" s="210"/>
      <c r="PHN48" s="210"/>
      <c r="PHO48" s="210"/>
      <c r="PHP48" s="210"/>
      <c r="PHQ48" s="210"/>
      <c r="PHR48" s="210"/>
      <c r="PHS48" s="210"/>
      <c r="PHT48" s="210"/>
      <c r="PHU48" s="210"/>
      <c r="PHV48" s="210"/>
      <c r="PHW48" s="210"/>
      <c r="PHX48" s="210"/>
      <c r="PHY48" s="210"/>
      <c r="PHZ48" s="210"/>
      <c r="PIA48" s="210"/>
      <c r="PIB48" s="210"/>
      <c r="PIC48" s="210"/>
      <c r="PID48" s="210"/>
      <c r="PIE48" s="210"/>
      <c r="PIF48" s="210"/>
      <c r="PIG48" s="210"/>
      <c r="PIH48" s="210"/>
      <c r="PII48" s="210"/>
      <c r="PIJ48" s="210"/>
      <c r="PIK48" s="210"/>
      <c r="PIL48" s="210"/>
      <c r="PIM48" s="210"/>
      <c r="PIN48" s="210"/>
      <c r="PIO48" s="210"/>
      <c r="PIP48" s="210"/>
      <c r="PIQ48" s="210"/>
      <c r="PIR48" s="210"/>
      <c r="PIS48" s="210"/>
      <c r="PIT48" s="210"/>
      <c r="PIU48" s="210"/>
      <c r="PIV48" s="210"/>
      <c r="PIW48" s="210"/>
      <c r="PIX48" s="210"/>
      <c r="PIY48" s="210"/>
      <c r="PIZ48" s="210"/>
      <c r="PJA48" s="210"/>
      <c r="PJB48" s="210"/>
      <c r="PJC48" s="210"/>
      <c r="PJD48" s="210"/>
      <c r="PJE48" s="210"/>
      <c r="PJF48" s="210"/>
      <c r="PJG48" s="210"/>
      <c r="PJH48" s="210"/>
      <c r="PJI48" s="210"/>
      <c r="PJJ48" s="210"/>
      <c r="PJK48" s="210"/>
      <c r="PJL48" s="210"/>
      <c r="PJM48" s="210"/>
      <c r="PJN48" s="210"/>
      <c r="PJO48" s="210"/>
      <c r="PJP48" s="210"/>
      <c r="PJQ48" s="210"/>
      <c r="PJR48" s="210"/>
      <c r="PJS48" s="210"/>
      <c r="PJT48" s="210"/>
      <c r="PJU48" s="210"/>
      <c r="PJV48" s="210"/>
      <c r="PJW48" s="210"/>
      <c r="PJX48" s="210"/>
      <c r="PJY48" s="210"/>
      <c r="PJZ48" s="210"/>
      <c r="PKA48" s="210"/>
      <c r="PKB48" s="210"/>
      <c r="PKC48" s="210"/>
      <c r="PKD48" s="210"/>
      <c r="PKE48" s="210"/>
      <c r="PKF48" s="210"/>
      <c r="PKG48" s="210"/>
      <c r="PKH48" s="210"/>
      <c r="PKI48" s="210"/>
      <c r="PKJ48" s="210"/>
      <c r="PKK48" s="210"/>
      <c r="PKL48" s="210"/>
      <c r="PKM48" s="210"/>
      <c r="PKN48" s="210"/>
      <c r="PKO48" s="210"/>
      <c r="PKP48" s="210"/>
      <c r="PKQ48" s="210"/>
      <c r="PKR48" s="210"/>
      <c r="PKS48" s="210"/>
      <c r="PKT48" s="210"/>
      <c r="PKU48" s="210"/>
      <c r="PKV48" s="210"/>
      <c r="PKW48" s="210"/>
      <c r="PKX48" s="210"/>
      <c r="PKY48" s="210"/>
      <c r="PKZ48" s="210"/>
      <c r="PLA48" s="210"/>
      <c r="PLB48" s="210"/>
      <c r="PLC48" s="210"/>
      <c r="PLD48" s="210"/>
      <c r="PLE48" s="210"/>
      <c r="PLF48" s="210"/>
      <c r="PLG48" s="210"/>
      <c r="PLH48" s="210"/>
      <c r="PLI48" s="210"/>
      <c r="PLJ48" s="210"/>
      <c r="PLK48" s="210"/>
      <c r="PLL48" s="210"/>
      <c r="PLM48" s="210"/>
      <c r="PLN48" s="210"/>
      <c r="PLO48" s="210"/>
      <c r="PLP48" s="210"/>
      <c r="PLQ48" s="210"/>
      <c r="PLR48" s="210"/>
      <c r="PLS48" s="210"/>
      <c r="PLT48" s="210"/>
      <c r="PLU48" s="210"/>
      <c r="PLV48" s="210"/>
      <c r="PLW48" s="210"/>
      <c r="PLX48" s="210"/>
      <c r="PLY48" s="210"/>
      <c r="PLZ48" s="210"/>
      <c r="PMA48" s="210"/>
      <c r="PMB48" s="210"/>
      <c r="PMC48" s="210"/>
      <c r="PMD48" s="210"/>
      <c r="PME48" s="210"/>
      <c r="PMF48" s="210"/>
      <c r="PMG48" s="210"/>
      <c r="PMH48" s="210"/>
      <c r="PMI48" s="210"/>
      <c r="PMJ48" s="210"/>
      <c r="PMK48" s="210"/>
      <c r="PML48" s="210"/>
      <c r="PMM48" s="210"/>
      <c r="PMN48" s="210"/>
      <c r="PMO48" s="210"/>
      <c r="PMP48" s="210"/>
      <c r="PMQ48" s="210"/>
      <c r="PMR48" s="210"/>
      <c r="PMS48" s="210"/>
      <c r="PMT48" s="210"/>
      <c r="PMU48" s="210"/>
      <c r="PMV48" s="210"/>
      <c r="PMW48" s="210"/>
      <c r="PMX48" s="210"/>
      <c r="PMY48" s="210"/>
      <c r="PMZ48" s="210"/>
      <c r="PNA48" s="210"/>
      <c r="PNB48" s="210"/>
      <c r="PNC48" s="210"/>
      <c r="PND48" s="210"/>
      <c r="PNE48" s="210"/>
      <c r="PNF48" s="210"/>
      <c r="PNG48" s="210"/>
      <c r="PNH48" s="210"/>
      <c r="PNI48" s="210"/>
      <c r="PNJ48" s="210"/>
      <c r="PNK48" s="210"/>
      <c r="PNL48" s="210"/>
      <c r="PNM48" s="210"/>
      <c r="PNN48" s="210"/>
      <c r="PNO48" s="210"/>
      <c r="PNP48" s="210"/>
      <c r="PNQ48" s="210"/>
      <c r="PNR48" s="210"/>
      <c r="PNS48" s="210"/>
      <c r="PNT48" s="210"/>
      <c r="PNU48" s="210"/>
      <c r="PNV48" s="210"/>
      <c r="PNW48" s="210"/>
      <c r="PNX48" s="210"/>
      <c r="PNY48" s="210"/>
      <c r="PNZ48" s="210"/>
      <c r="POA48" s="210"/>
      <c r="POB48" s="210"/>
      <c r="POC48" s="210"/>
      <c r="POD48" s="210"/>
      <c r="POE48" s="210"/>
      <c r="POF48" s="210"/>
      <c r="POG48" s="210"/>
      <c r="POH48" s="210"/>
      <c r="POI48" s="210"/>
      <c r="POJ48" s="210"/>
      <c r="POK48" s="210"/>
      <c r="POL48" s="210"/>
      <c r="POM48" s="210"/>
      <c r="PON48" s="210"/>
      <c r="POO48" s="210"/>
      <c r="POP48" s="210"/>
      <c r="POQ48" s="210"/>
      <c r="POR48" s="210"/>
      <c r="POS48" s="210"/>
      <c r="POT48" s="210"/>
      <c r="POU48" s="210"/>
      <c r="POV48" s="210"/>
      <c r="POW48" s="210"/>
      <c r="POX48" s="210"/>
      <c r="POY48" s="210"/>
      <c r="POZ48" s="210"/>
      <c r="PPA48" s="210"/>
      <c r="PPB48" s="210"/>
      <c r="PPC48" s="210"/>
      <c r="PPD48" s="210"/>
      <c r="PPE48" s="210"/>
      <c r="PPF48" s="210"/>
      <c r="PPG48" s="210"/>
      <c r="PPH48" s="210"/>
      <c r="PPI48" s="210"/>
      <c r="PPJ48" s="210"/>
      <c r="PPK48" s="210"/>
      <c r="PPL48" s="210"/>
      <c r="PPM48" s="210"/>
      <c r="PPN48" s="210"/>
      <c r="PPO48" s="210"/>
      <c r="PPP48" s="210"/>
      <c r="PPQ48" s="210"/>
      <c r="PPR48" s="210"/>
      <c r="PPS48" s="210"/>
      <c r="PPT48" s="210"/>
      <c r="PPU48" s="210"/>
      <c r="PPV48" s="210"/>
      <c r="PPW48" s="210"/>
      <c r="PPX48" s="210"/>
      <c r="PPY48" s="210"/>
      <c r="PPZ48" s="210"/>
      <c r="PQA48" s="210"/>
      <c r="PQB48" s="210"/>
      <c r="PQC48" s="210"/>
      <c r="PQD48" s="210"/>
      <c r="PQE48" s="210"/>
      <c r="PQF48" s="210"/>
      <c r="PQG48" s="210"/>
      <c r="PQH48" s="210"/>
      <c r="PQI48" s="210"/>
      <c r="PQJ48" s="210"/>
      <c r="PQK48" s="210"/>
      <c r="PQL48" s="210"/>
      <c r="PQM48" s="210"/>
      <c r="PQN48" s="210"/>
      <c r="PQO48" s="210"/>
      <c r="PQP48" s="210"/>
      <c r="PQQ48" s="210"/>
      <c r="PQR48" s="210"/>
      <c r="PQS48" s="210"/>
      <c r="PQT48" s="210"/>
      <c r="PQU48" s="210"/>
      <c r="PQV48" s="210"/>
      <c r="PQW48" s="210"/>
      <c r="PQX48" s="210"/>
      <c r="PQY48" s="210"/>
      <c r="PQZ48" s="210"/>
      <c r="PRA48" s="210"/>
      <c r="PRB48" s="210"/>
      <c r="PRC48" s="210"/>
      <c r="PRD48" s="210"/>
      <c r="PRE48" s="210"/>
      <c r="PRF48" s="210"/>
      <c r="PRG48" s="210"/>
      <c r="PRH48" s="210"/>
      <c r="PRI48" s="210"/>
      <c r="PRJ48" s="210"/>
      <c r="PRK48" s="210"/>
      <c r="PRL48" s="210"/>
      <c r="PRM48" s="210"/>
      <c r="PRN48" s="210"/>
      <c r="PRO48" s="210"/>
      <c r="PRP48" s="210"/>
      <c r="PRQ48" s="210"/>
      <c r="PRR48" s="210"/>
      <c r="PRS48" s="210"/>
      <c r="PRT48" s="210"/>
      <c r="PRU48" s="210"/>
      <c r="PRV48" s="210"/>
      <c r="PRW48" s="210"/>
      <c r="PRX48" s="210"/>
      <c r="PRY48" s="210"/>
      <c r="PRZ48" s="210"/>
      <c r="PSA48" s="210"/>
      <c r="PSB48" s="210"/>
      <c r="PSC48" s="210"/>
      <c r="PSD48" s="210"/>
      <c r="PSE48" s="210"/>
      <c r="PSF48" s="210"/>
      <c r="PSG48" s="210"/>
      <c r="PSH48" s="210"/>
      <c r="PSI48" s="210"/>
      <c r="PSJ48" s="210"/>
      <c r="PSK48" s="210"/>
      <c r="PSL48" s="210"/>
      <c r="PSM48" s="210"/>
      <c r="PSN48" s="210"/>
      <c r="PSO48" s="210"/>
      <c r="PSP48" s="210"/>
      <c r="PSQ48" s="210"/>
      <c r="PSR48" s="210"/>
      <c r="PSS48" s="210"/>
      <c r="PST48" s="210"/>
      <c r="PSU48" s="210"/>
      <c r="PSV48" s="210"/>
      <c r="PSW48" s="210"/>
      <c r="PSX48" s="210"/>
      <c r="PSY48" s="210"/>
      <c r="PSZ48" s="210"/>
      <c r="PTA48" s="210"/>
      <c r="PTB48" s="210"/>
      <c r="PTC48" s="210"/>
      <c r="PTD48" s="210"/>
      <c r="PTE48" s="210"/>
      <c r="PTF48" s="210"/>
      <c r="PTG48" s="210"/>
      <c r="PTH48" s="210"/>
      <c r="PTI48" s="210"/>
      <c r="PTJ48" s="210"/>
      <c r="PTK48" s="210"/>
      <c r="PTL48" s="210"/>
      <c r="PTM48" s="210"/>
      <c r="PTN48" s="210"/>
      <c r="PTO48" s="210"/>
      <c r="PTP48" s="210"/>
      <c r="PTQ48" s="210"/>
      <c r="PTR48" s="210"/>
      <c r="PTS48" s="210"/>
      <c r="PTT48" s="210"/>
      <c r="PTU48" s="210"/>
      <c r="PTV48" s="210"/>
      <c r="PTW48" s="210"/>
      <c r="PTX48" s="210"/>
      <c r="PTY48" s="210"/>
      <c r="PTZ48" s="210"/>
      <c r="PUA48" s="210"/>
      <c r="PUB48" s="210"/>
      <c r="PUC48" s="210"/>
      <c r="PUD48" s="210"/>
      <c r="PUE48" s="210"/>
      <c r="PUF48" s="210"/>
      <c r="PUG48" s="210"/>
      <c r="PUH48" s="210"/>
      <c r="PUI48" s="210"/>
      <c r="PUJ48" s="210"/>
      <c r="PUK48" s="210"/>
      <c r="PUL48" s="210"/>
      <c r="PUM48" s="210"/>
      <c r="PUN48" s="210"/>
      <c r="PUO48" s="210"/>
      <c r="PUP48" s="210"/>
      <c r="PUQ48" s="210"/>
      <c r="PUR48" s="210"/>
      <c r="PUS48" s="210"/>
      <c r="PUT48" s="210"/>
      <c r="PUU48" s="210"/>
      <c r="PUV48" s="210"/>
      <c r="PUW48" s="210"/>
      <c r="PUX48" s="210"/>
      <c r="PUY48" s="210"/>
      <c r="PUZ48" s="210"/>
      <c r="PVA48" s="210"/>
      <c r="PVB48" s="210"/>
      <c r="PVC48" s="210"/>
      <c r="PVD48" s="210"/>
      <c r="PVE48" s="210"/>
      <c r="PVF48" s="210"/>
      <c r="PVG48" s="210"/>
      <c r="PVH48" s="210"/>
      <c r="PVI48" s="210"/>
      <c r="PVJ48" s="210"/>
      <c r="PVK48" s="210"/>
      <c r="PVL48" s="210"/>
      <c r="PVM48" s="210"/>
      <c r="PVN48" s="210"/>
      <c r="PVO48" s="210"/>
      <c r="PVP48" s="210"/>
      <c r="PVQ48" s="210"/>
      <c r="PVR48" s="210"/>
      <c r="PVS48" s="210"/>
      <c r="PVT48" s="210"/>
      <c r="PVU48" s="210"/>
      <c r="PVV48" s="210"/>
      <c r="PVW48" s="210"/>
      <c r="PVX48" s="210"/>
      <c r="PVY48" s="210"/>
      <c r="PVZ48" s="210"/>
      <c r="PWA48" s="210"/>
      <c r="PWB48" s="210"/>
      <c r="PWC48" s="210"/>
      <c r="PWD48" s="210"/>
      <c r="PWE48" s="210"/>
      <c r="PWF48" s="210"/>
      <c r="PWG48" s="210"/>
      <c r="PWH48" s="210"/>
      <c r="PWI48" s="210"/>
      <c r="PWJ48" s="210"/>
      <c r="PWK48" s="210"/>
      <c r="PWL48" s="210"/>
      <c r="PWM48" s="210"/>
      <c r="PWN48" s="210"/>
      <c r="PWO48" s="210"/>
      <c r="PWP48" s="210"/>
      <c r="PWQ48" s="210"/>
      <c r="PWR48" s="210"/>
      <c r="PWS48" s="210"/>
      <c r="PWT48" s="210"/>
      <c r="PWU48" s="210"/>
      <c r="PWV48" s="210"/>
      <c r="PWW48" s="210"/>
      <c r="PWX48" s="210"/>
      <c r="PWY48" s="210"/>
      <c r="PWZ48" s="210"/>
      <c r="PXA48" s="210"/>
      <c r="PXB48" s="210"/>
      <c r="PXC48" s="210"/>
      <c r="PXD48" s="210"/>
      <c r="PXE48" s="210"/>
      <c r="PXF48" s="210"/>
      <c r="PXG48" s="210"/>
      <c r="PXH48" s="210"/>
      <c r="PXI48" s="210"/>
      <c r="PXJ48" s="210"/>
      <c r="PXK48" s="210"/>
      <c r="PXL48" s="210"/>
      <c r="PXM48" s="210"/>
      <c r="PXN48" s="210"/>
      <c r="PXO48" s="210"/>
      <c r="PXP48" s="210"/>
      <c r="PXQ48" s="210"/>
      <c r="PXR48" s="210"/>
      <c r="PXS48" s="210"/>
      <c r="PXT48" s="210"/>
      <c r="PXU48" s="210"/>
      <c r="PXV48" s="210"/>
      <c r="PXW48" s="210"/>
      <c r="PXX48" s="210"/>
      <c r="PXY48" s="210"/>
      <c r="PXZ48" s="210"/>
      <c r="PYA48" s="210"/>
      <c r="PYB48" s="210"/>
      <c r="PYC48" s="210"/>
      <c r="PYD48" s="210"/>
      <c r="PYE48" s="210"/>
      <c r="PYF48" s="210"/>
      <c r="PYG48" s="210"/>
      <c r="PYH48" s="210"/>
      <c r="PYI48" s="210"/>
      <c r="PYJ48" s="210"/>
      <c r="PYK48" s="210"/>
      <c r="PYL48" s="210"/>
      <c r="PYM48" s="210"/>
      <c r="PYN48" s="210"/>
      <c r="PYO48" s="210"/>
      <c r="PYP48" s="210"/>
      <c r="PYQ48" s="210"/>
      <c r="PYR48" s="210"/>
      <c r="PYS48" s="210"/>
      <c r="PYT48" s="210"/>
      <c r="PYU48" s="210"/>
      <c r="PYV48" s="210"/>
      <c r="PYW48" s="210"/>
      <c r="PYX48" s="210"/>
      <c r="PYY48" s="210"/>
      <c r="PYZ48" s="210"/>
      <c r="PZA48" s="210"/>
      <c r="PZB48" s="210"/>
      <c r="PZC48" s="210"/>
      <c r="PZD48" s="210"/>
      <c r="PZE48" s="210"/>
      <c r="PZF48" s="210"/>
      <c r="PZG48" s="210"/>
      <c r="PZH48" s="210"/>
      <c r="PZI48" s="210"/>
      <c r="PZJ48" s="210"/>
      <c r="PZK48" s="210"/>
      <c r="PZL48" s="210"/>
      <c r="PZM48" s="210"/>
      <c r="PZN48" s="210"/>
      <c r="PZO48" s="210"/>
      <c r="PZP48" s="210"/>
      <c r="PZQ48" s="210"/>
      <c r="PZR48" s="210"/>
      <c r="PZS48" s="210"/>
      <c r="PZT48" s="210"/>
      <c r="PZU48" s="210"/>
      <c r="PZV48" s="210"/>
      <c r="PZW48" s="210"/>
      <c r="PZX48" s="210"/>
      <c r="PZY48" s="210"/>
      <c r="PZZ48" s="210"/>
      <c r="QAA48" s="210"/>
      <c r="QAB48" s="210"/>
      <c r="QAC48" s="210"/>
      <c r="QAD48" s="210"/>
      <c r="QAE48" s="210"/>
      <c r="QAF48" s="210"/>
      <c r="QAG48" s="210"/>
      <c r="QAH48" s="210"/>
      <c r="QAI48" s="210"/>
      <c r="QAJ48" s="210"/>
      <c r="QAK48" s="210"/>
      <c r="QAL48" s="210"/>
      <c r="QAM48" s="210"/>
      <c r="QAN48" s="210"/>
      <c r="QAO48" s="210"/>
      <c r="QAP48" s="210"/>
      <c r="QAQ48" s="210"/>
      <c r="QAR48" s="210"/>
      <c r="QAS48" s="210"/>
      <c r="QAT48" s="210"/>
      <c r="QAU48" s="210"/>
      <c r="QAV48" s="210"/>
      <c r="QAW48" s="210"/>
      <c r="QAX48" s="210"/>
      <c r="QAY48" s="210"/>
      <c r="QAZ48" s="210"/>
      <c r="QBA48" s="210"/>
      <c r="QBB48" s="210"/>
      <c r="QBC48" s="210"/>
      <c r="QBD48" s="210"/>
      <c r="QBE48" s="210"/>
      <c r="QBF48" s="210"/>
      <c r="QBG48" s="210"/>
      <c r="QBH48" s="210"/>
      <c r="QBI48" s="210"/>
      <c r="QBJ48" s="210"/>
      <c r="QBK48" s="210"/>
      <c r="QBL48" s="210"/>
      <c r="QBM48" s="210"/>
      <c r="QBN48" s="210"/>
      <c r="QBO48" s="210"/>
      <c r="QBP48" s="210"/>
      <c r="QBQ48" s="210"/>
      <c r="QBR48" s="210"/>
      <c r="QBS48" s="210"/>
      <c r="QBT48" s="210"/>
      <c r="QBU48" s="210"/>
      <c r="QBV48" s="210"/>
      <c r="QBW48" s="210"/>
      <c r="QBX48" s="210"/>
      <c r="QBY48" s="210"/>
      <c r="QBZ48" s="210"/>
      <c r="QCA48" s="210"/>
      <c r="QCB48" s="210"/>
      <c r="QCC48" s="210"/>
      <c r="QCD48" s="210"/>
      <c r="QCE48" s="210"/>
      <c r="QCF48" s="210"/>
      <c r="QCG48" s="210"/>
      <c r="QCH48" s="210"/>
      <c r="QCI48" s="210"/>
      <c r="QCJ48" s="210"/>
      <c r="QCK48" s="210"/>
      <c r="QCL48" s="210"/>
      <c r="QCM48" s="210"/>
      <c r="QCN48" s="210"/>
      <c r="QCO48" s="210"/>
      <c r="QCP48" s="210"/>
      <c r="QCQ48" s="210"/>
      <c r="QCR48" s="210"/>
      <c r="QCS48" s="210"/>
      <c r="QCT48" s="210"/>
      <c r="QCU48" s="210"/>
      <c r="QCV48" s="210"/>
      <c r="QCW48" s="210"/>
      <c r="QCX48" s="210"/>
      <c r="QCY48" s="210"/>
      <c r="QCZ48" s="210"/>
      <c r="QDA48" s="210"/>
      <c r="QDB48" s="210"/>
      <c r="QDC48" s="210"/>
      <c r="QDD48" s="210"/>
      <c r="QDE48" s="210"/>
      <c r="QDF48" s="210"/>
      <c r="QDG48" s="210"/>
      <c r="QDH48" s="210"/>
      <c r="QDI48" s="210"/>
      <c r="QDJ48" s="210"/>
      <c r="QDK48" s="210"/>
      <c r="QDL48" s="210"/>
      <c r="QDM48" s="210"/>
      <c r="QDN48" s="210"/>
      <c r="QDO48" s="210"/>
      <c r="QDP48" s="210"/>
      <c r="QDQ48" s="210"/>
      <c r="QDR48" s="210"/>
      <c r="QDS48" s="210"/>
      <c r="QDT48" s="210"/>
      <c r="QDU48" s="210"/>
      <c r="QDV48" s="210"/>
      <c r="QDW48" s="210"/>
      <c r="QDX48" s="210"/>
      <c r="QDY48" s="210"/>
      <c r="QDZ48" s="210"/>
      <c r="QEA48" s="210"/>
      <c r="QEB48" s="210"/>
      <c r="QEC48" s="210"/>
      <c r="QED48" s="210"/>
      <c r="QEE48" s="210"/>
      <c r="QEF48" s="210"/>
      <c r="QEG48" s="210"/>
      <c r="QEH48" s="210"/>
      <c r="QEI48" s="210"/>
      <c r="QEJ48" s="210"/>
      <c r="QEK48" s="210"/>
      <c r="QEL48" s="210"/>
      <c r="QEM48" s="210"/>
      <c r="QEN48" s="210"/>
      <c r="QEO48" s="210"/>
      <c r="QEP48" s="210"/>
      <c r="QEQ48" s="210"/>
      <c r="QER48" s="210"/>
      <c r="QES48" s="210"/>
      <c r="QET48" s="210"/>
      <c r="QEU48" s="210"/>
      <c r="QEV48" s="210"/>
      <c r="QEW48" s="210"/>
      <c r="QEX48" s="210"/>
      <c r="QEY48" s="210"/>
      <c r="QEZ48" s="210"/>
      <c r="QFA48" s="210"/>
      <c r="QFB48" s="210"/>
      <c r="QFC48" s="210"/>
      <c r="QFD48" s="210"/>
      <c r="QFE48" s="210"/>
      <c r="QFF48" s="210"/>
      <c r="QFG48" s="210"/>
      <c r="QFH48" s="210"/>
      <c r="QFI48" s="210"/>
      <c r="QFJ48" s="210"/>
      <c r="QFK48" s="210"/>
      <c r="QFL48" s="210"/>
      <c r="QFM48" s="210"/>
      <c r="QFN48" s="210"/>
      <c r="QFO48" s="210"/>
      <c r="QFP48" s="210"/>
      <c r="QFQ48" s="210"/>
      <c r="QFR48" s="210"/>
      <c r="QFS48" s="210"/>
      <c r="QFT48" s="210"/>
      <c r="QFU48" s="210"/>
      <c r="QFV48" s="210"/>
      <c r="QFW48" s="210"/>
      <c r="QFX48" s="210"/>
      <c r="QFY48" s="210"/>
      <c r="QFZ48" s="210"/>
      <c r="QGA48" s="210"/>
      <c r="QGB48" s="210"/>
      <c r="QGC48" s="210"/>
      <c r="QGD48" s="210"/>
      <c r="QGE48" s="210"/>
      <c r="QGF48" s="210"/>
      <c r="QGG48" s="210"/>
      <c r="QGH48" s="210"/>
      <c r="QGI48" s="210"/>
      <c r="QGJ48" s="210"/>
      <c r="QGK48" s="210"/>
      <c r="QGL48" s="210"/>
      <c r="QGM48" s="210"/>
      <c r="QGN48" s="210"/>
      <c r="QGO48" s="210"/>
      <c r="QGP48" s="210"/>
      <c r="QGQ48" s="210"/>
      <c r="QGR48" s="210"/>
      <c r="QGS48" s="210"/>
      <c r="QGT48" s="210"/>
      <c r="QGU48" s="210"/>
      <c r="QGV48" s="210"/>
      <c r="QGW48" s="210"/>
      <c r="QGX48" s="210"/>
      <c r="QGY48" s="210"/>
      <c r="QGZ48" s="210"/>
      <c r="QHA48" s="210"/>
      <c r="QHB48" s="210"/>
      <c r="QHC48" s="210"/>
      <c r="QHD48" s="210"/>
      <c r="QHE48" s="210"/>
      <c r="QHF48" s="210"/>
      <c r="QHG48" s="210"/>
      <c r="QHH48" s="210"/>
      <c r="QHI48" s="210"/>
      <c r="QHJ48" s="210"/>
      <c r="QHK48" s="210"/>
      <c r="QHL48" s="210"/>
      <c r="QHM48" s="210"/>
      <c r="QHN48" s="210"/>
      <c r="QHO48" s="210"/>
      <c r="QHP48" s="210"/>
      <c r="QHQ48" s="210"/>
      <c r="QHR48" s="210"/>
      <c r="QHS48" s="210"/>
      <c r="QHT48" s="210"/>
      <c r="QHU48" s="210"/>
      <c r="QHV48" s="210"/>
      <c r="QHW48" s="210"/>
      <c r="QHX48" s="210"/>
      <c r="QHY48" s="210"/>
      <c r="QHZ48" s="210"/>
      <c r="QIA48" s="210"/>
      <c r="QIB48" s="210"/>
      <c r="QIC48" s="210"/>
      <c r="QID48" s="210"/>
      <c r="QIE48" s="210"/>
      <c r="QIF48" s="210"/>
      <c r="QIG48" s="210"/>
      <c r="QIH48" s="210"/>
      <c r="QII48" s="210"/>
      <c r="QIJ48" s="210"/>
      <c r="QIK48" s="210"/>
      <c r="QIL48" s="210"/>
      <c r="QIM48" s="210"/>
      <c r="QIN48" s="210"/>
      <c r="QIO48" s="210"/>
      <c r="QIP48" s="210"/>
      <c r="QIQ48" s="210"/>
      <c r="QIR48" s="210"/>
      <c r="QIS48" s="210"/>
      <c r="QIT48" s="210"/>
      <c r="QIU48" s="210"/>
      <c r="QIV48" s="210"/>
      <c r="QIW48" s="210"/>
      <c r="QIX48" s="210"/>
      <c r="QIY48" s="210"/>
      <c r="QIZ48" s="210"/>
      <c r="QJA48" s="210"/>
      <c r="QJB48" s="210"/>
      <c r="QJC48" s="210"/>
      <c r="QJD48" s="210"/>
      <c r="QJE48" s="210"/>
      <c r="QJF48" s="210"/>
      <c r="QJG48" s="210"/>
      <c r="QJH48" s="210"/>
      <c r="QJI48" s="210"/>
      <c r="QJJ48" s="210"/>
      <c r="QJK48" s="210"/>
      <c r="QJL48" s="210"/>
      <c r="QJM48" s="210"/>
      <c r="QJN48" s="210"/>
      <c r="QJO48" s="210"/>
      <c r="QJP48" s="210"/>
      <c r="QJQ48" s="210"/>
      <c r="QJR48" s="210"/>
      <c r="QJS48" s="210"/>
      <c r="QJT48" s="210"/>
      <c r="QJU48" s="210"/>
      <c r="QJV48" s="210"/>
      <c r="QJW48" s="210"/>
      <c r="QJX48" s="210"/>
      <c r="QJY48" s="210"/>
      <c r="QJZ48" s="210"/>
      <c r="QKA48" s="210"/>
      <c r="QKB48" s="210"/>
      <c r="QKC48" s="210"/>
      <c r="QKD48" s="210"/>
      <c r="QKE48" s="210"/>
      <c r="QKF48" s="210"/>
      <c r="QKG48" s="210"/>
      <c r="QKH48" s="210"/>
      <c r="QKI48" s="210"/>
      <c r="QKJ48" s="210"/>
      <c r="QKK48" s="210"/>
      <c r="QKL48" s="210"/>
      <c r="QKM48" s="210"/>
      <c r="QKN48" s="210"/>
      <c r="QKO48" s="210"/>
      <c r="QKP48" s="210"/>
      <c r="QKQ48" s="210"/>
      <c r="QKR48" s="210"/>
      <c r="QKS48" s="210"/>
      <c r="QKT48" s="210"/>
      <c r="QKU48" s="210"/>
      <c r="QKV48" s="210"/>
      <c r="QKW48" s="210"/>
      <c r="QKX48" s="210"/>
      <c r="QKY48" s="210"/>
      <c r="QKZ48" s="210"/>
      <c r="QLA48" s="210"/>
      <c r="QLB48" s="210"/>
      <c r="QLC48" s="210"/>
      <c r="QLD48" s="210"/>
      <c r="QLE48" s="210"/>
      <c r="QLF48" s="210"/>
      <c r="QLG48" s="210"/>
      <c r="QLH48" s="210"/>
      <c r="QLI48" s="210"/>
      <c r="QLJ48" s="210"/>
      <c r="QLK48" s="210"/>
      <c r="QLL48" s="210"/>
      <c r="QLM48" s="210"/>
      <c r="QLN48" s="210"/>
      <c r="QLO48" s="210"/>
      <c r="QLP48" s="210"/>
      <c r="QLQ48" s="210"/>
      <c r="QLR48" s="210"/>
      <c r="QLS48" s="210"/>
      <c r="QLT48" s="210"/>
      <c r="QLU48" s="210"/>
      <c r="QLV48" s="210"/>
      <c r="QLW48" s="210"/>
      <c r="QLX48" s="210"/>
      <c r="QLY48" s="210"/>
      <c r="QLZ48" s="210"/>
      <c r="QMA48" s="210"/>
      <c r="QMB48" s="210"/>
      <c r="QMC48" s="210"/>
      <c r="QMD48" s="210"/>
      <c r="QME48" s="210"/>
      <c r="QMF48" s="210"/>
      <c r="QMG48" s="210"/>
      <c r="QMH48" s="210"/>
      <c r="QMI48" s="210"/>
      <c r="QMJ48" s="210"/>
      <c r="QMK48" s="210"/>
      <c r="QML48" s="210"/>
      <c r="QMM48" s="210"/>
      <c r="QMN48" s="210"/>
      <c r="QMO48" s="210"/>
      <c r="QMP48" s="210"/>
      <c r="QMQ48" s="210"/>
      <c r="QMR48" s="210"/>
      <c r="QMS48" s="210"/>
      <c r="QMT48" s="210"/>
      <c r="QMU48" s="210"/>
      <c r="QMV48" s="210"/>
      <c r="QMW48" s="210"/>
      <c r="QMX48" s="210"/>
      <c r="QMY48" s="210"/>
      <c r="QMZ48" s="210"/>
      <c r="QNA48" s="210"/>
      <c r="QNB48" s="210"/>
      <c r="QNC48" s="210"/>
      <c r="QND48" s="210"/>
      <c r="QNE48" s="210"/>
      <c r="QNF48" s="210"/>
      <c r="QNG48" s="210"/>
      <c r="QNH48" s="210"/>
      <c r="QNI48" s="210"/>
      <c r="QNJ48" s="210"/>
      <c r="QNK48" s="210"/>
      <c r="QNL48" s="210"/>
      <c r="QNM48" s="210"/>
      <c r="QNN48" s="210"/>
      <c r="QNO48" s="210"/>
      <c r="QNP48" s="210"/>
      <c r="QNQ48" s="210"/>
      <c r="QNR48" s="210"/>
      <c r="QNS48" s="210"/>
      <c r="QNT48" s="210"/>
      <c r="QNU48" s="210"/>
      <c r="QNV48" s="210"/>
      <c r="QNW48" s="210"/>
      <c r="QNX48" s="210"/>
      <c r="QNY48" s="210"/>
      <c r="QNZ48" s="210"/>
      <c r="QOA48" s="210"/>
      <c r="QOB48" s="210"/>
      <c r="QOC48" s="210"/>
      <c r="QOD48" s="210"/>
      <c r="QOE48" s="210"/>
      <c r="QOF48" s="210"/>
      <c r="QOG48" s="210"/>
      <c r="QOH48" s="210"/>
      <c r="QOI48" s="210"/>
      <c r="QOJ48" s="210"/>
      <c r="QOK48" s="210"/>
      <c r="QOL48" s="210"/>
      <c r="QOM48" s="210"/>
      <c r="QON48" s="210"/>
      <c r="QOO48" s="210"/>
      <c r="QOP48" s="210"/>
      <c r="QOQ48" s="210"/>
      <c r="QOR48" s="210"/>
      <c r="QOS48" s="210"/>
      <c r="QOT48" s="210"/>
      <c r="QOU48" s="210"/>
      <c r="QOV48" s="210"/>
      <c r="QOW48" s="210"/>
      <c r="QOX48" s="210"/>
      <c r="QOY48" s="210"/>
      <c r="QOZ48" s="210"/>
      <c r="QPA48" s="210"/>
      <c r="QPB48" s="210"/>
      <c r="QPC48" s="210"/>
      <c r="QPD48" s="210"/>
      <c r="QPE48" s="210"/>
      <c r="QPF48" s="210"/>
      <c r="QPG48" s="210"/>
      <c r="QPH48" s="210"/>
      <c r="QPI48" s="210"/>
      <c r="QPJ48" s="210"/>
      <c r="QPK48" s="210"/>
      <c r="QPL48" s="210"/>
      <c r="QPM48" s="210"/>
      <c r="QPN48" s="210"/>
      <c r="QPO48" s="210"/>
      <c r="QPP48" s="210"/>
      <c r="QPQ48" s="210"/>
      <c r="QPR48" s="210"/>
      <c r="QPS48" s="210"/>
      <c r="QPT48" s="210"/>
      <c r="QPU48" s="210"/>
      <c r="QPV48" s="210"/>
      <c r="QPW48" s="210"/>
      <c r="QPX48" s="210"/>
      <c r="QPY48" s="210"/>
      <c r="QPZ48" s="210"/>
      <c r="QQA48" s="210"/>
      <c r="QQB48" s="210"/>
      <c r="QQC48" s="210"/>
      <c r="QQD48" s="210"/>
      <c r="QQE48" s="210"/>
      <c r="QQF48" s="210"/>
      <c r="QQG48" s="210"/>
      <c r="QQH48" s="210"/>
      <c r="QQI48" s="210"/>
      <c r="QQJ48" s="210"/>
      <c r="QQK48" s="210"/>
      <c r="QQL48" s="210"/>
      <c r="QQM48" s="210"/>
      <c r="QQN48" s="210"/>
      <c r="QQO48" s="210"/>
      <c r="QQP48" s="210"/>
      <c r="QQQ48" s="210"/>
      <c r="QQR48" s="210"/>
      <c r="QQS48" s="210"/>
      <c r="QQT48" s="210"/>
      <c r="QQU48" s="210"/>
      <c r="QQV48" s="210"/>
      <c r="QQW48" s="210"/>
      <c r="QQX48" s="210"/>
      <c r="QQY48" s="210"/>
      <c r="QQZ48" s="210"/>
      <c r="QRA48" s="210"/>
      <c r="QRB48" s="210"/>
      <c r="QRC48" s="210"/>
      <c r="QRD48" s="210"/>
      <c r="QRE48" s="210"/>
      <c r="QRF48" s="210"/>
      <c r="QRG48" s="210"/>
      <c r="QRH48" s="210"/>
      <c r="QRI48" s="210"/>
      <c r="QRJ48" s="210"/>
      <c r="QRK48" s="210"/>
      <c r="QRL48" s="210"/>
      <c r="QRM48" s="210"/>
      <c r="QRN48" s="210"/>
      <c r="QRO48" s="210"/>
      <c r="QRP48" s="210"/>
      <c r="QRQ48" s="210"/>
      <c r="QRR48" s="210"/>
      <c r="QRS48" s="210"/>
      <c r="QRT48" s="210"/>
      <c r="QRU48" s="210"/>
      <c r="QRV48" s="210"/>
      <c r="QRW48" s="210"/>
      <c r="QRX48" s="210"/>
      <c r="QRY48" s="210"/>
      <c r="QRZ48" s="210"/>
      <c r="QSA48" s="210"/>
      <c r="QSB48" s="210"/>
      <c r="QSC48" s="210"/>
      <c r="QSD48" s="210"/>
      <c r="QSE48" s="210"/>
      <c r="QSF48" s="210"/>
      <c r="QSG48" s="210"/>
      <c r="QSH48" s="210"/>
      <c r="QSI48" s="210"/>
      <c r="QSJ48" s="210"/>
      <c r="QSK48" s="210"/>
      <c r="QSL48" s="210"/>
      <c r="QSM48" s="210"/>
      <c r="QSN48" s="210"/>
      <c r="QSO48" s="210"/>
      <c r="QSP48" s="210"/>
      <c r="QSQ48" s="210"/>
      <c r="QSR48" s="210"/>
      <c r="QSS48" s="210"/>
      <c r="QST48" s="210"/>
      <c r="QSU48" s="210"/>
      <c r="QSV48" s="210"/>
      <c r="QSW48" s="210"/>
      <c r="QSX48" s="210"/>
      <c r="QSY48" s="210"/>
      <c r="QSZ48" s="210"/>
      <c r="QTA48" s="210"/>
      <c r="QTB48" s="210"/>
      <c r="QTC48" s="210"/>
      <c r="QTD48" s="210"/>
      <c r="QTE48" s="210"/>
      <c r="QTF48" s="210"/>
      <c r="QTG48" s="210"/>
      <c r="QTH48" s="210"/>
      <c r="QTI48" s="210"/>
      <c r="QTJ48" s="210"/>
      <c r="QTK48" s="210"/>
      <c r="QTL48" s="210"/>
      <c r="QTM48" s="210"/>
      <c r="QTN48" s="210"/>
      <c r="QTO48" s="210"/>
      <c r="QTP48" s="210"/>
      <c r="QTQ48" s="210"/>
      <c r="QTR48" s="210"/>
      <c r="QTS48" s="210"/>
      <c r="QTT48" s="210"/>
      <c r="QTU48" s="210"/>
      <c r="QTV48" s="210"/>
      <c r="QTW48" s="210"/>
      <c r="QTX48" s="210"/>
      <c r="QTY48" s="210"/>
      <c r="QTZ48" s="210"/>
      <c r="QUA48" s="210"/>
      <c r="QUB48" s="210"/>
      <c r="QUC48" s="210"/>
      <c r="QUD48" s="210"/>
      <c r="QUE48" s="210"/>
      <c r="QUF48" s="210"/>
      <c r="QUG48" s="210"/>
      <c r="QUH48" s="210"/>
      <c r="QUI48" s="210"/>
      <c r="QUJ48" s="210"/>
      <c r="QUK48" s="210"/>
      <c r="QUL48" s="210"/>
      <c r="QUM48" s="210"/>
      <c r="QUN48" s="210"/>
      <c r="QUO48" s="210"/>
      <c r="QUP48" s="210"/>
      <c r="QUQ48" s="210"/>
      <c r="QUR48" s="210"/>
      <c r="QUS48" s="210"/>
      <c r="QUT48" s="210"/>
      <c r="QUU48" s="210"/>
      <c r="QUV48" s="210"/>
      <c r="QUW48" s="210"/>
      <c r="QUX48" s="210"/>
      <c r="QUY48" s="210"/>
      <c r="QUZ48" s="210"/>
      <c r="QVA48" s="210"/>
      <c r="QVB48" s="210"/>
      <c r="QVC48" s="210"/>
      <c r="QVD48" s="210"/>
      <c r="QVE48" s="210"/>
      <c r="QVF48" s="210"/>
      <c r="QVG48" s="210"/>
      <c r="QVH48" s="210"/>
      <c r="QVI48" s="210"/>
      <c r="QVJ48" s="210"/>
      <c r="QVK48" s="210"/>
      <c r="QVL48" s="210"/>
      <c r="QVM48" s="210"/>
      <c r="QVN48" s="210"/>
      <c r="QVO48" s="210"/>
      <c r="QVP48" s="210"/>
      <c r="QVQ48" s="210"/>
      <c r="QVR48" s="210"/>
      <c r="QVS48" s="210"/>
      <c r="QVT48" s="210"/>
      <c r="QVU48" s="210"/>
      <c r="QVV48" s="210"/>
      <c r="QVW48" s="210"/>
      <c r="QVX48" s="210"/>
      <c r="QVY48" s="210"/>
      <c r="QVZ48" s="210"/>
      <c r="QWA48" s="210"/>
      <c r="QWB48" s="210"/>
      <c r="QWC48" s="210"/>
      <c r="QWD48" s="210"/>
      <c r="QWE48" s="210"/>
      <c r="QWF48" s="210"/>
      <c r="QWG48" s="210"/>
      <c r="QWH48" s="210"/>
      <c r="QWI48" s="210"/>
      <c r="QWJ48" s="210"/>
      <c r="QWK48" s="210"/>
      <c r="QWL48" s="210"/>
      <c r="QWM48" s="210"/>
      <c r="QWN48" s="210"/>
      <c r="QWO48" s="210"/>
      <c r="QWP48" s="210"/>
      <c r="QWQ48" s="210"/>
      <c r="QWR48" s="210"/>
      <c r="QWS48" s="210"/>
      <c r="QWT48" s="210"/>
      <c r="QWU48" s="210"/>
      <c r="QWV48" s="210"/>
      <c r="QWW48" s="210"/>
      <c r="QWX48" s="210"/>
      <c r="QWY48" s="210"/>
      <c r="QWZ48" s="210"/>
      <c r="QXA48" s="210"/>
      <c r="QXB48" s="210"/>
      <c r="QXC48" s="210"/>
      <c r="QXD48" s="210"/>
      <c r="QXE48" s="210"/>
      <c r="QXF48" s="210"/>
      <c r="QXG48" s="210"/>
      <c r="QXH48" s="210"/>
      <c r="QXI48" s="210"/>
      <c r="QXJ48" s="210"/>
      <c r="QXK48" s="210"/>
      <c r="QXL48" s="210"/>
      <c r="QXM48" s="210"/>
      <c r="QXN48" s="210"/>
      <c r="QXO48" s="210"/>
      <c r="QXP48" s="210"/>
      <c r="QXQ48" s="210"/>
      <c r="QXR48" s="210"/>
      <c r="QXS48" s="210"/>
      <c r="QXT48" s="210"/>
      <c r="QXU48" s="210"/>
      <c r="QXV48" s="210"/>
      <c r="QXW48" s="210"/>
      <c r="QXX48" s="210"/>
      <c r="QXY48" s="210"/>
      <c r="QXZ48" s="210"/>
      <c r="QYA48" s="210"/>
      <c r="QYB48" s="210"/>
      <c r="QYC48" s="210"/>
      <c r="QYD48" s="210"/>
      <c r="QYE48" s="210"/>
      <c r="QYF48" s="210"/>
      <c r="QYG48" s="210"/>
      <c r="QYH48" s="210"/>
      <c r="QYI48" s="210"/>
      <c r="QYJ48" s="210"/>
      <c r="QYK48" s="210"/>
      <c r="QYL48" s="210"/>
      <c r="QYM48" s="210"/>
      <c r="QYN48" s="210"/>
      <c r="QYO48" s="210"/>
      <c r="QYP48" s="210"/>
      <c r="QYQ48" s="210"/>
      <c r="QYR48" s="210"/>
      <c r="QYS48" s="210"/>
      <c r="QYT48" s="210"/>
      <c r="QYU48" s="210"/>
      <c r="QYV48" s="210"/>
      <c r="QYW48" s="210"/>
      <c r="QYX48" s="210"/>
      <c r="QYY48" s="210"/>
      <c r="QYZ48" s="210"/>
      <c r="QZA48" s="210"/>
      <c r="QZB48" s="210"/>
      <c r="QZC48" s="210"/>
      <c r="QZD48" s="210"/>
      <c r="QZE48" s="210"/>
      <c r="QZF48" s="210"/>
      <c r="QZG48" s="210"/>
      <c r="QZH48" s="210"/>
      <c r="QZI48" s="210"/>
      <c r="QZJ48" s="210"/>
      <c r="QZK48" s="210"/>
      <c r="QZL48" s="210"/>
      <c r="QZM48" s="210"/>
      <c r="QZN48" s="210"/>
      <c r="QZO48" s="210"/>
      <c r="QZP48" s="210"/>
      <c r="QZQ48" s="210"/>
      <c r="QZR48" s="210"/>
      <c r="QZS48" s="210"/>
      <c r="QZT48" s="210"/>
      <c r="QZU48" s="210"/>
      <c r="QZV48" s="210"/>
      <c r="QZW48" s="210"/>
      <c r="QZX48" s="210"/>
      <c r="QZY48" s="210"/>
      <c r="QZZ48" s="210"/>
      <c r="RAA48" s="210"/>
      <c r="RAB48" s="210"/>
      <c r="RAC48" s="210"/>
      <c r="RAD48" s="210"/>
      <c r="RAE48" s="210"/>
      <c r="RAF48" s="210"/>
      <c r="RAG48" s="210"/>
      <c r="RAH48" s="210"/>
      <c r="RAI48" s="210"/>
      <c r="RAJ48" s="210"/>
      <c r="RAK48" s="210"/>
      <c r="RAL48" s="210"/>
      <c r="RAM48" s="210"/>
      <c r="RAN48" s="210"/>
      <c r="RAO48" s="210"/>
      <c r="RAP48" s="210"/>
      <c r="RAQ48" s="210"/>
      <c r="RAR48" s="210"/>
      <c r="RAS48" s="210"/>
      <c r="RAT48" s="210"/>
      <c r="RAU48" s="210"/>
      <c r="RAV48" s="210"/>
      <c r="RAW48" s="210"/>
      <c r="RAX48" s="210"/>
      <c r="RAY48" s="210"/>
      <c r="RAZ48" s="210"/>
      <c r="RBA48" s="210"/>
      <c r="RBB48" s="210"/>
      <c r="RBC48" s="210"/>
      <c r="RBD48" s="210"/>
      <c r="RBE48" s="210"/>
      <c r="RBF48" s="210"/>
      <c r="RBG48" s="210"/>
      <c r="RBH48" s="210"/>
      <c r="RBI48" s="210"/>
      <c r="RBJ48" s="210"/>
      <c r="RBK48" s="210"/>
      <c r="RBL48" s="210"/>
      <c r="RBM48" s="210"/>
      <c r="RBN48" s="210"/>
      <c r="RBO48" s="210"/>
      <c r="RBP48" s="210"/>
      <c r="RBQ48" s="210"/>
      <c r="RBR48" s="210"/>
      <c r="RBS48" s="210"/>
      <c r="RBT48" s="210"/>
      <c r="RBU48" s="210"/>
      <c r="RBV48" s="210"/>
      <c r="RBW48" s="210"/>
      <c r="RBX48" s="210"/>
      <c r="RBY48" s="210"/>
      <c r="RBZ48" s="210"/>
      <c r="RCA48" s="210"/>
      <c r="RCB48" s="210"/>
      <c r="RCC48" s="210"/>
      <c r="RCD48" s="210"/>
      <c r="RCE48" s="210"/>
      <c r="RCF48" s="210"/>
      <c r="RCG48" s="210"/>
      <c r="RCH48" s="210"/>
      <c r="RCI48" s="210"/>
      <c r="RCJ48" s="210"/>
      <c r="RCK48" s="210"/>
      <c r="RCL48" s="210"/>
      <c r="RCM48" s="210"/>
      <c r="RCN48" s="210"/>
      <c r="RCO48" s="210"/>
      <c r="RCP48" s="210"/>
      <c r="RCQ48" s="210"/>
      <c r="RCR48" s="210"/>
      <c r="RCS48" s="210"/>
      <c r="RCT48" s="210"/>
      <c r="RCU48" s="210"/>
      <c r="RCV48" s="210"/>
      <c r="RCW48" s="210"/>
      <c r="RCX48" s="210"/>
      <c r="RCY48" s="210"/>
      <c r="RCZ48" s="210"/>
      <c r="RDA48" s="210"/>
      <c r="RDB48" s="210"/>
      <c r="RDC48" s="210"/>
      <c r="RDD48" s="210"/>
      <c r="RDE48" s="210"/>
      <c r="RDF48" s="210"/>
      <c r="RDG48" s="210"/>
      <c r="RDH48" s="210"/>
      <c r="RDI48" s="210"/>
      <c r="RDJ48" s="210"/>
      <c r="RDK48" s="210"/>
      <c r="RDL48" s="210"/>
      <c r="RDM48" s="210"/>
      <c r="RDN48" s="210"/>
      <c r="RDO48" s="210"/>
      <c r="RDP48" s="210"/>
      <c r="RDQ48" s="210"/>
      <c r="RDR48" s="210"/>
      <c r="RDS48" s="210"/>
      <c r="RDT48" s="210"/>
      <c r="RDU48" s="210"/>
      <c r="RDV48" s="210"/>
      <c r="RDW48" s="210"/>
      <c r="RDX48" s="210"/>
      <c r="RDY48" s="210"/>
      <c r="RDZ48" s="210"/>
      <c r="REA48" s="210"/>
      <c r="REB48" s="210"/>
      <c r="REC48" s="210"/>
      <c r="RED48" s="210"/>
      <c r="REE48" s="210"/>
      <c r="REF48" s="210"/>
      <c r="REG48" s="210"/>
      <c r="REH48" s="210"/>
      <c r="REI48" s="210"/>
      <c r="REJ48" s="210"/>
      <c r="REK48" s="210"/>
      <c r="REL48" s="210"/>
      <c r="REM48" s="210"/>
      <c r="REN48" s="210"/>
      <c r="REO48" s="210"/>
      <c r="REP48" s="210"/>
      <c r="REQ48" s="210"/>
      <c r="RER48" s="210"/>
      <c r="RES48" s="210"/>
      <c r="RET48" s="210"/>
      <c r="REU48" s="210"/>
      <c r="REV48" s="210"/>
      <c r="REW48" s="210"/>
      <c r="REX48" s="210"/>
      <c r="REY48" s="210"/>
      <c r="REZ48" s="210"/>
      <c r="RFA48" s="210"/>
      <c r="RFB48" s="210"/>
      <c r="RFC48" s="210"/>
      <c r="RFD48" s="210"/>
      <c r="RFE48" s="210"/>
      <c r="RFF48" s="210"/>
      <c r="RFG48" s="210"/>
      <c r="RFH48" s="210"/>
      <c r="RFI48" s="210"/>
      <c r="RFJ48" s="210"/>
      <c r="RFK48" s="210"/>
      <c r="RFL48" s="210"/>
      <c r="RFM48" s="210"/>
      <c r="RFN48" s="210"/>
      <c r="RFO48" s="210"/>
      <c r="RFP48" s="210"/>
      <c r="RFQ48" s="210"/>
      <c r="RFR48" s="210"/>
      <c r="RFS48" s="210"/>
      <c r="RFT48" s="210"/>
      <c r="RFU48" s="210"/>
      <c r="RFV48" s="210"/>
      <c r="RFW48" s="210"/>
      <c r="RFX48" s="210"/>
      <c r="RFY48" s="210"/>
      <c r="RFZ48" s="210"/>
      <c r="RGA48" s="210"/>
      <c r="RGB48" s="210"/>
      <c r="RGC48" s="210"/>
      <c r="RGD48" s="210"/>
      <c r="RGE48" s="210"/>
      <c r="RGF48" s="210"/>
      <c r="RGG48" s="210"/>
      <c r="RGH48" s="210"/>
      <c r="RGI48" s="210"/>
      <c r="RGJ48" s="210"/>
      <c r="RGK48" s="210"/>
      <c r="RGL48" s="210"/>
      <c r="RGM48" s="210"/>
      <c r="RGN48" s="210"/>
      <c r="RGO48" s="210"/>
      <c r="RGP48" s="210"/>
      <c r="RGQ48" s="210"/>
      <c r="RGR48" s="210"/>
      <c r="RGS48" s="210"/>
      <c r="RGT48" s="210"/>
      <c r="RGU48" s="210"/>
      <c r="RGV48" s="210"/>
      <c r="RGW48" s="210"/>
      <c r="RGX48" s="210"/>
      <c r="RGY48" s="210"/>
      <c r="RGZ48" s="210"/>
      <c r="RHA48" s="210"/>
      <c r="RHB48" s="210"/>
      <c r="RHC48" s="210"/>
      <c r="RHD48" s="210"/>
      <c r="RHE48" s="210"/>
      <c r="RHF48" s="210"/>
      <c r="RHG48" s="210"/>
      <c r="RHH48" s="210"/>
      <c r="RHI48" s="210"/>
      <c r="RHJ48" s="210"/>
      <c r="RHK48" s="210"/>
      <c r="RHL48" s="210"/>
      <c r="RHM48" s="210"/>
      <c r="RHN48" s="210"/>
      <c r="RHO48" s="210"/>
      <c r="RHP48" s="210"/>
      <c r="RHQ48" s="210"/>
      <c r="RHR48" s="210"/>
      <c r="RHS48" s="210"/>
      <c r="RHT48" s="210"/>
      <c r="RHU48" s="210"/>
      <c r="RHV48" s="210"/>
      <c r="RHW48" s="210"/>
      <c r="RHX48" s="210"/>
      <c r="RHY48" s="210"/>
      <c r="RHZ48" s="210"/>
      <c r="RIA48" s="210"/>
      <c r="RIB48" s="210"/>
      <c r="RIC48" s="210"/>
      <c r="RID48" s="210"/>
      <c r="RIE48" s="210"/>
      <c r="RIF48" s="210"/>
      <c r="RIG48" s="210"/>
      <c r="RIH48" s="210"/>
      <c r="RII48" s="210"/>
      <c r="RIJ48" s="210"/>
      <c r="RIK48" s="210"/>
      <c r="RIL48" s="210"/>
      <c r="RIM48" s="210"/>
      <c r="RIN48" s="210"/>
      <c r="RIO48" s="210"/>
      <c r="RIP48" s="210"/>
      <c r="RIQ48" s="210"/>
      <c r="RIR48" s="210"/>
      <c r="RIS48" s="210"/>
      <c r="RIT48" s="210"/>
      <c r="RIU48" s="210"/>
      <c r="RIV48" s="210"/>
      <c r="RIW48" s="210"/>
      <c r="RIX48" s="210"/>
      <c r="RIY48" s="210"/>
      <c r="RIZ48" s="210"/>
      <c r="RJA48" s="210"/>
      <c r="RJB48" s="210"/>
      <c r="RJC48" s="210"/>
      <c r="RJD48" s="210"/>
      <c r="RJE48" s="210"/>
      <c r="RJF48" s="210"/>
      <c r="RJG48" s="210"/>
      <c r="RJH48" s="210"/>
      <c r="RJI48" s="210"/>
      <c r="RJJ48" s="210"/>
      <c r="RJK48" s="210"/>
      <c r="RJL48" s="210"/>
      <c r="RJM48" s="210"/>
      <c r="RJN48" s="210"/>
      <c r="RJO48" s="210"/>
      <c r="RJP48" s="210"/>
      <c r="RJQ48" s="210"/>
      <c r="RJR48" s="210"/>
      <c r="RJS48" s="210"/>
      <c r="RJT48" s="210"/>
      <c r="RJU48" s="210"/>
      <c r="RJV48" s="210"/>
      <c r="RJW48" s="210"/>
      <c r="RJX48" s="210"/>
      <c r="RJY48" s="210"/>
      <c r="RJZ48" s="210"/>
      <c r="RKA48" s="210"/>
      <c r="RKB48" s="210"/>
      <c r="RKC48" s="210"/>
      <c r="RKD48" s="210"/>
      <c r="RKE48" s="210"/>
      <c r="RKF48" s="210"/>
      <c r="RKG48" s="210"/>
      <c r="RKH48" s="210"/>
      <c r="RKI48" s="210"/>
      <c r="RKJ48" s="210"/>
      <c r="RKK48" s="210"/>
      <c r="RKL48" s="210"/>
      <c r="RKM48" s="210"/>
      <c r="RKN48" s="210"/>
      <c r="RKO48" s="210"/>
      <c r="RKP48" s="210"/>
      <c r="RKQ48" s="210"/>
      <c r="RKR48" s="210"/>
      <c r="RKS48" s="210"/>
      <c r="RKT48" s="210"/>
      <c r="RKU48" s="210"/>
      <c r="RKV48" s="210"/>
      <c r="RKW48" s="210"/>
      <c r="RKX48" s="210"/>
      <c r="RKY48" s="210"/>
      <c r="RKZ48" s="210"/>
      <c r="RLA48" s="210"/>
      <c r="RLB48" s="210"/>
      <c r="RLC48" s="210"/>
      <c r="RLD48" s="210"/>
      <c r="RLE48" s="210"/>
      <c r="RLF48" s="210"/>
      <c r="RLG48" s="210"/>
      <c r="RLH48" s="210"/>
      <c r="RLI48" s="210"/>
      <c r="RLJ48" s="210"/>
      <c r="RLK48" s="210"/>
      <c r="RLL48" s="210"/>
      <c r="RLM48" s="210"/>
      <c r="RLN48" s="210"/>
      <c r="RLO48" s="210"/>
      <c r="RLP48" s="210"/>
      <c r="RLQ48" s="210"/>
      <c r="RLR48" s="210"/>
      <c r="RLS48" s="210"/>
      <c r="RLT48" s="210"/>
      <c r="RLU48" s="210"/>
      <c r="RLV48" s="210"/>
      <c r="RLW48" s="210"/>
      <c r="RLX48" s="210"/>
      <c r="RLY48" s="210"/>
      <c r="RLZ48" s="210"/>
      <c r="RMA48" s="210"/>
      <c r="RMB48" s="210"/>
      <c r="RMC48" s="210"/>
      <c r="RMD48" s="210"/>
      <c r="RME48" s="210"/>
      <c r="RMF48" s="210"/>
      <c r="RMG48" s="210"/>
      <c r="RMH48" s="210"/>
      <c r="RMI48" s="210"/>
      <c r="RMJ48" s="210"/>
      <c r="RMK48" s="210"/>
      <c r="RML48" s="210"/>
      <c r="RMM48" s="210"/>
      <c r="RMN48" s="210"/>
      <c r="RMO48" s="210"/>
      <c r="RMP48" s="210"/>
      <c r="RMQ48" s="210"/>
      <c r="RMR48" s="210"/>
      <c r="RMS48" s="210"/>
      <c r="RMT48" s="210"/>
      <c r="RMU48" s="210"/>
      <c r="RMV48" s="210"/>
      <c r="RMW48" s="210"/>
      <c r="RMX48" s="210"/>
      <c r="RMY48" s="210"/>
      <c r="RMZ48" s="210"/>
      <c r="RNA48" s="210"/>
      <c r="RNB48" s="210"/>
      <c r="RNC48" s="210"/>
      <c r="RND48" s="210"/>
      <c r="RNE48" s="210"/>
      <c r="RNF48" s="210"/>
      <c r="RNG48" s="210"/>
      <c r="RNH48" s="210"/>
      <c r="RNI48" s="210"/>
      <c r="RNJ48" s="210"/>
      <c r="RNK48" s="210"/>
      <c r="RNL48" s="210"/>
      <c r="RNM48" s="210"/>
      <c r="RNN48" s="210"/>
      <c r="RNO48" s="210"/>
      <c r="RNP48" s="210"/>
      <c r="RNQ48" s="210"/>
      <c r="RNR48" s="210"/>
      <c r="RNS48" s="210"/>
      <c r="RNT48" s="210"/>
      <c r="RNU48" s="210"/>
      <c r="RNV48" s="210"/>
      <c r="RNW48" s="210"/>
      <c r="RNX48" s="210"/>
      <c r="RNY48" s="210"/>
      <c r="RNZ48" s="210"/>
      <c r="ROA48" s="210"/>
      <c r="ROB48" s="210"/>
      <c r="ROC48" s="210"/>
      <c r="ROD48" s="210"/>
      <c r="ROE48" s="210"/>
      <c r="ROF48" s="210"/>
      <c r="ROG48" s="210"/>
      <c r="ROH48" s="210"/>
      <c r="ROI48" s="210"/>
      <c r="ROJ48" s="210"/>
      <c r="ROK48" s="210"/>
      <c r="ROL48" s="210"/>
      <c r="ROM48" s="210"/>
      <c r="RON48" s="210"/>
      <c r="ROO48" s="210"/>
      <c r="ROP48" s="210"/>
      <c r="ROQ48" s="210"/>
      <c r="ROR48" s="210"/>
      <c r="ROS48" s="210"/>
      <c r="ROT48" s="210"/>
      <c r="ROU48" s="210"/>
      <c r="ROV48" s="210"/>
      <c r="ROW48" s="210"/>
      <c r="ROX48" s="210"/>
      <c r="ROY48" s="210"/>
      <c r="ROZ48" s="210"/>
      <c r="RPA48" s="210"/>
      <c r="RPB48" s="210"/>
      <c r="RPC48" s="210"/>
      <c r="RPD48" s="210"/>
      <c r="RPE48" s="210"/>
      <c r="RPF48" s="210"/>
      <c r="RPG48" s="210"/>
      <c r="RPH48" s="210"/>
      <c r="RPI48" s="210"/>
      <c r="RPJ48" s="210"/>
      <c r="RPK48" s="210"/>
      <c r="RPL48" s="210"/>
      <c r="RPM48" s="210"/>
      <c r="RPN48" s="210"/>
      <c r="RPO48" s="210"/>
      <c r="RPP48" s="210"/>
      <c r="RPQ48" s="210"/>
      <c r="RPR48" s="210"/>
      <c r="RPS48" s="210"/>
      <c r="RPT48" s="210"/>
      <c r="RPU48" s="210"/>
      <c r="RPV48" s="210"/>
      <c r="RPW48" s="210"/>
      <c r="RPX48" s="210"/>
      <c r="RPY48" s="210"/>
      <c r="RPZ48" s="210"/>
      <c r="RQA48" s="210"/>
      <c r="RQB48" s="210"/>
      <c r="RQC48" s="210"/>
      <c r="RQD48" s="210"/>
      <c r="RQE48" s="210"/>
      <c r="RQF48" s="210"/>
      <c r="RQG48" s="210"/>
      <c r="RQH48" s="210"/>
      <c r="RQI48" s="210"/>
      <c r="RQJ48" s="210"/>
      <c r="RQK48" s="210"/>
      <c r="RQL48" s="210"/>
      <c r="RQM48" s="210"/>
      <c r="RQN48" s="210"/>
      <c r="RQO48" s="210"/>
      <c r="RQP48" s="210"/>
      <c r="RQQ48" s="210"/>
      <c r="RQR48" s="210"/>
      <c r="RQS48" s="210"/>
      <c r="RQT48" s="210"/>
      <c r="RQU48" s="210"/>
      <c r="RQV48" s="210"/>
      <c r="RQW48" s="210"/>
      <c r="RQX48" s="210"/>
      <c r="RQY48" s="210"/>
      <c r="RQZ48" s="210"/>
      <c r="RRA48" s="210"/>
      <c r="RRB48" s="210"/>
      <c r="RRC48" s="210"/>
      <c r="RRD48" s="210"/>
      <c r="RRE48" s="210"/>
      <c r="RRF48" s="210"/>
      <c r="RRG48" s="210"/>
      <c r="RRH48" s="210"/>
      <c r="RRI48" s="210"/>
      <c r="RRJ48" s="210"/>
      <c r="RRK48" s="210"/>
      <c r="RRL48" s="210"/>
      <c r="RRM48" s="210"/>
      <c r="RRN48" s="210"/>
      <c r="RRO48" s="210"/>
      <c r="RRP48" s="210"/>
      <c r="RRQ48" s="210"/>
      <c r="RRR48" s="210"/>
      <c r="RRS48" s="210"/>
      <c r="RRT48" s="210"/>
      <c r="RRU48" s="210"/>
      <c r="RRV48" s="210"/>
      <c r="RRW48" s="210"/>
      <c r="RRX48" s="210"/>
      <c r="RRY48" s="210"/>
      <c r="RRZ48" s="210"/>
      <c r="RSA48" s="210"/>
      <c r="RSB48" s="210"/>
      <c r="RSC48" s="210"/>
      <c r="RSD48" s="210"/>
      <c r="RSE48" s="210"/>
      <c r="RSF48" s="210"/>
      <c r="RSG48" s="210"/>
      <c r="RSH48" s="210"/>
      <c r="RSI48" s="210"/>
      <c r="RSJ48" s="210"/>
      <c r="RSK48" s="210"/>
      <c r="RSL48" s="210"/>
      <c r="RSM48" s="210"/>
      <c r="RSN48" s="210"/>
      <c r="RSO48" s="210"/>
      <c r="RSP48" s="210"/>
      <c r="RSQ48" s="210"/>
      <c r="RSR48" s="210"/>
      <c r="RSS48" s="210"/>
      <c r="RST48" s="210"/>
      <c r="RSU48" s="210"/>
      <c r="RSV48" s="210"/>
      <c r="RSW48" s="210"/>
      <c r="RSX48" s="210"/>
      <c r="RSY48" s="210"/>
      <c r="RSZ48" s="210"/>
      <c r="RTA48" s="210"/>
      <c r="RTB48" s="210"/>
      <c r="RTC48" s="210"/>
      <c r="RTD48" s="210"/>
      <c r="RTE48" s="210"/>
      <c r="RTF48" s="210"/>
      <c r="RTG48" s="210"/>
      <c r="RTH48" s="210"/>
      <c r="RTI48" s="210"/>
      <c r="RTJ48" s="210"/>
      <c r="RTK48" s="210"/>
      <c r="RTL48" s="210"/>
      <c r="RTM48" s="210"/>
      <c r="RTN48" s="210"/>
      <c r="RTO48" s="210"/>
      <c r="RTP48" s="210"/>
      <c r="RTQ48" s="210"/>
      <c r="RTR48" s="210"/>
      <c r="RTS48" s="210"/>
      <c r="RTT48" s="210"/>
      <c r="RTU48" s="210"/>
      <c r="RTV48" s="210"/>
      <c r="RTW48" s="210"/>
      <c r="RTX48" s="210"/>
      <c r="RTY48" s="210"/>
      <c r="RTZ48" s="210"/>
      <c r="RUA48" s="210"/>
      <c r="RUB48" s="210"/>
      <c r="RUC48" s="210"/>
      <c r="RUD48" s="210"/>
      <c r="RUE48" s="210"/>
      <c r="RUF48" s="210"/>
      <c r="RUG48" s="210"/>
      <c r="RUH48" s="210"/>
      <c r="RUI48" s="210"/>
      <c r="RUJ48" s="210"/>
      <c r="RUK48" s="210"/>
      <c r="RUL48" s="210"/>
      <c r="RUM48" s="210"/>
      <c r="RUN48" s="210"/>
      <c r="RUO48" s="210"/>
      <c r="RUP48" s="210"/>
      <c r="RUQ48" s="210"/>
      <c r="RUR48" s="210"/>
      <c r="RUS48" s="210"/>
      <c r="RUT48" s="210"/>
      <c r="RUU48" s="210"/>
      <c r="RUV48" s="210"/>
      <c r="RUW48" s="210"/>
      <c r="RUX48" s="210"/>
      <c r="RUY48" s="210"/>
      <c r="RUZ48" s="210"/>
      <c r="RVA48" s="210"/>
      <c r="RVB48" s="210"/>
      <c r="RVC48" s="210"/>
      <c r="RVD48" s="210"/>
      <c r="RVE48" s="210"/>
      <c r="RVF48" s="210"/>
      <c r="RVG48" s="210"/>
      <c r="RVH48" s="210"/>
      <c r="RVI48" s="210"/>
      <c r="RVJ48" s="210"/>
      <c r="RVK48" s="210"/>
      <c r="RVL48" s="210"/>
      <c r="RVM48" s="210"/>
      <c r="RVN48" s="210"/>
      <c r="RVO48" s="210"/>
      <c r="RVP48" s="210"/>
      <c r="RVQ48" s="210"/>
      <c r="RVR48" s="210"/>
      <c r="RVS48" s="210"/>
      <c r="RVT48" s="210"/>
      <c r="RVU48" s="210"/>
      <c r="RVV48" s="210"/>
      <c r="RVW48" s="210"/>
      <c r="RVX48" s="210"/>
      <c r="RVY48" s="210"/>
      <c r="RVZ48" s="210"/>
      <c r="RWA48" s="210"/>
      <c r="RWB48" s="210"/>
      <c r="RWC48" s="210"/>
      <c r="RWD48" s="210"/>
      <c r="RWE48" s="210"/>
      <c r="RWF48" s="210"/>
      <c r="RWG48" s="210"/>
      <c r="RWH48" s="210"/>
      <c r="RWI48" s="210"/>
      <c r="RWJ48" s="210"/>
      <c r="RWK48" s="210"/>
      <c r="RWL48" s="210"/>
      <c r="RWM48" s="210"/>
      <c r="RWN48" s="210"/>
      <c r="RWO48" s="210"/>
      <c r="RWP48" s="210"/>
      <c r="RWQ48" s="210"/>
      <c r="RWR48" s="210"/>
      <c r="RWS48" s="210"/>
      <c r="RWT48" s="210"/>
      <c r="RWU48" s="210"/>
      <c r="RWV48" s="210"/>
      <c r="RWW48" s="210"/>
      <c r="RWX48" s="210"/>
      <c r="RWY48" s="210"/>
      <c r="RWZ48" s="210"/>
      <c r="RXA48" s="210"/>
      <c r="RXB48" s="210"/>
      <c r="RXC48" s="210"/>
      <c r="RXD48" s="210"/>
      <c r="RXE48" s="210"/>
      <c r="RXF48" s="210"/>
      <c r="RXG48" s="210"/>
      <c r="RXH48" s="210"/>
      <c r="RXI48" s="210"/>
      <c r="RXJ48" s="210"/>
      <c r="RXK48" s="210"/>
      <c r="RXL48" s="210"/>
      <c r="RXM48" s="210"/>
      <c r="RXN48" s="210"/>
      <c r="RXO48" s="210"/>
      <c r="RXP48" s="210"/>
      <c r="RXQ48" s="210"/>
      <c r="RXR48" s="210"/>
      <c r="RXS48" s="210"/>
      <c r="RXT48" s="210"/>
      <c r="RXU48" s="210"/>
      <c r="RXV48" s="210"/>
      <c r="RXW48" s="210"/>
      <c r="RXX48" s="210"/>
      <c r="RXY48" s="210"/>
      <c r="RXZ48" s="210"/>
      <c r="RYA48" s="210"/>
      <c r="RYB48" s="210"/>
      <c r="RYC48" s="210"/>
      <c r="RYD48" s="210"/>
      <c r="RYE48" s="210"/>
      <c r="RYF48" s="210"/>
      <c r="RYG48" s="210"/>
      <c r="RYH48" s="210"/>
      <c r="RYI48" s="210"/>
      <c r="RYJ48" s="210"/>
      <c r="RYK48" s="210"/>
      <c r="RYL48" s="210"/>
      <c r="RYM48" s="210"/>
      <c r="RYN48" s="210"/>
      <c r="RYO48" s="210"/>
      <c r="RYP48" s="210"/>
      <c r="RYQ48" s="210"/>
      <c r="RYR48" s="210"/>
      <c r="RYS48" s="210"/>
      <c r="RYT48" s="210"/>
      <c r="RYU48" s="210"/>
      <c r="RYV48" s="210"/>
      <c r="RYW48" s="210"/>
      <c r="RYX48" s="210"/>
      <c r="RYY48" s="210"/>
      <c r="RYZ48" s="210"/>
      <c r="RZA48" s="210"/>
      <c r="RZB48" s="210"/>
      <c r="RZC48" s="210"/>
      <c r="RZD48" s="210"/>
      <c r="RZE48" s="210"/>
      <c r="RZF48" s="210"/>
      <c r="RZG48" s="210"/>
      <c r="RZH48" s="210"/>
      <c r="RZI48" s="210"/>
      <c r="RZJ48" s="210"/>
      <c r="RZK48" s="210"/>
      <c r="RZL48" s="210"/>
      <c r="RZM48" s="210"/>
      <c r="RZN48" s="210"/>
      <c r="RZO48" s="210"/>
      <c r="RZP48" s="210"/>
      <c r="RZQ48" s="210"/>
      <c r="RZR48" s="210"/>
      <c r="RZS48" s="210"/>
      <c r="RZT48" s="210"/>
      <c r="RZU48" s="210"/>
      <c r="RZV48" s="210"/>
      <c r="RZW48" s="210"/>
      <c r="RZX48" s="210"/>
      <c r="RZY48" s="210"/>
      <c r="RZZ48" s="210"/>
      <c r="SAA48" s="210"/>
      <c r="SAB48" s="210"/>
      <c r="SAC48" s="210"/>
      <c r="SAD48" s="210"/>
      <c r="SAE48" s="210"/>
      <c r="SAF48" s="210"/>
      <c r="SAG48" s="210"/>
      <c r="SAH48" s="210"/>
      <c r="SAI48" s="210"/>
      <c r="SAJ48" s="210"/>
      <c r="SAK48" s="210"/>
      <c r="SAL48" s="210"/>
      <c r="SAM48" s="210"/>
      <c r="SAN48" s="210"/>
      <c r="SAO48" s="210"/>
      <c r="SAP48" s="210"/>
      <c r="SAQ48" s="210"/>
      <c r="SAR48" s="210"/>
      <c r="SAS48" s="210"/>
      <c r="SAT48" s="210"/>
      <c r="SAU48" s="210"/>
      <c r="SAV48" s="210"/>
      <c r="SAW48" s="210"/>
      <c r="SAX48" s="210"/>
      <c r="SAY48" s="210"/>
      <c r="SAZ48" s="210"/>
      <c r="SBA48" s="210"/>
      <c r="SBB48" s="210"/>
      <c r="SBC48" s="210"/>
      <c r="SBD48" s="210"/>
      <c r="SBE48" s="210"/>
      <c r="SBF48" s="210"/>
      <c r="SBG48" s="210"/>
      <c r="SBH48" s="210"/>
      <c r="SBI48" s="210"/>
      <c r="SBJ48" s="210"/>
      <c r="SBK48" s="210"/>
      <c r="SBL48" s="210"/>
      <c r="SBM48" s="210"/>
      <c r="SBN48" s="210"/>
      <c r="SBO48" s="210"/>
      <c r="SBP48" s="210"/>
      <c r="SBQ48" s="210"/>
      <c r="SBR48" s="210"/>
      <c r="SBS48" s="210"/>
      <c r="SBT48" s="210"/>
      <c r="SBU48" s="210"/>
      <c r="SBV48" s="210"/>
      <c r="SBW48" s="210"/>
      <c r="SBX48" s="210"/>
      <c r="SBY48" s="210"/>
      <c r="SBZ48" s="210"/>
      <c r="SCA48" s="210"/>
      <c r="SCB48" s="210"/>
      <c r="SCC48" s="210"/>
      <c r="SCD48" s="210"/>
      <c r="SCE48" s="210"/>
      <c r="SCF48" s="210"/>
      <c r="SCG48" s="210"/>
      <c r="SCH48" s="210"/>
      <c r="SCI48" s="210"/>
      <c r="SCJ48" s="210"/>
      <c r="SCK48" s="210"/>
      <c r="SCL48" s="210"/>
      <c r="SCM48" s="210"/>
      <c r="SCN48" s="210"/>
      <c r="SCO48" s="210"/>
      <c r="SCP48" s="210"/>
      <c r="SCQ48" s="210"/>
      <c r="SCR48" s="210"/>
      <c r="SCS48" s="210"/>
      <c r="SCT48" s="210"/>
      <c r="SCU48" s="210"/>
      <c r="SCV48" s="210"/>
      <c r="SCW48" s="210"/>
      <c r="SCX48" s="210"/>
      <c r="SCY48" s="210"/>
      <c r="SCZ48" s="210"/>
      <c r="SDA48" s="210"/>
      <c r="SDB48" s="210"/>
      <c r="SDC48" s="210"/>
      <c r="SDD48" s="210"/>
      <c r="SDE48" s="210"/>
      <c r="SDF48" s="210"/>
      <c r="SDG48" s="210"/>
      <c r="SDH48" s="210"/>
      <c r="SDI48" s="210"/>
      <c r="SDJ48" s="210"/>
      <c r="SDK48" s="210"/>
      <c r="SDL48" s="210"/>
      <c r="SDM48" s="210"/>
      <c r="SDN48" s="210"/>
      <c r="SDO48" s="210"/>
      <c r="SDP48" s="210"/>
      <c r="SDQ48" s="210"/>
      <c r="SDR48" s="210"/>
      <c r="SDS48" s="210"/>
      <c r="SDT48" s="210"/>
      <c r="SDU48" s="210"/>
      <c r="SDV48" s="210"/>
      <c r="SDW48" s="210"/>
      <c r="SDX48" s="210"/>
      <c r="SDY48" s="210"/>
      <c r="SDZ48" s="210"/>
      <c r="SEA48" s="210"/>
      <c r="SEB48" s="210"/>
      <c r="SEC48" s="210"/>
      <c r="SED48" s="210"/>
      <c r="SEE48" s="210"/>
      <c r="SEF48" s="210"/>
      <c r="SEG48" s="210"/>
      <c r="SEH48" s="210"/>
      <c r="SEI48" s="210"/>
      <c r="SEJ48" s="210"/>
      <c r="SEK48" s="210"/>
      <c r="SEL48" s="210"/>
      <c r="SEM48" s="210"/>
      <c r="SEN48" s="210"/>
      <c r="SEO48" s="210"/>
      <c r="SEP48" s="210"/>
      <c r="SEQ48" s="210"/>
      <c r="SER48" s="210"/>
      <c r="SES48" s="210"/>
      <c r="SET48" s="210"/>
      <c r="SEU48" s="210"/>
      <c r="SEV48" s="210"/>
      <c r="SEW48" s="210"/>
      <c r="SEX48" s="210"/>
      <c r="SEY48" s="210"/>
      <c r="SEZ48" s="210"/>
      <c r="SFA48" s="210"/>
      <c r="SFB48" s="210"/>
      <c r="SFC48" s="210"/>
      <c r="SFD48" s="210"/>
      <c r="SFE48" s="210"/>
      <c r="SFF48" s="210"/>
      <c r="SFG48" s="210"/>
      <c r="SFH48" s="210"/>
      <c r="SFI48" s="210"/>
      <c r="SFJ48" s="210"/>
      <c r="SFK48" s="210"/>
      <c r="SFL48" s="210"/>
      <c r="SFM48" s="210"/>
      <c r="SFN48" s="210"/>
      <c r="SFO48" s="210"/>
      <c r="SFP48" s="210"/>
      <c r="SFQ48" s="210"/>
      <c r="SFR48" s="210"/>
      <c r="SFS48" s="210"/>
      <c r="SFT48" s="210"/>
      <c r="SFU48" s="210"/>
      <c r="SFV48" s="210"/>
      <c r="SFW48" s="210"/>
      <c r="SFX48" s="210"/>
      <c r="SFY48" s="210"/>
      <c r="SFZ48" s="210"/>
      <c r="SGA48" s="210"/>
      <c r="SGB48" s="210"/>
      <c r="SGC48" s="210"/>
      <c r="SGD48" s="210"/>
      <c r="SGE48" s="210"/>
      <c r="SGF48" s="210"/>
      <c r="SGG48" s="210"/>
      <c r="SGH48" s="210"/>
      <c r="SGI48" s="210"/>
      <c r="SGJ48" s="210"/>
      <c r="SGK48" s="210"/>
      <c r="SGL48" s="210"/>
      <c r="SGM48" s="210"/>
      <c r="SGN48" s="210"/>
      <c r="SGO48" s="210"/>
      <c r="SGP48" s="210"/>
      <c r="SGQ48" s="210"/>
      <c r="SGR48" s="210"/>
      <c r="SGS48" s="210"/>
      <c r="SGT48" s="210"/>
      <c r="SGU48" s="210"/>
      <c r="SGV48" s="210"/>
      <c r="SGW48" s="210"/>
      <c r="SGX48" s="210"/>
      <c r="SGY48" s="210"/>
      <c r="SGZ48" s="210"/>
      <c r="SHA48" s="210"/>
      <c r="SHB48" s="210"/>
      <c r="SHC48" s="210"/>
      <c r="SHD48" s="210"/>
      <c r="SHE48" s="210"/>
      <c r="SHF48" s="210"/>
      <c r="SHG48" s="210"/>
      <c r="SHH48" s="210"/>
      <c r="SHI48" s="210"/>
      <c r="SHJ48" s="210"/>
      <c r="SHK48" s="210"/>
      <c r="SHL48" s="210"/>
      <c r="SHM48" s="210"/>
      <c r="SHN48" s="210"/>
      <c r="SHO48" s="210"/>
      <c r="SHP48" s="210"/>
      <c r="SHQ48" s="210"/>
      <c r="SHR48" s="210"/>
      <c r="SHS48" s="210"/>
      <c r="SHT48" s="210"/>
      <c r="SHU48" s="210"/>
      <c r="SHV48" s="210"/>
      <c r="SHW48" s="210"/>
      <c r="SHX48" s="210"/>
      <c r="SHY48" s="210"/>
      <c r="SHZ48" s="210"/>
      <c r="SIA48" s="210"/>
      <c r="SIB48" s="210"/>
      <c r="SIC48" s="210"/>
      <c r="SID48" s="210"/>
      <c r="SIE48" s="210"/>
      <c r="SIF48" s="210"/>
      <c r="SIG48" s="210"/>
      <c r="SIH48" s="210"/>
      <c r="SII48" s="210"/>
      <c r="SIJ48" s="210"/>
      <c r="SIK48" s="210"/>
      <c r="SIL48" s="210"/>
      <c r="SIM48" s="210"/>
      <c r="SIN48" s="210"/>
      <c r="SIO48" s="210"/>
      <c r="SIP48" s="210"/>
      <c r="SIQ48" s="210"/>
      <c r="SIR48" s="210"/>
      <c r="SIS48" s="210"/>
      <c r="SIT48" s="210"/>
      <c r="SIU48" s="210"/>
      <c r="SIV48" s="210"/>
      <c r="SIW48" s="210"/>
      <c r="SIX48" s="210"/>
      <c r="SIY48" s="210"/>
      <c r="SIZ48" s="210"/>
      <c r="SJA48" s="210"/>
      <c r="SJB48" s="210"/>
      <c r="SJC48" s="210"/>
      <c r="SJD48" s="210"/>
      <c r="SJE48" s="210"/>
      <c r="SJF48" s="210"/>
      <c r="SJG48" s="210"/>
      <c r="SJH48" s="210"/>
      <c r="SJI48" s="210"/>
      <c r="SJJ48" s="210"/>
      <c r="SJK48" s="210"/>
      <c r="SJL48" s="210"/>
      <c r="SJM48" s="210"/>
      <c r="SJN48" s="210"/>
      <c r="SJO48" s="210"/>
      <c r="SJP48" s="210"/>
      <c r="SJQ48" s="210"/>
      <c r="SJR48" s="210"/>
      <c r="SJS48" s="210"/>
      <c r="SJT48" s="210"/>
      <c r="SJU48" s="210"/>
      <c r="SJV48" s="210"/>
      <c r="SJW48" s="210"/>
      <c r="SJX48" s="210"/>
      <c r="SJY48" s="210"/>
      <c r="SJZ48" s="210"/>
      <c r="SKA48" s="210"/>
      <c r="SKB48" s="210"/>
      <c r="SKC48" s="210"/>
      <c r="SKD48" s="210"/>
      <c r="SKE48" s="210"/>
      <c r="SKF48" s="210"/>
      <c r="SKG48" s="210"/>
      <c r="SKH48" s="210"/>
      <c r="SKI48" s="210"/>
      <c r="SKJ48" s="210"/>
      <c r="SKK48" s="210"/>
      <c r="SKL48" s="210"/>
      <c r="SKM48" s="210"/>
      <c r="SKN48" s="210"/>
      <c r="SKO48" s="210"/>
      <c r="SKP48" s="210"/>
      <c r="SKQ48" s="210"/>
      <c r="SKR48" s="210"/>
      <c r="SKS48" s="210"/>
      <c r="SKT48" s="210"/>
      <c r="SKU48" s="210"/>
      <c r="SKV48" s="210"/>
      <c r="SKW48" s="210"/>
      <c r="SKX48" s="210"/>
      <c r="SKY48" s="210"/>
      <c r="SKZ48" s="210"/>
      <c r="SLA48" s="210"/>
      <c r="SLB48" s="210"/>
      <c r="SLC48" s="210"/>
      <c r="SLD48" s="210"/>
      <c r="SLE48" s="210"/>
      <c r="SLF48" s="210"/>
      <c r="SLG48" s="210"/>
      <c r="SLH48" s="210"/>
      <c r="SLI48" s="210"/>
      <c r="SLJ48" s="210"/>
      <c r="SLK48" s="210"/>
      <c r="SLL48" s="210"/>
      <c r="SLM48" s="210"/>
      <c r="SLN48" s="210"/>
      <c r="SLO48" s="210"/>
      <c r="SLP48" s="210"/>
      <c r="SLQ48" s="210"/>
      <c r="SLR48" s="210"/>
      <c r="SLS48" s="210"/>
      <c r="SLT48" s="210"/>
      <c r="SLU48" s="210"/>
      <c r="SLV48" s="210"/>
      <c r="SLW48" s="210"/>
      <c r="SLX48" s="210"/>
      <c r="SLY48" s="210"/>
      <c r="SLZ48" s="210"/>
      <c r="SMA48" s="210"/>
      <c r="SMB48" s="210"/>
      <c r="SMC48" s="210"/>
      <c r="SMD48" s="210"/>
      <c r="SME48" s="210"/>
      <c r="SMF48" s="210"/>
      <c r="SMG48" s="210"/>
      <c r="SMH48" s="210"/>
      <c r="SMI48" s="210"/>
      <c r="SMJ48" s="210"/>
      <c r="SMK48" s="210"/>
      <c r="SML48" s="210"/>
      <c r="SMM48" s="210"/>
      <c r="SMN48" s="210"/>
      <c r="SMO48" s="210"/>
      <c r="SMP48" s="210"/>
      <c r="SMQ48" s="210"/>
      <c r="SMR48" s="210"/>
      <c r="SMS48" s="210"/>
      <c r="SMT48" s="210"/>
      <c r="SMU48" s="210"/>
      <c r="SMV48" s="210"/>
      <c r="SMW48" s="210"/>
      <c r="SMX48" s="210"/>
      <c r="SMY48" s="210"/>
      <c r="SMZ48" s="210"/>
      <c r="SNA48" s="210"/>
      <c r="SNB48" s="210"/>
      <c r="SNC48" s="210"/>
      <c r="SND48" s="210"/>
      <c r="SNE48" s="210"/>
      <c r="SNF48" s="210"/>
      <c r="SNG48" s="210"/>
      <c r="SNH48" s="210"/>
      <c r="SNI48" s="210"/>
      <c r="SNJ48" s="210"/>
      <c r="SNK48" s="210"/>
      <c r="SNL48" s="210"/>
      <c r="SNM48" s="210"/>
      <c r="SNN48" s="210"/>
      <c r="SNO48" s="210"/>
      <c r="SNP48" s="210"/>
      <c r="SNQ48" s="210"/>
      <c r="SNR48" s="210"/>
      <c r="SNS48" s="210"/>
      <c r="SNT48" s="210"/>
      <c r="SNU48" s="210"/>
      <c r="SNV48" s="210"/>
      <c r="SNW48" s="210"/>
      <c r="SNX48" s="210"/>
      <c r="SNY48" s="210"/>
      <c r="SNZ48" s="210"/>
      <c r="SOA48" s="210"/>
      <c r="SOB48" s="210"/>
      <c r="SOC48" s="210"/>
      <c r="SOD48" s="210"/>
      <c r="SOE48" s="210"/>
      <c r="SOF48" s="210"/>
      <c r="SOG48" s="210"/>
      <c r="SOH48" s="210"/>
      <c r="SOI48" s="210"/>
      <c r="SOJ48" s="210"/>
      <c r="SOK48" s="210"/>
      <c r="SOL48" s="210"/>
      <c r="SOM48" s="210"/>
      <c r="SON48" s="210"/>
      <c r="SOO48" s="210"/>
      <c r="SOP48" s="210"/>
      <c r="SOQ48" s="210"/>
      <c r="SOR48" s="210"/>
      <c r="SOS48" s="210"/>
      <c r="SOT48" s="210"/>
      <c r="SOU48" s="210"/>
      <c r="SOV48" s="210"/>
      <c r="SOW48" s="210"/>
      <c r="SOX48" s="210"/>
      <c r="SOY48" s="210"/>
      <c r="SOZ48" s="210"/>
      <c r="SPA48" s="210"/>
      <c r="SPB48" s="210"/>
      <c r="SPC48" s="210"/>
      <c r="SPD48" s="210"/>
      <c r="SPE48" s="210"/>
      <c r="SPF48" s="210"/>
      <c r="SPG48" s="210"/>
      <c r="SPH48" s="210"/>
      <c r="SPI48" s="210"/>
      <c r="SPJ48" s="210"/>
      <c r="SPK48" s="210"/>
      <c r="SPL48" s="210"/>
      <c r="SPM48" s="210"/>
      <c r="SPN48" s="210"/>
      <c r="SPO48" s="210"/>
      <c r="SPP48" s="210"/>
      <c r="SPQ48" s="210"/>
      <c r="SPR48" s="210"/>
      <c r="SPS48" s="210"/>
      <c r="SPT48" s="210"/>
      <c r="SPU48" s="210"/>
      <c r="SPV48" s="210"/>
      <c r="SPW48" s="210"/>
      <c r="SPX48" s="210"/>
      <c r="SPY48" s="210"/>
      <c r="SPZ48" s="210"/>
      <c r="SQA48" s="210"/>
      <c r="SQB48" s="210"/>
      <c r="SQC48" s="210"/>
      <c r="SQD48" s="210"/>
      <c r="SQE48" s="210"/>
      <c r="SQF48" s="210"/>
      <c r="SQG48" s="210"/>
      <c r="SQH48" s="210"/>
      <c r="SQI48" s="210"/>
      <c r="SQJ48" s="210"/>
      <c r="SQK48" s="210"/>
      <c r="SQL48" s="210"/>
      <c r="SQM48" s="210"/>
      <c r="SQN48" s="210"/>
      <c r="SQO48" s="210"/>
      <c r="SQP48" s="210"/>
      <c r="SQQ48" s="210"/>
      <c r="SQR48" s="210"/>
      <c r="SQS48" s="210"/>
      <c r="SQT48" s="210"/>
      <c r="SQU48" s="210"/>
      <c r="SQV48" s="210"/>
      <c r="SQW48" s="210"/>
      <c r="SQX48" s="210"/>
      <c r="SQY48" s="210"/>
      <c r="SQZ48" s="210"/>
      <c r="SRA48" s="210"/>
      <c r="SRB48" s="210"/>
      <c r="SRC48" s="210"/>
      <c r="SRD48" s="210"/>
      <c r="SRE48" s="210"/>
      <c r="SRF48" s="210"/>
      <c r="SRG48" s="210"/>
      <c r="SRH48" s="210"/>
      <c r="SRI48" s="210"/>
      <c r="SRJ48" s="210"/>
      <c r="SRK48" s="210"/>
      <c r="SRL48" s="210"/>
      <c r="SRM48" s="210"/>
      <c r="SRN48" s="210"/>
      <c r="SRO48" s="210"/>
      <c r="SRP48" s="210"/>
      <c r="SRQ48" s="210"/>
      <c r="SRR48" s="210"/>
      <c r="SRS48" s="210"/>
      <c r="SRT48" s="210"/>
      <c r="SRU48" s="210"/>
      <c r="SRV48" s="210"/>
      <c r="SRW48" s="210"/>
      <c r="SRX48" s="210"/>
      <c r="SRY48" s="210"/>
      <c r="SRZ48" s="210"/>
      <c r="SSA48" s="210"/>
      <c r="SSB48" s="210"/>
      <c r="SSC48" s="210"/>
      <c r="SSD48" s="210"/>
      <c r="SSE48" s="210"/>
      <c r="SSF48" s="210"/>
      <c r="SSG48" s="210"/>
      <c r="SSH48" s="210"/>
      <c r="SSI48" s="210"/>
      <c r="SSJ48" s="210"/>
      <c r="SSK48" s="210"/>
      <c r="SSL48" s="210"/>
      <c r="SSM48" s="210"/>
      <c r="SSN48" s="210"/>
      <c r="SSO48" s="210"/>
      <c r="SSP48" s="210"/>
      <c r="SSQ48" s="210"/>
      <c r="SSR48" s="210"/>
      <c r="SSS48" s="210"/>
      <c r="SST48" s="210"/>
      <c r="SSU48" s="210"/>
      <c r="SSV48" s="210"/>
      <c r="SSW48" s="210"/>
      <c r="SSX48" s="210"/>
      <c r="SSY48" s="210"/>
      <c r="SSZ48" s="210"/>
      <c r="STA48" s="210"/>
      <c r="STB48" s="210"/>
      <c r="STC48" s="210"/>
      <c r="STD48" s="210"/>
      <c r="STE48" s="210"/>
      <c r="STF48" s="210"/>
      <c r="STG48" s="210"/>
      <c r="STH48" s="210"/>
      <c r="STI48" s="210"/>
      <c r="STJ48" s="210"/>
      <c r="STK48" s="210"/>
      <c r="STL48" s="210"/>
      <c r="STM48" s="210"/>
      <c r="STN48" s="210"/>
      <c r="STO48" s="210"/>
      <c r="STP48" s="210"/>
      <c r="STQ48" s="210"/>
      <c r="STR48" s="210"/>
      <c r="STS48" s="210"/>
      <c r="STT48" s="210"/>
      <c r="STU48" s="210"/>
      <c r="STV48" s="210"/>
      <c r="STW48" s="210"/>
      <c r="STX48" s="210"/>
      <c r="STY48" s="210"/>
      <c r="STZ48" s="210"/>
      <c r="SUA48" s="210"/>
      <c r="SUB48" s="210"/>
      <c r="SUC48" s="210"/>
      <c r="SUD48" s="210"/>
      <c r="SUE48" s="210"/>
      <c r="SUF48" s="210"/>
      <c r="SUG48" s="210"/>
      <c r="SUH48" s="210"/>
      <c r="SUI48" s="210"/>
      <c r="SUJ48" s="210"/>
      <c r="SUK48" s="210"/>
      <c r="SUL48" s="210"/>
      <c r="SUM48" s="210"/>
      <c r="SUN48" s="210"/>
      <c r="SUO48" s="210"/>
      <c r="SUP48" s="210"/>
      <c r="SUQ48" s="210"/>
      <c r="SUR48" s="210"/>
      <c r="SUS48" s="210"/>
      <c r="SUT48" s="210"/>
      <c r="SUU48" s="210"/>
      <c r="SUV48" s="210"/>
      <c r="SUW48" s="210"/>
      <c r="SUX48" s="210"/>
      <c r="SUY48" s="210"/>
      <c r="SUZ48" s="210"/>
      <c r="SVA48" s="210"/>
      <c r="SVB48" s="210"/>
      <c r="SVC48" s="210"/>
      <c r="SVD48" s="210"/>
      <c r="SVE48" s="210"/>
      <c r="SVF48" s="210"/>
      <c r="SVG48" s="210"/>
      <c r="SVH48" s="210"/>
      <c r="SVI48" s="210"/>
      <c r="SVJ48" s="210"/>
      <c r="SVK48" s="210"/>
      <c r="SVL48" s="210"/>
      <c r="SVM48" s="210"/>
      <c r="SVN48" s="210"/>
      <c r="SVO48" s="210"/>
      <c r="SVP48" s="210"/>
      <c r="SVQ48" s="210"/>
      <c r="SVR48" s="210"/>
      <c r="SVS48" s="210"/>
      <c r="SVT48" s="210"/>
      <c r="SVU48" s="210"/>
      <c r="SVV48" s="210"/>
      <c r="SVW48" s="210"/>
      <c r="SVX48" s="210"/>
      <c r="SVY48" s="210"/>
      <c r="SVZ48" s="210"/>
      <c r="SWA48" s="210"/>
      <c r="SWB48" s="210"/>
      <c r="SWC48" s="210"/>
      <c r="SWD48" s="210"/>
      <c r="SWE48" s="210"/>
      <c r="SWF48" s="210"/>
      <c r="SWG48" s="210"/>
      <c r="SWH48" s="210"/>
      <c r="SWI48" s="210"/>
      <c r="SWJ48" s="210"/>
      <c r="SWK48" s="210"/>
      <c r="SWL48" s="210"/>
      <c r="SWM48" s="210"/>
      <c r="SWN48" s="210"/>
      <c r="SWO48" s="210"/>
      <c r="SWP48" s="210"/>
      <c r="SWQ48" s="210"/>
      <c r="SWR48" s="210"/>
      <c r="SWS48" s="210"/>
      <c r="SWT48" s="210"/>
      <c r="SWU48" s="210"/>
      <c r="SWV48" s="210"/>
      <c r="SWW48" s="210"/>
      <c r="SWX48" s="210"/>
      <c r="SWY48" s="210"/>
      <c r="SWZ48" s="210"/>
      <c r="SXA48" s="210"/>
      <c r="SXB48" s="210"/>
      <c r="SXC48" s="210"/>
      <c r="SXD48" s="210"/>
      <c r="SXE48" s="210"/>
      <c r="SXF48" s="210"/>
      <c r="SXG48" s="210"/>
      <c r="SXH48" s="210"/>
      <c r="SXI48" s="210"/>
      <c r="SXJ48" s="210"/>
      <c r="SXK48" s="210"/>
      <c r="SXL48" s="210"/>
      <c r="SXM48" s="210"/>
      <c r="SXN48" s="210"/>
      <c r="SXO48" s="210"/>
      <c r="SXP48" s="210"/>
      <c r="SXQ48" s="210"/>
      <c r="SXR48" s="210"/>
      <c r="SXS48" s="210"/>
      <c r="SXT48" s="210"/>
      <c r="SXU48" s="210"/>
      <c r="SXV48" s="210"/>
      <c r="SXW48" s="210"/>
      <c r="SXX48" s="210"/>
      <c r="SXY48" s="210"/>
      <c r="SXZ48" s="210"/>
      <c r="SYA48" s="210"/>
      <c r="SYB48" s="210"/>
      <c r="SYC48" s="210"/>
      <c r="SYD48" s="210"/>
      <c r="SYE48" s="210"/>
      <c r="SYF48" s="210"/>
      <c r="SYG48" s="210"/>
      <c r="SYH48" s="210"/>
      <c r="SYI48" s="210"/>
      <c r="SYJ48" s="210"/>
      <c r="SYK48" s="210"/>
      <c r="SYL48" s="210"/>
      <c r="SYM48" s="210"/>
      <c r="SYN48" s="210"/>
      <c r="SYO48" s="210"/>
      <c r="SYP48" s="210"/>
      <c r="SYQ48" s="210"/>
      <c r="SYR48" s="210"/>
      <c r="SYS48" s="210"/>
      <c r="SYT48" s="210"/>
      <c r="SYU48" s="210"/>
      <c r="SYV48" s="210"/>
      <c r="SYW48" s="210"/>
      <c r="SYX48" s="210"/>
      <c r="SYY48" s="210"/>
      <c r="SYZ48" s="210"/>
      <c r="SZA48" s="210"/>
      <c r="SZB48" s="210"/>
      <c r="SZC48" s="210"/>
      <c r="SZD48" s="210"/>
      <c r="SZE48" s="210"/>
      <c r="SZF48" s="210"/>
      <c r="SZG48" s="210"/>
      <c r="SZH48" s="210"/>
      <c r="SZI48" s="210"/>
      <c r="SZJ48" s="210"/>
      <c r="SZK48" s="210"/>
      <c r="SZL48" s="210"/>
      <c r="SZM48" s="210"/>
      <c r="SZN48" s="210"/>
      <c r="SZO48" s="210"/>
      <c r="SZP48" s="210"/>
      <c r="SZQ48" s="210"/>
      <c r="SZR48" s="210"/>
      <c r="SZS48" s="210"/>
      <c r="SZT48" s="210"/>
      <c r="SZU48" s="210"/>
      <c r="SZV48" s="210"/>
      <c r="SZW48" s="210"/>
      <c r="SZX48" s="210"/>
      <c r="SZY48" s="210"/>
      <c r="SZZ48" s="210"/>
      <c r="TAA48" s="210"/>
      <c r="TAB48" s="210"/>
      <c r="TAC48" s="210"/>
      <c r="TAD48" s="210"/>
      <c r="TAE48" s="210"/>
      <c r="TAF48" s="210"/>
      <c r="TAG48" s="210"/>
      <c r="TAH48" s="210"/>
      <c r="TAI48" s="210"/>
      <c r="TAJ48" s="210"/>
      <c r="TAK48" s="210"/>
      <c r="TAL48" s="210"/>
      <c r="TAM48" s="210"/>
      <c r="TAN48" s="210"/>
      <c r="TAO48" s="210"/>
      <c r="TAP48" s="210"/>
      <c r="TAQ48" s="210"/>
      <c r="TAR48" s="210"/>
      <c r="TAS48" s="210"/>
      <c r="TAT48" s="210"/>
      <c r="TAU48" s="210"/>
      <c r="TAV48" s="210"/>
      <c r="TAW48" s="210"/>
      <c r="TAX48" s="210"/>
      <c r="TAY48" s="210"/>
      <c r="TAZ48" s="210"/>
      <c r="TBA48" s="210"/>
      <c r="TBB48" s="210"/>
      <c r="TBC48" s="210"/>
      <c r="TBD48" s="210"/>
      <c r="TBE48" s="210"/>
      <c r="TBF48" s="210"/>
      <c r="TBG48" s="210"/>
      <c r="TBH48" s="210"/>
      <c r="TBI48" s="210"/>
      <c r="TBJ48" s="210"/>
      <c r="TBK48" s="210"/>
      <c r="TBL48" s="210"/>
      <c r="TBM48" s="210"/>
      <c r="TBN48" s="210"/>
      <c r="TBO48" s="210"/>
      <c r="TBP48" s="210"/>
      <c r="TBQ48" s="210"/>
      <c r="TBR48" s="210"/>
      <c r="TBS48" s="210"/>
      <c r="TBT48" s="210"/>
      <c r="TBU48" s="210"/>
      <c r="TBV48" s="210"/>
      <c r="TBW48" s="210"/>
      <c r="TBX48" s="210"/>
      <c r="TBY48" s="210"/>
      <c r="TBZ48" s="210"/>
      <c r="TCA48" s="210"/>
      <c r="TCB48" s="210"/>
      <c r="TCC48" s="210"/>
      <c r="TCD48" s="210"/>
      <c r="TCE48" s="210"/>
      <c r="TCF48" s="210"/>
      <c r="TCG48" s="210"/>
      <c r="TCH48" s="210"/>
      <c r="TCI48" s="210"/>
      <c r="TCJ48" s="210"/>
      <c r="TCK48" s="210"/>
      <c r="TCL48" s="210"/>
      <c r="TCM48" s="210"/>
      <c r="TCN48" s="210"/>
      <c r="TCO48" s="210"/>
      <c r="TCP48" s="210"/>
      <c r="TCQ48" s="210"/>
      <c r="TCR48" s="210"/>
      <c r="TCS48" s="210"/>
      <c r="TCT48" s="210"/>
      <c r="TCU48" s="210"/>
      <c r="TCV48" s="210"/>
      <c r="TCW48" s="210"/>
      <c r="TCX48" s="210"/>
      <c r="TCY48" s="210"/>
      <c r="TCZ48" s="210"/>
      <c r="TDA48" s="210"/>
      <c r="TDB48" s="210"/>
      <c r="TDC48" s="210"/>
      <c r="TDD48" s="210"/>
      <c r="TDE48" s="210"/>
      <c r="TDF48" s="210"/>
      <c r="TDG48" s="210"/>
      <c r="TDH48" s="210"/>
      <c r="TDI48" s="210"/>
      <c r="TDJ48" s="210"/>
      <c r="TDK48" s="210"/>
      <c r="TDL48" s="210"/>
      <c r="TDM48" s="210"/>
      <c r="TDN48" s="210"/>
      <c r="TDO48" s="210"/>
      <c r="TDP48" s="210"/>
      <c r="TDQ48" s="210"/>
      <c r="TDR48" s="210"/>
      <c r="TDS48" s="210"/>
      <c r="TDT48" s="210"/>
      <c r="TDU48" s="210"/>
      <c r="TDV48" s="210"/>
      <c r="TDW48" s="210"/>
      <c r="TDX48" s="210"/>
      <c r="TDY48" s="210"/>
      <c r="TDZ48" s="210"/>
      <c r="TEA48" s="210"/>
      <c r="TEB48" s="210"/>
      <c r="TEC48" s="210"/>
      <c r="TED48" s="210"/>
      <c r="TEE48" s="210"/>
      <c r="TEF48" s="210"/>
      <c r="TEG48" s="210"/>
      <c r="TEH48" s="210"/>
      <c r="TEI48" s="210"/>
      <c r="TEJ48" s="210"/>
      <c r="TEK48" s="210"/>
      <c r="TEL48" s="210"/>
      <c r="TEM48" s="210"/>
      <c r="TEN48" s="210"/>
      <c r="TEO48" s="210"/>
      <c r="TEP48" s="210"/>
      <c r="TEQ48" s="210"/>
      <c r="TER48" s="210"/>
      <c r="TES48" s="210"/>
      <c r="TET48" s="210"/>
      <c r="TEU48" s="210"/>
      <c r="TEV48" s="210"/>
      <c r="TEW48" s="210"/>
      <c r="TEX48" s="210"/>
      <c r="TEY48" s="210"/>
      <c r="TEZ48" s="210"/>
      <c r="TFA48" s="210"/>
      <c r="TFB48" s="210"/>
      <c r="TFC48" s="210"/>
      <c r="TFD48" s="210"/>
      <c r="TFE48" s="210"/>
      <c r="TFF48" s="210"/>
      <c r="TFG48" s="210"/>
      <c r="TFH48" s="210"/>
      <c r="TFI48" s="210"/>
      <c r="TFJ48" s="210"/>
      <c r="TFK48" s="210"/>
      <c r="TFL48" s="210"/>
      <c r="TFM48" s="210"/>
      <c r="TFN48" s="210"/>
      <c r="TFO48" s="210"/>
      <c r="TFP48" s="210"/>
      <c r="TFQ48" s="210"/>
      <c r="TFR48" s="210"/>
      <c r="TFS48" s="210"/>
      <c r="TFT48" s="210"/>
      <c r="TFU48" s="210"/>
      <c r="TFV48" s="210"/>
      <c r="TFW48" s="210"/>
      <c r="TFX48" s="210"/>
      <c r="TFY48" s="210"/>
      <c r="TFZ48" s="210"/>
      <c r="TGA48" s="210"/>
      <c r="TGB48" s="210"/>
      <c r="TGC48" s="210"/>
      <c r="TGD48" s="210"/>
      <c r="TGE48" s="210"/>
      <c r="TGF48" s="210"/>
      <c r="TGG48" s="210"/>
      <c r="TGH48" s="210"/>
      <c r="TGI48" s="210"/>
      <c r="TGJ48" s="210"/>
      <c r="TGK48" s="210"/>
      <c r="TGL48" s="210"/>
      <c r="TGM48" s="210"/>
      <c r="TGN48" s="210"/>
      <c r="TGO48" s="210"/>
      <c r="TGP48" s="210"/>
      <c r="TGQ48" s="210"/>
      <c r="TGR48" s="210"/>
      <c r="TGS48" s="210"/>
      <c r="TGT48" s="210"/>
      <c r="TGU48" s="210"/>
      <c r="TGV48" s="210"/>
      <c r="TGW48" s="210"/>
      <c r="TGX48" s="210"/>
      <c r="TGY48" s="210"/>
      <c r="TGZ48" s="210"/>
      <c r="THA48" s="210"/>
      <c r="THB48" s="210"/>
      <c r="THC48" s="210"/>
      <c r="THD48" s="210"/>
      <c r="THE48" s="210"/>
      <c r="THF48" s="210"/>
      <c r="THG48" s="210"/>
      <c r="THH48" s="210"/>
      <c r="THI48" s="210"/>
      <c r="THJ48" s="210"/>
      <c r="THK48" s="210"/>
      <c r="THL48" s="210"/>
      <c r="THM48" s="210"/>
      <c r="THN48" s="210"/>
      <c r="THO48" s="210"/>
      <c r="THP48" s="210"/>
      <c r="THQ48" s="210"/>
      <c r="THR48" s="210"/>
      <c r="THS48" s="210"/>
      <c r="THT48" s="210"/>
      <c r="THU48" s="210"/>
      <c r="THV48" s="210"/>
      <c r="THW48" s="210"/>
      <c r="THX48" s="210"/>
      <c r="THY48" s="210"/>
      <c r="THZ48" s="210"/>
      <c r="TIA48" s="210"/>
      <c r="TIB48" s="210"/>
      <c r="TIC48" s="210"/>
      <c r="TID48" s="210"/>
      <c r="TIE48" s="210"/>
      <c r="TIF48" s="210"/>
      <c r="TIG48" s="210"/>
      <c r="TIH48" s="210"/>
      <c r="TII48" s="210"/>
      <c r="TIJ48" s="210"/>
      <c r="TIK48" s="210"/>
      <c r="TIL48" s="210"/>
      <c r="TIM48" s="210"/>
      <c r="TIN48" s="210"/>
      <c r="TIO48" s="210"/>
      <c r="TIP48" s="210"/>
      <c r="TIQ48" s="210"/>
      <c r="TIR48" s="210"/>
      <c r="TIS48" s="210"/>
      <c r="TIT48" s="210"/>
      <c r="TIU48" s="210"/>
      <c r="TIV48" s="210"/>
      <c r="TIW48" s="210"/>
      <c r="TIX48" s="210"/>
      <c r="TIY48" s="210"/>
      <c r="TIZ48" s="210"/>
      <c r="TJA48" s="210"/>
      <c r="TJB48" s="210"/>
      <c r="TJC48" s="210"/>
      <c r="TJD48" s="210"/>
      <c r="TJE48" s="210"/>
      <c r="TJF48" s="210"/>
      <c r="TJG48" s="210"/>
      <c r="TJH48" s="210"/>
      <c r="TJI48" s="210"/>
      <c r="TJJ48" s="210"/>
      <c r="TJK48" s="210"/>
      <c r="TJL48" s="210"/>
      <c r="TJM48" s="210"/>
      <c r="TJN48" s="210"/>
      <c r="TJO48" s="210"/>
      <c r="TJP48" s="210"/>
      <c r="TJQ48" s="210"/>
      <c r="TJR48" s="210"/>
      <c r="TJS48" s="210"/>
      <c r="TJT48" s="210"/>
      <c r="TJU48" s="210"/>
      <c r="TJV48" s="210"/>
      <c r="TJW48" s="210"/>
      <c r="TJX48" s="210"/>
      <c r="TJY48" s="210"/>
      <c r="TJZ48" s="210"/>
      <c r="TKA48" s="210"/>
      <c r="TKB48" s="210"/>
      <c r="TKC48" s="210"/>
      <c r="TKD48" s="210"/>
      <c r="TKE48" s="210"/>
      <c r="TKF48" s="210"/>
      <c r="TKG48" s="210"/>
      <c r="TKH48" s="210"/>
      <c r="TKI48" s="210"/>
      <c r="TKJ48" s="210"/>
      <c r="TKK48" s="210"/>
      <c r="TKL48" s="210"/>
      <c r="TKM48" s="210"/>
      <c r="TKN48" s="210"/>
      <c r="TKO48" s="210"/>
      <c r="TKP48" s="210"/>
      <c r="TKQ48" s="210"/>
      <c r="TKR48" s="210"/>
      <c r="TKS48" s="210"/>
      <c r="TKT48" s="210"/>
      <c r="TKU48" s="210"/>
      <c r="TKV48" s="210"/>
      <c r="TKW48" s="210"/>
      <c r="TKX48" s="210"/>
      <c r="TKY48" s="210"/>
      <c r="TKZ48" s="210"/>
      <c r="TLA48" s="210"/>
      <c r="TLB48" s="210"/>
      <c r="TLC48" s="210"/>
      <c r="TLD48" s="210"/>
      <c r="TLE48" s="210"/>
      <c r="TLF48" s="210"/>
      <c r="TLG48" s="210"/>
      <c r="TLH48" s="210"/>
      <c r="TLI48" s="210"/>
      <c r="TLJ48" s="210"/>
      <c r="TLK48" s="210"/>
      <c r="TLL48" s="210"/>
      <c r="TLM48" s="210"/>
      <c r="TLN48" s="210"/>
      <c r="TLO48" s="210"/>
      <c r="TLP48" s="210"/>
      <c r="TLQ48" s="210"/>
      <c r="TLR48" s="210"/>
      <c r="TLS48" s="210"/>
      <c r="TLT48" s="210"/>
      <c r="TLU48" s="210"/>
      <c r="TLV48" s="210"/>
      <c r="TLW48" s="210"/>
      <c r="TLX48" s="210"/>
      <c r="TLY48" s="210"/>
      <c r="TLZ48" s="210"/>
      <c r="TMA48" s="210"/>
      <c r="TMB48" s="210"/>
      <c r="TMC48" s="210"/>
      <c r="TMD48" s="210"/>
      <c r="TME48" s="210"/>
      <c r="TMF48" s="210"/>
      <c r="TMG48" s="210"/>
      <c r="TMH48" s="210"/>
      <c r="TMI48" s="210"/>
      <c r="TMJ48" s="210"/>
      <c r="TMK48" s="210"/>
      <c r="TML48" s="210"/>
      <c r="TMM48" s="210"/>
      <c r="TMN48" s="210"/>
      <c r="TMO48" s="210"/>
      <c r="TMP48" s="210"/>
      <c r="TMQ48" s="210"/>
      <c r="TMR48" s="210"/>
      <c r="TMS48" s="210"/>
      <c r="TMT48" s="210"/>
      <c r="TMU48" s="210"/>
      <c r="TMV48" s="210"/>
      <c r="TMW48" s="210"/>
      <c r="TMX48" s="210"/>
      <c r="TMY48" s="210"/>
      <c r="TMZ48" s="210"/>
      <c r="TNA48" s="210"/>
      <c r="TNB48" s="210"/>
      <c r="TNC48" s="210"/>
      <c r="TND48" s="210"/>
      <c r="TNE48" s="210"/>
      <c r="TNF48" s="210"/>
      <c r="TNG48" s="210"/>
      <c r="TNH48" s="210"/>
      <c r="TNI48" s="210"/>
      <c r="TNJ48" s="210"/>
      <c r="TNK48" s="210"/>
      <c r="TNL48" s="210"/>
      <c r="TNM48" s="210"/>
      <c r="TNN48" s="210"/>
      <c r="TNO48" s="210"/>
      <c r="TNP48" s="210"/>
      <c r="TNQ48" s="210"/>
      <c r="TNR48" s="210"/>
      <c r="TNS48" s="210"/>
      <c r="TNT48" s="210"/>
      <c r="TNU48" s="210"/>
      <c r="TNV48" s="210"/>
      <c r="TNW48" s="210"/>
      <c r="TNX48" s="210"/>
      <c r="TNY48" s="210"/>
      <c r="TNZ48" s="210"/>
      <c r="TOA48" s="210"/>
      <c r="TOB48" s="210"/>
      <c r="TOC48" s="210"/>
      <c r="TOD48" s="210"/>
      <c r="TOE48" s="210"/>
      <c r="TOF48" s="210"/>
      <c r="TOG48" s="210"/>
      <c r="TOH48" s="210"/>
      <c r="TOI48" s="210"/>
      <c r="TOJ48" s="210"/>
      <c r="TOK48" s="210"/>
      <c r="TOL48" s="210"/>
      <c r="TOM48" s="210"/>
      <c r="TON48" s="210"/>
      <c r="TOO48" s="210"/>
      <c r="TOP48" s="210"/>
      <c r="TOQ48" s="210"/>
      <c r="TOR48" s="210"/>
      <c r="TOS48" s="210"/>
      <c r="TOT48" s="210"/>
      <c r="TOU48" s="210"/>
      <c r="TOV48" s="210"/>
      <c r="TOW48" s="210"/>
      <c r="TOX48" s="210"/>
      <c r="TOY48" s="210"/>
      <c r="TOZ48" s="210"/>
      <c r="TPA48" s="210"/>
      <c r="TPB48" s="210"/>
      <c r="TPC48" s="210"/>
      <c r="TPD48" s="210"/>
      <c r="TPE48" s="210"/>
      <c r="TPF48" s="210"/>
      <c r="TPG48" s="210"/>
      <c r="TPH48" s="210"/>
      <c r="TPI48" s="210"/>
      <c r="TPJ48" s="210"/>
      <c r="TPK48" s="210"/>
      <c r="TPL48" s="210"/>
      <c r="TPM48" s="210"/>
      <c r="TPN48" s="210"/>
      <c r="TPO48" s="210"/>
      <c r="TPP48" s="210"/>
      <c r="TPQ48" s="210"/>
      <c r="TPR48" s="210"/>
      <c r="TPS48" s="210"/>
      <c r="TPT48" s="210"/>
      <c r="TPU48" s="210"/>
      <c r="TPV48" s="210"/>
      <c r="TPW48" s="210"/>
      <c r="TPX48" s="210"/>
      <c r="TPY48" s="210"/>
      <c r="TPZ48" s="210"/>
      <c r="TQA48" s="210"/>
      <c r="TQB48" s="210"/>
      <c r="TQC48" s="210"/>
      <c r="TQD48" s="210"/>
      <c r="TQE48" s="210"/>
      <c r="TQF48" s="210"/>
      <c r="TQG48" s="210"/>
      <c r="TQH48" s="210"/>
      <c r="TQI48" s="210"/>
      <c r="TQJ48" s="210"/>
      <c r="TQK48" s="210"/>
      <c r="TQL48" s="210"/>
      <c r="TQM48" s="210"/>
      <c r="TQN48" s="210"/>
      <c r="TQO48" s="210"/>
      <c r="TQP48" s="210"/>
      <c r="TQQ48" s="210"/>
      <c r="TQR48" s="210"/>
      <c r="TQS48" s="210"/>
      <c r="TQT48" s="210"/>
      <c r="TQU48" s="210"/>
      <c r="TQV48" s="210"/>
      <c r="TQW48" s="210"/>
      <c r="TQX48" s="210"/>
      <c r="TQY48" s="210"/>
      <c r="TQZ48" s="210"/>
      <c r="TRA48" s="210"/>
      <c r="TRB48" s="210"/>
      <c r="TRC48" s="210"/>
      <c r="TRD48" s="210"/>
      <c r="TRE48" s="210"/>
      <c r="TRF48" s="210"/>
      <c r="TRG48" s="210"/>
      <c r="TRH48" s="210"/>
      <c r="TRI48" s="210"/>
      <c r="TRJ48" s="210"/>
      <c r="TRK48" s="210"/>
      <c r="TRL48" s="210"/>
      <c r="TRM48" s="210"/>
      <c r="TRN48" s="210"/>
      <c r="TRO48" s="210"/>
      <c r="TRP48" s="210"/>
      <c r="TRQ48" s="210"/>
      <c r="TRR48" s="210"/>
      <c r="TRS48" s="210"/>
      <c r="TRT48" s="210"/>
      <c r="TRU48" s="210"/>
      <c r="TRV48" s="210"/>
      <c r="TRW48" s="210"/>
      <c r="TRX48" s="210"/>
      <c r="TRY48" s="210"/>
      <c r="TRZ48" s="210"/>
      <c r="TSA48" s="210"/>
      <c r="TSB48" s="210"/>
      <c r="TSC48" s="210"/>
      <c r="TSD48" s="210"/>
      <c r="TSE48" s="210"/>
      <c r="TSF48" s="210"/>
      <c r="TSG48" s="210"/>
      <c r="TSH48" s="210"/>
      <c r="TSI48" s="210"/>
      <c r="TSJ48" s="210"/>
      <c r="TSK48" s="210"/>
      <c r="TSL48" s="210"/>
      <c r="TSM48" s="210"/>
      <c r="TSN48" s="210"/>
      <c r="TSO48" s="210"/>
      <c r="TSP48" s="210"/>
      <c r="TSQ48" s="210"/>
      <c r="TSR48" s="210"/>
      <c r="TSS48" s="210"/>
      <c r="TST48" s="210"/>
      <c r="TSU48" s="210"/>
      <c r="TSV48" s="210"/>
      <c r="TSW48" s="210"/>
      <c r="TSX48" s="210"/>
      <c r="TSY48" s="210"/>
      <c r="TSZ48" s="210"/>
      <c r="TTA48" s="210"/>
      <c r="TTB48" s="210"/>
      <c r="TTC48" s="210"/>
      <c r="TTD48" s="210"/>
      <c r="TTE48" s="210"/>
      <c r="TTF48" s="210"/>
      <c r="TTG48" s="210"/>
      <c r="TTH48" s="210"/>
      <c r="TTI48" s="210"/>
      <c r="TTJ48" s="210"/>
      <c r="TTK48" s="210"/>
      <c r="TTL48" s="210"/>
      <c r="TTM48" s="210"/>
      <c r="TTN48" s="210"/>
      <c r="TTO48" s="210"/>
      <c r="TTP48" s="210"/>
      <c r="TTQ48" s="210"/>
      <c r="TTR48" s="210"/>
      <c r="TTS48" s="210"/>
      <c r="TTT48" s="210"/>
      <c r="TTU48" s="210"/>
      <c r="TTV48" s="210"/>
      <c r="TTW48" s="210"/>
      <c r="TTX48" s="210"/>
      <c r="TTY48" s="210"/>
      <c r="TTZ48" s="210"/>
      <c r="TUA48" s="210"/>
      <c r="TUB48" s="210"/>
      <c r="TUC48" s="210"/>
      <c r="TUD48" s="210"/>
      <c r="TUE48" s="210"/>
      <c r="TUF48" s="210"/>
      <c r="TUG48" s="210"/>
      <c r="TUH48" s="210"/>
      <c r="TUI48" s="210"/>
      <c r="TUJ48" s="210"/>
      <c r="TUK48" s="210"/>
      <c r="TUL48" s="210"/>
      <c r="TUM48" s="210"/>
      <c r="TUN48" s="210"/>
      <c r="TUO48" s="210"/>
      <c r="TUP48" s="210"/>
      <c r="TUQ48" s="210"/>
      <c r="TUR48" s="210"/>
      <c r="TUS48" s="210"/>
      <c r="TUT48" s="210"/>
      <c r="TUU48" s="210"/>
      <c r="TUV48" s="210"/>
      <c r="TUW48" s="210"/>
      <c r="TUX48" s="210"/>
      <c r="TUY48" s="210"/>
      <c r="TUZ48" s="210"/>
      <c r="TVA48" s="210"/>
      <c r="TVB48" s="210"/>
      <c r="TVC48" s="210"/>
      <c r="TVD48" s="210"/>
      <c r="TVE48" s="210"/>
      <c r="TVF48" s="210"/>
      <c r="TVG48" s="210"/>
      <c r="TVH48" s="210"/>
      <c r="TVI48" s="210"/>
      <c r="TVJ48" s="210"/>
      <c r="TVK48" s="210"/>
      <c r="TVL48" s="210"/>
      <c r="TVM48" s="210"/>
      <c r="TVN48" s="210"/>
      <c r="TVO48" s="210"/>
      <c r="TVP48" s="210"/>
      <c r="TVQ48" s="210"/>
      <c r="TVR48" s="210"/>
      <c r="TVS48" s="210"/>
      <c r="TVT48" s="210"/>
      <c r="TVU48" s="210"/>
      <c r="TVV48" s="210"/>
      <c r="TVW48" s="210"/>
      <c r="TVX48" s="210"/>
      <c r="TVY48" s="210"/>
      <c r="TVZ48" s="210"/>
      <c r="TWA48" s="210"/>
      <c r="TWB48" s="210"/>
      <c r="TWC48" s="210"/>
      <c r="TWD48" s="210"/>
      <c r="TWE48" s="210"/>
      <c r="TWF48" s="210"/>
      <c r="TWG48" s="210"/>
      <c r="TWH48" s="210"/>
      <c r="TWI48" s="210"/>
      <c r="TWJ48" s="210"/>
      <c r="TWK48" s="210"/>
      <c r="TWL48" s="210"/>
      <c r="TWM48" s="210"/>
      <c r="TWN48" s="210"/>
      <c r="TWO48" s="210"/>
      <c r="TWP48" s="210"/>
      <c r="TWQ48" s="210"/>
      <c r="TWR48" s="210"/>
      <c r="TWS48" s="210"/>
      <c r="TWT48" s="210"/>
      <c r="TWU48" s="210"/>
      <c r="TWV48" s="210"/>
      <c r="TWW48" s="210"/>
      <c r="TWX48" s="210"/>
      <c r="TWY48" s="210"/>
      <c r="TWZ48" s="210"/>
      <c r="TXA48" s="210"/>
      <c r="TXB48" s="210"/>
      <c r="TXC48" s="210"/>
      <c r="TXD48" s="210"/>
      <c r="TXE48" s="210"/>
      <c r="TXF48" s="210"/>
      <c r="TXG48" s="210"/>
      <c r="TXH48" s="210"/>
      <c r="TXI48" s="210"/>
      <c r="TXJ48" s="210"/>
      <c r="TXK48" s="210"/>
      <c r="TXL48" s="210"/>
      <c r="TXM48" s="210"/>
      <c r="TXN48" s="210"/>
      <c r="TXO48" s="210"/>
      <c r="TXP48" s="210"/>
      <c r="TXQ48" s="210"/>
      <c r="TXR48" s="210"/>
      <c r="TXS48" s="210"/>
      <c r="TXT48" s="210"/>
      <c r="TXU48" s="210"/>
      <c r="TXV48" s="210"/>
      <c r="TXW48" s="210"/>
      <c r="TXX48" s="210"/>
      <c r="TXY48" s="210"/>
      <c r="TXZ48" s="210"/>
      <c r="TYA48" s="210"/>
      <c r="TYB48" s="210"/>
      <c r="TYC48" s="210"/>
      <c r="TYD48" s="210"/>
      <c r="TYE48" s="210"/>
      <c r="TYF48" s="210"/>
      <c r="TYG48" s="210"/>
      <c r="TYH48" s="210"/>
      <c r="TYI48" s="210"/>
      <c r="TYJ48" s="210"/>
      <c r="TYK48" s="210"/>
      <c r="TYL48" s="210"/>
      <c r="TYM48" s="210"/>
      <c r="TYN48" s="210"/>
      <c r="TYO48" s="210"/>
      <c r="TYP48" s="210"/>
      <c r="TYQ48" s="210"/>
      <c r="TYR48" s="210"/>
      <c r="TYS48" s="210"/>
      <c r="TYT48" s="210"/>
      <c r="TYU48" s="210"/>
      <c r="TYV48" s="210"/>
      <c r="TYW48" s="210"/>
      <c r="TYX48" s="210"/>
      <c r="TYY48" s="210"/>
      <c r="TYZ48" s="210"/>
      <c r="TZA48" s="210"/>
      <c r="TZB48" s="210"/>
      <c r="TZC48" s="210"/>
      <c r="TZD48" s="210"/>
      <c r="TZE48" s="210"/>
      <c r="TZF48" s="210"/>
      <c r="TZG48" s="210"/>
      <c r="TZH48" s="210"/>
      <c r="TZI48" s="210"/>
      <c r="TZJ48" s="210"/>
      <c r="TZK48" s="210"/>
      <c r="TZL48" s="210"/>
      <c r="TZM48" s="210"/>
      <c r="TZN48" s="210"/>
      <c r="TZO48" s="210"/>
      <c r="TZP48" s="210"/>
      <c r="TZQ48" s="210"/>
      <c r="TZR48" s="210"/>
      <c r="TZS48" s="210"/>
      <c r="TZT48" s="210"/>
      <c r="TZU48" s="210"/>
      <c r="TZV48" s="210"/>
      <c r="TZW48" s="210"/>
      <c r="TZX48" s="210"/>
      <c r="TZY48" s="210"/>
      <c r="TZZ48" s="210"/>
      <c r="UAA48" s="210"/>
      <c r="UAB48" s="210"/>
      <c r="UAC48" s="210"/>
      <c r="UAD48" s="210"/>
      <c r="UAE48" s="210"/>
      <c r="UAF48" s="210"/>
      <c r="UAG48" s="210"/>
      <c r="UAH48" s="210"/>
      <c r="UAI48" s="210"/>
      <c r="UAJ48" s="210"/>
      <c r="UAK48" s="210"/>
      <c r="UAL48" s="210"/>
      <c r="UAM48" s="210"/>
      <c r="UAN48" s="210"/>
      <c r="UAO48" s="210"/>
      <c r="UAP48" s="210"/>
      <c r="UAQ48" s="210"/>
      <c r="UAR48" s="210"/>
      <c r="UAS48" s="210"/>
      <c r="UAT48" s="210"/>
      <c r="UAU48" s="210"/>
      <c r="UAV48" s="210"/>
      <c r="UAW48" s="210"/>
      <c r="UAX48" s="210"/>
      <c r="UAY48" s="210"/>
      <c r="UAZ48" s="210"/>
      <c r="UBA48" s="210"/>
      <c r="UBB48" s="210"/>
      <c r="UBC48" s="210"/>
      <c r="UBD48" s="210"/>
      <c r="UBE48" s="210"/>
      <c r="UBF48" s="210"/>
      <c r="UBG48" s="210"/>
      <c r="UBH48" s="210"/>
      <c r="UBI48" s="210"/>
      <c r="UBJ48" s="210"/>
      <c r="UBK48" s="210"/>
      <c r="UBL48" s="210"/>
      <c r="UBM48" s="210"/>
      <c r="UBN48" s="210"/>
      <c r="UBO48" s="210"/>
      <c r="UBP48" s="210"/>
      <c r="UBQ48" s="210"/>
      <c r="UBR48" s="210"/>
      <c r="UBS48" s="210"/>
      <c r="UBT48" s="210"/>
      <c r="UBU48" s="210"/>
      <c r="UBV48" s="210"/>
      <c r="UBW48" s="210"/>
      <c r="UBX48" s="210"/>
      <c r="UBY48" s="210"/>
      <c r="UBZ48" s="210"/>
      <c r="UCA48" s="210"/>
      <c r="UCB48" s="210"/>
      <c r="UCC48" s="210"/>
      <c r="UCD48" s="210"/>
      <c r="UCE48" s="210"/>
      <c r="UCF48" s="210"/>
      <c r="UCG48" s="210"/>
      <c r="UCH48" s="210"/>
      <c r="UCI48" s="210"/>
      <c r="UCJ48" s="210"/>
      <c r="UCK48" s="210"/>
      <c r="UCL48" s="210"/>
      <c r="UCM48" s="210"/>
      <c r="UCN48" s="210"/>
      <c r="UCO48" s="210"/>
      <c r="UCP48" s="210"/>
      <c r="UCQ48" s="210"/>
      <c r="UCR48" s="210"/>
      <c r="UCS48" s="210"/>
      <c r="UCT48" s="210"/>
      <c r="UCU48" s="210"/>
      <c r="UCV48" s="210"/>
      <c r="UCW48" s="210"/>
      <c r="UCX48" s="210"/>
      <c r="UCY48" s="210"/>
      <c r="UCZ48" s="210"/>
      <c r="UDA48" s="210"/>
      <c r="UDB48" s="210"/>
      <c r="UDC48" s="210"/>
      <c r="UDD48" s="210"/>
      <c r="UDE48" s="210"/>
      <c r="UDF48" s="210"/>
      <c r="UDG48" s="210"/>
      <c r="UDH48" s="210"/>
      <c r="UDI48" s="210"/>
      <c r="UDJ48" s="210"/>
      <c r="UDK48" s="210"/>
      <c r="UDL48" s="210"/>
      <c r="UDM48" s="210"/>
      <c r="UDN48" s="210"/>
      <c r="UDO48" s="210"/>
      <c r="UDP48" s="210"/>
      <c r="UDQ48" s="210"/>
      <c r="UDR48" s="210"/>
      <c r="UDS48" s="210"/>
      <c r="UDT48" s="210"/>
      <c r="UDU48" s="210"/>
      <c r="UDV48" s="210"/>
      <c r="UDW48" s="210"/>
      <c r="UDX48" s="210"/>
      <c r="UDY48" s="210"/>
      <c r="UDZ48" s="210"/>
      <c r="UEA48" s="210"/>
      <c r="UEB48" s="210"/>
      <c r="UEC48" s="210"/>
      <c r="UED48" s="210"/>
      <c r="UEE48" s="210"/>
      <c r="UEF48" s="210"/>
      <c r="UEG48" s="210"/>
      <c r="UEH48" s="210"/>
      <c r="UEI48" s="210"/>
      <c r="UEJ48" s="210"/>
      <c r="UEK48" s="210"/>
      <c r="UEL48" s="210"/>
      <c r="UEM48" s="210"/>
      <c r="UEN48" s="210"/>
      <c r="UEO48" s="210"/>
      <c r="UEP48" s="210"/>
      <c r="UEQ48" s="210"/>
      <c r="UER48" s="210"/>
      <c r="UES48" s="210"/>
      <c r="UET48" s="210"/>
      <c r="UEU48" s="210"/>
      <c r="UEV48" s="210"/>
      <c r="UEW48" s="210"/>
      <c r="UEX48" s="210"/>
      <c r="UEY48" s="210"/>
      <c r="UEZ48" s="210"/>
      <c r="UFA48" s="210"/>
      <c r="UFB48" s="210"/>
      <c r="UFC48" s="210"/>
      <c r="UFD48" s="210"/>
      <c r="UFE48" s="210"/>
      <c r="UFF48" s="210"/>
      <c r="UFG48" s="210"/>
      <c r="UFH48" s="210"/>
      <c r="UFI48" s="210"/>
      <c r="UFJ48" s="210"/>
      <c r="UFK48" s="210"/>
      <c r="UFL48" s="210"/>
      <c r="UFM48" s="210"/>
      <c r="UFN48" s="210"/>
      <c r="UFO48" s="210"/>
      <c r="UFP48" s="210"/>
      <c r="UFQ48" s="210"/>
      <c r="UFR48" s="210"/>
      <c r="UFS48" s="210"/>
      <c r="UFT48" s="210"/>
      <c r="UFU48" s="210"/>
      <c r="UFV48" s="210"/>
      <c r="UFW48" s="210"/>
      <c r="UFX48" s="210"/>
      <c r="UFY48" s="210"/>
      <c r="UFZ48" s="210"/>
      <c r="UGA48" s="210"/>
      <c r="UGB48" s="210"/>
      <c r="UGC48" s="210"/>
      <c r="UGD48" s="210"/>
      <c r="UGE48" s="210"/>
      <c r="UGF48" s="210"/>
      <c r="UGG48" s="210"/>
      <c r="UGH48" s="210"/>
      <c r="UGI48" s="210"/>
      <c r="UGJ48" s="210"/>
      <c r="UGK48" s="210"/>
      <c r="UGL48" s="210"/>
      <c r="UGM48" s="210"/>
      <c r="UGN48" s="210"/>
      <c r="UGO48" s="210"/>
      <c r="UGP48" s="210"/>
      <c r="UGQ48" s="210"/>
      <c r="UGR48" s="210"/>
      <c r="UGS48" s="210"/>
      <c r="UGT48" s="210"/>
      <c r="UGU48" s="210"/>
      <c r="UGV48" s="210"/>
      <c r="UGW48" s="210"/>
      <c r="UGX48" s="210"/>
      <c r="UGY48" s="210"/>
      <c r="UGZ48" s="210"/>
      <c r="UHA48" s="210"/>
      <c r="UHB48" s="210"/>
      <c r="UHC48" s="210"/>
      <c r="UHD48" s="210"/>
      <c r="UHE48" s="210"/>
      <c r="UHF48" s="210"/>
      <c r="UHG48" s="210"/>
      <c r="UHH48" s="210"/>
      <c r="UHI48" s="210"/>
      <c r="UHJ48" s="210"/>
      <c r="UHK48" s="210"/>
      <c r="UHL48" s="210"/>
      <c r="UHM48" s="210"/>
      <c r="UHN48" s="210"/>
      <c r="UHO48" s="210"/>
      <c r="UHP48" s="210"/>
      <c r="UHQ48" s="210"/>
      <c r="UHR48" s="210"/>
      <c r="UHS48" s="210"/>
      <c r="UHT48" s="210"/>
      <c r="UHU48" s="210"/>
      <c r="UHV48" s="210"/>
      <c r="UHW48" s="210"/>
      <c r="UHX48" s="210"/>
      <c r="UHY48" s="210"/>
      <c r="UHZ48" s="210"/>
      <c r="UIA48" s="210"/>
      <c r="UIB48" s="210"/>
      <c r="UIC48" s="210"/>
      <c r="UID48" s="210"/>
      <c r="UIE48" s="210"/>
      <c r="UIF48" s="210"/>
      <c r="UIG48" s="210"/>
      <c r="UIH48" s="210"/>
      <c r="UII48" s="210"/>
      <c r="UIJ48" s="210"/>
      <c r="UIK48" s="210"/>
      <c r="UIL48" s="210"/>
      <c r="UIM48" s="210"/>
      <c r="UIN48" s="210"/>
      <c r="UIO48" s="210"/>
      <c r="UIP48" s="210"/>
      <c r="UIQ48" s="210"/>
      <c r="UIR48" s="210"/>
      <c r="UIS48" s="210"/>
      <c r="UIT48" s="210"/>
      <c r="UIU48" s="210"/>
      <c r="UIV48" s="210"/>
      <c r="UIW48" s="210"/>
      <c r="UIX48" s="210"/>
      <c r="UIY48" s="210"/>
      <c r="UIZ48" s="210"/>
      <c r="UJA48" s="210"/>
      <c r="UJB48" s="210"/>
      <c r="UJC48" s="210"/>
      <c r="UJD48" s="210"/>
      <c r="UJE48" s="210"/>
      <c r="UJF48" s="210"/>
      <c r="UJG48" s="210"/>
      <c r="UJH48" s="210"/>
      <c r="UJI48" s="210"/>
      <c r="UJJ48" s="210"/>
      <c r="UJK48" s="210"/>
      <c r="UJL48" s="210"/>
      <c r="UJM48" s="210"/>
      <c r="UJN48" s="210"/>
      <c r="UJO48" s="210"/>
      <c r="UJP48" s="210"/>
      <c r="UJQ48" s="210"/>
      <c r="UJR48" s="210"/>
      <c r="UJS48" s="210"/>
      <c r="UJT48" s="210"/>
      <c r="UJU48" s="210"/>
      <c r="UJV48" s="210"/>
      <c r="UJW48" s="210"/>
      <c r="UJX48" s="210"/>
      <c r="UJY48" s="210"/>
      <c r="UJZ48" s="210"/>
      <c r="UKA48" s="210"/>
      <c r="UKB48" s="210"/>
      <c r="UKC48" s="210"/>
      <c r="UKD48" s="210"/>
      <c r="UKE48" s="210"/>
      <c r="UKF48" s="210"/>
      <c r="UKG48" s="210"/>
      <c r="UKH48" s="210"/>
      <c r="UKI48" s="210"/>
      <c r="UKJ48" s="210"/>
      <c r="UKK48" s="210"/>
      <c r="UKL48" s="210"/>
      <c r="UKM48" s="210"/>
      <c r="UKN48" s="210"/>
      <c r="UKO48" s="210"/>
      <c r="UKP48" s="210"/>
      <c r="UKQ48" s="210"/>
      <c r="UKR48" s="210"/>
      <c r="UKS48" s="210"/>
      <c r="UKT48" s="210"/>
      <c r="UKU48" s="210"/>
      <c r="UKV48" s="210"/>
      <c r="UKW48" s="210"/>
      <c r="UKX48" s="210"/>
      <c r="UKY48" s="210"/>
      <c r="UKZ48" s="210"/>
      <c r="ULA48" s="210"/>
      <c r="ULB48" s="210"/>
      <c r="ULC48" s="210"/>
      <c r="ULD48" s="210"/>
      <c r="ULE48" s="210"/>
      <c r="ULF48" s="210"/>
      <c r="ULG48" s="210"/>
      <c r="ULH48" s="210"/>
      <c r="ULI48" s="210"/>
      <c r="ULJ48" s="210"/>
      <c r="ULK48" s="210"/>
      <c r="ULL48" s="210"/>
      <c r="ULM48" s="210"/>
      <c r="ULN48" s="210"/>
      <c r="ULO48" s="210"/>
      <c r="ULP48" s="210"/>
      <c r="ULQ48" s="210"/>
      <c r="ULR48" s="210"/>
      <c r="ULS48" s="210"/>
      <c r="ULT48" s="210"/>
      <c r="ULU48" s="210"/>
      <c r="ULV48" s="210"/>
      <c r="ULW48" s="210"/>
      <c r="ULX48" s="210"/>
      <c r="ULY48" s="210"/>
      <c r="ULZ48" s="210"/>
      <c r="UMA48" s="210"/>
      <c r="UMB48" s="210"/>
      <c r="UMC48" s="210"/>
      <c r="UMD48" s="210"/>
      <c r="UME48" s="210"/>
      <c r="UMF48" s="210"/>
      <c r="UMG48" s="210"/>
      <c r="UMH48" s="210"/>
      <c r="UMI48" s="210"/>
      <c r="UMJ48" s="210"/>
      <c r="UMK48" s="210"/>
      <c r="UML48" s="210"/>
      <c r="UMM48" s="210"/>
      <c r="UMN48" s="210"/>
      <c r="UMO48" s="210"/>
      <c r="UMP48" s="210"/>
      <c r="UMQ48" s="210"/>
      <c r="UMR48" s="210"/>
      <c r="UMS48" s="210"/>
      <c r="UMT48" s="210"/>
      <c r="UMU48" s="210"/>
      <c r="UMV48" s="210"/>
      <c r="UMW48" s="210"/>
      <c r="UMX48" s="210"/>
      <c r="UMY48" s="210"/>
      <c r="UMZ48" s="210"/>
      <c r="UNA48" s="210"/>
      <c r="UNB48" s="210"/>
      <c r="UNC48" s="210"/>
      <c r="UND48" s="210"/>
      <c r="UNE48" s="210"/>
      <c r="UNF48" s="210"/>
      <c r="UNG48" s="210"/>
      <c r="UNH48" s="210"/>
      <c r="UNI48" s="210"/>
      <c r="UNJ48" s="210"/>
      <c r="UNK48" s="210"/>
      <c r="UNL48" s="210"/>
      <c r="UNM48" s="210"/>
      <c r="UNN48" s="210"/>
      <c r="UNO48" s="210"/>
      <c r="UNP48" s="210"/>
      <c r="UNQ48" s="210"/>
      <c r="UNR48" s="210"/>
      <c r="UNS48" s="210"/>
      <c r="UNT48" s="210"/>
      <c r="UNU48" s="210"/>
      <c r="UNV48" s="210"/>
      <c r="UNW48" s="210"/>
      <c r="UNX48" s="210"/>
      <c r="UNY48" s="210"/>
      <c r="UNZ48" s="210"/>
      <c r="UOA48" s="210"/>
      <c r="UOB48" s="210"/>
      <c r="UOC48" s="210"/>
      <c r="UOD48" s="210"/>
      <c r="UOE48" s="210"/>
      <c r="UOF48" s="210"/>
      <c r="UOG48" s="210"/>
      <c r="UOH48" s="210"/>
      <c r="UOI48" s="210"/>
      <c r="UOJ48" s="210"/>
      <c r="UOK48" s="210"/>
      <c r="UOL48" s="210"/>
      <c r="UOM48" s="210"/>
      <c r="UON48" s="210"/>
      <c r="UOO48" s="210"/>
      <c r="UOP48" s="210"/>
      <c r="UOQ48" s="210"/>
      <c r="UOR48" s="210"/>
      <c r="UOS48" s="210"/>
      <c r="UOT48" s="210"/>
      <c r="UOU48" s="210"/>
      <c r="UOV48" s="210"/>
      <c r="UOW48" s="210"/>
      <c r="UOX48" s="210"/>
      <c r="UOY48" s="210"/>
      <c r="UOZ48" s="210"/>
      <c r="UPA48" s="210"/>
      <c r="UPB48" s="210"/>
      <c r="UPC48" s="210"/>
      <c r="UPD48" s="210"/>
      <c r="UPE48" s="210"/>
      <c r="UPF48" s="210"/>
      <c r="UPG48" s="210"/>
      <c r="UPH48" s="210"/>
      <c r="UPI48" s="210"/>
      <c r="UPJ48" s="210"/>
      <c r="UPK48" s="210"/>
      <c r="UPL48" s="210"/>
      <c r="UPM48" s="210"/>
      <c r="UPN48" s="210"/>
      <c r="UPO48" s="210"/>
      <c r="UPP48" s="210"/>
      <c r="UPQ48" s="210"/>
      <c r="UPR48" s="210"/>
      <c r="UPS48" s="210"/>
      <c r="UPT48" s="210"/>
      <c r="UPU48" s="210"/>
      <c r="UPV48" s="210"/>
      <c r="UPW48" s="210"/>
      <c r="UPX48" s="210"/>
      <c r="UPY48" s="210"/>
      <c r="UPZ48" s="210"/>
      <c r="UQA48" s="210"/>
      <c r="UQB48" s="210"/>
      <c r="UQC48" s="210"/>
      <c r="UQD48" s="210"/>
      <c r="UQE48" s="210"/>
      <c r="UQF48" s="210"/>
      <c r="UQG48" s="210"/>
      <c r="UQH48" s="210"/>
      <c r="UQI48" s="210"/>
      <c r="UQJ48" s="210"/>
      <c r="UQK48" s="210"/>
      <c r="UQL48" s="210"/>
      <c r="UQM48" s="210"/>
      <c r="UQN48" s="210"/>
      <c r="UQO48" s="210"/>
      <c r="UQP48" s="210"/>
      <c r="UQQ48" s="210"/>
      <c r="UQR48" s="210"/>
      <c r="UQS48" s="210"/>
      <c r="UQT48" s="210"/>
      <c r="UQU48" s="210"/>
      <c r="UQV48" s="210"/>
      <c r="UQW48" s="210"/>
      <c r="UQX48" s="210"/>
      <c r="UQY48" s="210"/>
      <c r="UQZ48" s="210"/>
      <c r="URA48" s="210"/>
      <c r="URB48" s="210"/>
      <c r="URC48" s="210"/>
      <c r="URD48" s="210"/>
      <c r="URE48" s="210"/>
      <c r="URF48" s="210"/>
      <c r="URG48" s="210"/>
      <c r="URH48" s="210"/>
      <c r="URI48" s="210"/>
      <c r="URJ48" s="210"/>
      <c r="URK48" s="210"/>
      <c r="URL48" s="210"/>
      <c r="URM48" s="210"/>
      <c r="URN48" s="210"/>
      <c r="URO48" s="210"/>
      <c r="URP48" s="210"/>
      <c r="URQ48" s="210"/>
      <c r="URR48" s="210"/>
      <c r="URS48" s="210"/>
      <c r="URT48" s="210"/>
      <c r="URU48" s="210"/>
      <c r="URV48" s="210"/>
      <c r="URW48" s="210"/>
      <c r="URX48" s="210"/>
      <c r="URY48" s="210"/>
      <c r="URZ48" s="210"/>
      <c r="USA48" s="210"/>
      <c r="USB48" s="210"/>
      <c r="USC48" s="210"/>
      <c r="USD48" s="210"/>
      <c r="USE48" s="210"/>
      <c r="USF48" s="210"/>
      <c r="USG48" s="210"/>
      <c r="USH48" s="210"/>
      <c r="USI48" s="210"/>
      <c r="USJ48" s="210"/>
      <c r="USK48" s="210"/>
      <c r="USL48" s="210"/>
      <c r="USM48" s="210"/>
      <c r="USN48" s="210"/>
      <c r="USO48" s="210"/>
      <c r="USP48" s="210"/>
      <c r="USQ48" s="210"/>
      <c r="USR48" s="210"/>
      <c r="USS48" s="210"/>
      <c r="UST48" s="210"/>
      <c r="USU48" s="210"/>
      <c r="USV48" s="210"/>
      <c r="USW48" s="210"/>
      <c r="USX48" s="210"/>
      <c r="USY48" s="210"/>
      <c r="USZ48" s="210"/>
      <c r="UTA48" s="210"/>
      <c r="UTB48" s="210"/>
      <c r="UTC48" s="210"/>
      <c r="UTD48" s="210"/>
      <c r="UTE48" s="210"/>
      <c r="UTF48" s="210"/>
      <c r="UTG48" s="210"/>
      <c r="UTH48" s="210"/>
      <c r="UTI48" s="210"/>
      <c r="UTJ48" s="210"/>
      <c r="UTK48" s="210"/>
      <c r="UTL48" s="210"/>
      <c r="UTM48" s="210"/>
      <c r="UTN48" s="210"/>
      <c r="UTO48" s="210"/>
      <c r="UTP48" s="210"/>
      <c r="UTQ48" s="210"/>
      <c r="UTR48" s="210"/>
      <c r="UTS48" s="210"/>
      <c r="UTT48" s="210"/>
      <c r="UTU48" s="210"/>
      <c r="UTV48" s="210"/>
      <c r="UTW48" s="210"/>
      <c r="UTX48" s="210"/>
      <c r="UTY48" s="210"/>
      <c r="UTZ48" s="210"/>
      <c r="UUA48" s="210"/>
      <c r="UUB48" s="210"/>
      <c r="UUC48" s="210"/>
      <c r="UUD48" s="210"/>
      <c r="UUE48" s="210"/>
      <c r="UUF48" s="210"/>
      <c r="UUG48" s="210"/>
      <c r="UUH48" s="210"/>
      <c r="UUI48" s="210"/>
      <c r="UUJ48" s="210"/>
      <c r="UUK48" s="210"/>
      <c r="UUL48" s="210"/>
      <c r="UUM48" s="210"/>
      <c r="UUN48" s="210"/>
      <c r="UUO48" s="210"/>
      <c r="UUP48" s="210"/>
      <c r="UUQ48" s="210"/>
      <c r="UUR48" s="210"/>
      <c r="UUS48" s="210"/>
      <c r="UUT48" s="210"/>
      <c r="UUU48" s="210"/>
      <c r="UUV48" s="210"/>
      <c r="UUW48" s="210"/>
      <c r="UUX48" s="210"/>
      <c r="UUY48" s="210"/>
      <c r="UUZ48" s="210"/>
      <c r="UVA48" s="210"/>
      <c r="UVB48" s="210"/>
      <c r="UVC48" s="210"/>
      <c r="UVD48" s="210"/>
      <c r="UVE48" s="210"/>
      <c r="UVF48" s="210"/>
      <c r="UVG48" s="210"/>
      <c r="UVH48" s="210"/>
      <c r="UVI48" s="210"/>
      <c r="UVJ48" s="210"/>
      <c r="UVK48" s="210"/>
      <c r="UVL48" s="210"/>
      <c r="UVM48" s="210"/>
      <c r="UVN48" s="210"/>
      <c r="UVO48" s="210"/>
      <c r="UVP48" s="210"/>
      <c r="UVQ48" s="210"/>
      <c r="UVR48" s="210"/>
      <c r="UVS48" s="210"/>
      <c r="UVT48" s="210"/>
      <c r="UVU48" s="210"/>
      <c r="UVV48" s="210"/>
      <c r="UVW48" s="210"/>
      <c r="UVX48" s="210"/>
      <c r="UVY48" s="210"/>
      <c r="UVZ48" s="210"/>
      <c r="UWA48" s="210"/>
      <c r="UWB48" s="210"/>
      <c r="UWC48" s="210"/>
      <c r="UWD48" s="210"/>
      <c r="UWE48" s="210"/>
      <c r="UWF48" s="210"/>
      <c r="UWG48" s="210"/>
      <c r="UWH48" s="210"/>
      <c r="UWI48" s="210"/>
      <c r="UWJ48" s="210"/>
      <c r="UWK48" s="210"/>
      <c r="UWL48" s="210"/>
      <c r="UWM48" s="210"/>
      <c r="UWN48" s="210"/>
      <c r="UWO48" s="210"/>
      <c r="UWP48" s="210"/>
      <c r="UWQ48" s="210"/>
      <c r="UWR48" s="210"/>
      <c r="UWS48" s="210"/>
      <c r="UWT48" s="210"/>
      <c r="UWU48" s="210"/>
      <c r="UWV48" s="210"/>
      <c r="UWW48" s="210"/>
      <c r="UWX48" s="210"/>
      <c r="UWY48" s="210"/>
      <c r="UWZ48" s="210"/>
      <c r="UXA48" s="210"/>
      <c r="UXB48" s="210"/>
      <c r="UXC48" s="210"/>
      <c r="UXD48" s="210"/>
      <c r="UXE48" s="210"/>
      <c r="UXF48" s="210"/>
      <c r="UXG48" s="210"/>
      <c r="UXH48" s="210"/>
      <c r="UXI48" s="210"/>
      <c r="UXJ48" s="210"/>
      <c r="UXK48" s="210"/>
      <c r="UXL48" s="210"/>
      <c r="UXM48" s="210"/>
      <c r="UXN48" s="210"/>
      <c r="UXO48" s="210"/>
      <c r="UXP48" s="210"/>
      <c r="UXQ48" s="210"/>
      <c r="UXR48" s="210"/>
      <c r="UXS48" s="210"/>
      <c r="UXT48" s="210"/>
      <c r="UXU48" s="210"/>
      <c r="UXV48" s="210"/>
      <c r="UXW48" s="210"/>
      <c r="UXX48" s="210"/>
      <c r="UXY48" s="210"/>
      <c r="UXZ48" s="210"/>
      <c r="UYA48" s="210"/>
      <c r="UYB48" s="210"/>
      <c r="UYC48" s="210"/>
      <c r="UYD48" s="210"/>
      <c r="UYE48" s="210"/>
      <c r="UYF48" s="210"/>
      <c r="UYG48" s="210"/>
      <c r="UYH48" s="210"/>
      <c r="UYI48" s="210"/>
      <c r="UYJ48" s="210"/>
      <c r="UYK48" s="210"/>
      <c r="UYL48" s="210"/>
      <c r="UYM48" s="210"/>
      <c r="UYN48" s="210"/>
      <c r="UYO48" s="210"/>
      <c r="UYP48" s="210"/>
      <c r="UYQ48" s="210"/>
      <c r="UYR48" s="210"/>
      <c r="UYS48" s="210"/>
      <c r="UYT48" s="210"/>
      <c r="UYU48" s="210"/>
      <c r="UYV48" s="210"/>
      <c r="UYW48" s="210"/>
      <c r="UYX48" s="210"/>
      <c r="UYY48" s="210"/>
      <c r="UYZ48" s="210"/>
      <c r="UZA48" s="210"/>
      <c r="UZB48" s="210"/>
      <c r="UZC48" s="210"/>
      <c r="UZD48" s="210"/>
      <c r="UZE48" s="210"/>
      <c r="UZF48" s="210"/>
      <c r="UZG48" s="210"/>
      <c r="UZH48" s="210"/>
      <c r="UZI48" s="210"/>
      <c r="UZJ48" s="210"/>
      <c r="UZK48" s="210"/>
      <c r="UZL48" s="210"/>
      <c r="UZM48" s="210"/>
      <c r="UZN48" s="210"/>
      <c r="UZO48" s="210"/>
      <c r="UZP48" s="210"/>
      <c r="UZQ48" s="210"/>
      <c r="UZR48" s="210"/>
      <c r="UZS48" s="210"/>
      <c r="UZT48" s="210"/>
      <c r="UZU48" s="210"/>
      <c r="UZV48" s="210"/>
      <c r="UZW48" s="210"/>
      <c r="UZX48" s="210"/>
      <c r="UZY48" s="210"/>
      <c r="UZZ48" s="210"/>
      <c r="VAA48" s="210"/>
      <c r="VAB48" s="210"/>
      <c r="VAC48" s="210"/>
      <c r="VAD48" s="210"/>
      <c r="VAE48" s="210"/>
      <c r="VAF48" s="210"/>
      <c r="VAG48" s="210"/>
      <c r="VAH48" s="210"/>
      <c r="VAI48" s="210"/>
      <c r="VAJ48" s="210"/>
      <c r="VAK48" s="210"/>
      <c r="VAL48" s="210"/>
      <c r="VAM48" s="210"/>
      <c r="VAN48" s="210"/>
      <c r="VAO48" s="210"/>
      <c r="VAP48" s="210"/>
      <c r="VAQ48" s="210"/>
      <c r="VAR48" s="210"/>
      <c r="VAS48" s="210"/>
      <c r="VAT48" s="210"/>
      <c r="VAU48" s="210"/>
      <c r="VAV48" s="210"/>
      <c r="VAW48" s="210"/>
      <c r="VAX48" s="210"/>
      <c r="VAY48" s="210"/>
      <c r="VAZ48" s="210"/>
      <c r="VBA48" s="210"/>
      <c r="VBB48" s="210"/>
      <c r="VBC48" s="210"/>
      <c r="VBD48" s="210"/>
      <c r="VBE48" s="210"/>
      <c r="VBF48" s="210"/>
      <c r="VBG48" s="210"/>
      <c r="VBH48" s="210"/>
      <c r="VBI48" s="210"/>
      <c r="VBJ48" s="210"/>
      <c r="VBK48" s="210"/>
      <c r="VBL48" s="210"/>
      <c r="VBM48" s="210"/>
      <c r="VBN48" s="210"/>
      <c r="VBO48" s="210"/>
      <c r="VBP48" s="210"/>
      <c r="VBQ48" s="210"/>
      <c r="VBR48" s="210"/>
      <c r="VBS48" s="210"/>
      <c r="VBT48" s="210"/>
      <c r="VBU48" s="210"/>
      <c r="VBV48" s="210"/>
      <c r="VBW48" s="210"/>
      <c r="VBX48" s="210"/>
      <c r="VBY48" s="210"/>
      <c r="VBZ48" s="210"/>
      <c r="VCA48" s="210"/>
      <c r="VCB48" s="210"/>
      <c r="VCC48" s="210"/>
      <c r="VCD48" s="210"/>
      <c r="VCE48" s="210"/>
      <c r="VCF48" s="210"/>
      <c r="VCG48" s="210"/>
      <c r="VCH48" s="210"/>
      <c r="VCI48" s="210"/>
      <c r="VCJ48" s="210"/>
      <c r="VCK48" s="210"/>
      <c r="VCL48" s="210"/>
      <c r="VCM48" s="210"/>
      <c r="VCN48" s="210"/>
      <c r="VCO48" s="210"/>
      <c r="VCP48" s="210"/>
      <c r="VCQ48" s="210"/>
      <c r="VCR48" s="210"/>
      <c r="VCS48" s="210"/>
      <c r="VCT48" s="210"/>
      <c r="VCU48" s="210"/>
      <c r="VCV48" s="210"/>
      <c r="VCW48" s="210"/>
      <c r="VCX48" s="210"/>
      <c r="VCY48" s="210"/>
      <c r="VCZ48" s="210"/>
      <c r="VDA48" s="210"/>
      <c r="VDB48" s="210"/>
      <c r="VDC48" s="210"/>
      <c r="VDD48" s="210"/>
      <c r="VDE48" s="210"/>
      <c r="VDF48" s="210"/>
      <c r="VDG48" s="210"/>
      <c r="VDH48" s="210"/>
      <c r="VDI48" s="210"/>
      <c r="VDJ48" s="210"/>
      <c r="VDK48" s="210"/>
      <c r="VDL48" s="210"/>
      <c r="VDM48" s="210"/>
      <c r="VDN48" s="210"/>
      <c r="VDO48" s="210"/>
      <c r="VDP48" s="210"/>
      <c r="VDQ48" s="210"/>
      <c r="VDR48" s="210"/>
      <c r="VDS48" s="210"/>
      <c r="VDT48" s="210"/>
      <c r="VDU48" s="210"/>
      <c r="VDV48" s="210"/>
      <c r="VDW48" s="210"/>
      <c r="VDX48" s="210"/>
      <c r="VDY48" s="210"/>
      <c r="VDZ48" s="210"/>
      <c r="VEA48" s="210"/>
      <c r="VEB48" s="210"/>
      <c r="VEC48" s="210"/>
      <c r="VED48" s="210"/>
      <c r="VEE48" s="210"/>
      <c r="VEF48" s="210"/>
      <c r="VEG48" s="210"/>
      <c r="VEH48" s="210"/>
      <c r="VEI48" s="210"/>
      <c r="VEJ48" s="210"/>
      <c r="VEK48" s="210"/>
      <c r="VEL48" s="210"/>
      <c r="VEM48" s="210"/>
      <c r="VEN48" s="210"/>
      <c r="VEO48" s="210"/>
      <c r="VEP48" s="210"/>
      <c r="VEQ48" s="210"/>
      <c r="VER48" s="210"/>
      <c r="VES48" s="210"/>
      <c r="VET48" s="210"/>
      <c r="VEU48" s="210"/>
      <c r="VEV48" s="210"/>
      <c r="VEW48" s="210"/>
      <c r="VEX48" s="210"/>
      <c r="VEY48" s="210"/>
      <c r="VEZ48" s="210"/>
      <c r="VFA48" s="210"/>
      <c r="VFB48" s="210"/>
      <c r="VFC48" s="210"/>
      <c r="VFD48" s="210"/>
      <c r="VFE48" s="210"/>
      <c r="VFF48" s="210"/>
      <c r="VFG48" s="210"/>
      <c r="VFH48" s="210"/>
      <c r="VFI48" s="210"/>
      <c r="VFJ48" s="210"/>
      <c r="VFK48" s="210"/>
      <c r="VFL48" s="210"/>
      <c r="VFM48" s="210"/>
      <c r="VFN48" s="210"/>
      <c r="VFO48" s="210"/>
      <c r="VFP48" s="210"/>
      <c r="VFQ48" s="210"/>
      <c r="VFR48" s="210"/>
      <c r="VFS48" s="210"/>
      <c r="VFT48" s="210"/>
      <c r="VFU48" s="210"/>
      <c r="VFV48" s="210"/>
      <c r="VFW48" s="210"/>
      <c r="VFX48" s="210"/>
      <c r="VFY48" s="210"/>
      <c r="VFZ48" s="210"/>
      <c r="VGA48" s="210"/>
      <c r="VGB48" s="210"/>
      <c r="VGC48" s="210"/>
      <c r="VGD48" s="210"/>
      <c r="VGE48" s="210"/>
      <c r="VGF48" s="210"/>
      <c r="VGG48" s="210"/>
      <c r="VGH48" s="210"/>
      <c r="VGI48" s="210"/>
      <c r="VGJ48" s="210"/>
      <c r="VGK48" s="210"/>
      <c r="VGL48" s="210"/>
      <c r="VGM48" s="210"/>
      <c r="VGN48" s="210"/>
      <c r="VGO48" s="210"/>
      <c r="VGP48" s="210"/>
      <c r="VGQ48" s="210"/>
      <c r="VGR48" s="210"/>
      <c r="VGS48" s="210"/>
      <c r="VGT48" s="210"/>
      <c r="VGU48" s="210"/>
      <c r="VGV48" s="210"/>
      <c r="VGW48" s="210"/>
      <c r="VGX48" s="210"/>
      <c r="VGY48" s="210"/>
      <c r="VGZ48" s="210"/>
      <c r="VHA48" s="210"/>
      <c r="VHB48" s="210"/>
      <c r="VHC48" s="210"/>
      <c r="VHD48" s="210"/>
      <c r="VHE48" s="210"/>
      <c r="VHF48" s="210"/>
      <c r="VHG48" s="210"/>
      <c r="VHH48" s="210"/>
      <c r="VHI48" s="210"/>
      <c r="VHJ48" s="210"/>
      <c r="VHK48" s="210"/>
      <c r="VHL48" s="210"/>
      <c r="VHM48" s="210"/>
      <c r="VHN48" s="210"/>
      <c r="VHO48" s="210"/>
      <c r="VHP48" s="210"/>
      <c r="VHQ48" s="210"/>
      <c r="VHR48" s="210"/>
      <c r="VHS48" s="210"/>
      <c r="VHT48" s="210"/>
      <c r="VHU48" s="210"/>
      <c r="VHV48" s="210"/>
      <c r="VHW48" s="210"/>
      <c r="VHX48" s="210"/>
      <c r="VHY48" s="210"/>
      <c r="VHZ48" s="210"/>
      <c r="VIA48" s="210"/>
      <c r="VIB48" s="210"/>
      <c r="VIC48" s="210"/>
      <c r="VID48" s="210"/>
      <c r="VIE48" s="210"/>
      <c r="VIF48" s="210"/>
      <c r="VIG48" s="210"/>
      <c r="VIH48" s="210"/>
      <c r="VII48" s="210"/>
      <c r="VIJ48" s="210"/>
      <c r="VIK48" s="210"/>
      <c r="VIL48" s="210"/>
      <c r="VIM48" s="210"/>
      <c r="VIN48" s="210"/>
      <c r="VIO48" s="210"/>
      <c r="VIP48" s="210"/>
      <c r="VIQ48" s="210"/>
      <c r="VIR48" s="210"/>
      <c r="VIS48" s="210"/>
      <c r="VIT48" s="210"/>
      <c r="VIU48" s="210"/>
      <c r="VIV48" s="210"/>
      <c r="VIW48" s="210"/>
      <c r="VIX48" s="210"/>
      <c r="VIY48" s="210"/>
      <c r="VIZ48" s="210"/>
      <c r="VJA48" s="210"/>
      <c r="VJB48" s="210"/>
      <c r="VJC48" s="210"/>
      <c r="VJD48" s="210"/>
      <c r="VJE48" s="210"/>
      <c r="VJF48" s="210"/>
      <c r="VJG48" s="210"/>
      <c r="VJH48" s="210"/>
      <c r="VJI48" s="210"/>
      <c r="VJJ48" s="210"/>
      <c r="VJK48" s="210"/>
      <c r="VJL48" s="210"/>
      <c r="VJM48" s="210"/>
      <c r="VJN48" s="210"/>
      <c r="VJO48" s="210"/>
      <c r="VJP48" s="210"/>
      <c r="VJQ48" s="210"/>
      <c r="VJR48" s="210"/>
      <c r="VJS48" s="210"/>
      <c r="VJT48" s="210"/>
      <c r="VJU48" s="210"/>
      <c r="VJV48" s="210"/>
      <c r="VJW48" s="210"/>
      <c r="VJX48" s="210"/>
      <c r="VJY48" s="210"/>
      <c r="VJZ48" s="210"/>
      <c r="VKA48" s="210"/>
      <c r="VKB48" s="210"/>
      <c r="VKC48" s="210"/>
      <c r="VKD48" s="210"/>
      <c r="VKE48" s="210"/>
      <c r="VKF48" s="210"/>
      <c r="VKG48" s="210"/>
      <c r="VKH48" s="210"/>
      <c r="VKI48" s="210"/>
      <c r="VKJ48" s="210"/>
      <c r="VKK48" s="210"/>
      <c r="VKL48" s="210"/>
      <c r="VKM48" s="210"/>
      <c r="VKN48" s="210"/>
      <c r="VKO48" s="210"/>
      <c r="VKP48" s="210"/>
      <c r="VKQ48" s="210"/>
      <c r="VKR48" s="210"/>
      <c r="VKS48" s="210"/>
      <c r="VKT48" s="210"/>
      <c r="VKU48" s="210"/>
      <c r="VKV48" s="210"/>
      <c r="VKW48" s="210"/>
      <c r="VKX48" s="210"/>
      <c r="VKY48" s="210"/>
      <c r="VKZ48" s="210"/>
      <c r="VLA48" s="210"/>
      <c r="VLB48" s="210"/>
      <c r="VLC48" s="210"/>
      <c r="VLD48" s="210"/>
      <c r="VLE48" s="210"/>
      <c r="VLF48" s="210"/>
      <c r="VLG48" s="210"/>
      <c r="VLH48" s="210"/>
      <c r="VLI48" s="210"/>
      <c r="VLJ48" s="210"/>
      <c r="VLK48" s="210"/>
      <c r="VLL48" s="210"/>
      <c r="VLM48" s="210"/>
      <c r="VLN48" s="210"/>
      <c r="VLO48" s="210"/>
      <c r="VLP48" s="210"/>
      <c r="VLQ48" s="210"/>
      <c r="VLR48" s="210"/>
      <c r="VLS48" s="210"/>
      <c r="VLT48" s="210"/>
      <c r="VLU48" s="210"/>
      <c r="VLV48" s="210"/>
      <c r="VLW48" s="210"/>
      <c r="VLX48" s="210"/>
      <c r="VLY48" s="210"/>
      <c r="VLZ48" s="210"/>
      <c r="VMA48" s="210"/>
      <c r="VMB48" s="210"/>
      <c r="VMC48" s="210"/>
      <c r="VMD48" s="210"/>
      <c r="VME48" s="210"/>
      <c r="VMF48" s="210"/>
      <c r="VMG48" s="210"/>
      <c r="VMH48" s="210"/>
      <c r="VMI48" s="210"/>
      <c r="VMJ48" s="210"/>
      <c r="VMK48" s="210"/>
      <c r="VML48" s="210"/>
      <c r="VMM48" s="210"/>
      <c r="VMN48" s="210"/>
      <c r="VMO48" s="210"/>
      <c r="VMP48" s="210"/>
      <c r="VMQ48" s="210"/>
      <c r="VMR48" s="210"/>
      <c r="VMS48" s="210"/>
      <c r="VMT48" s="210"/>
      <c r="VMU48" s="210"/>
      <c r="VMV48" s="210"/>
      <c r="VMW48" s="210"/>
      <c r="VMX48" s="210"/>
      <c r="VMY48" s="210"/>
      <c r="VMZ48" s="210"/>
      <c r="VNA48" s="210"/>
      <c r="VNB48" s="210"/>
      <c r="VNC48" s="210"/>
      <c r="VND48" s="210"/>
      <c r="VNE48" s="210"/>
      <c r="VNF48" s="210"/>
      <c r="VNG48" s="210"/>
      <c r="VNH48" s="210"/>
      <c r="VNI48" s="210"/>
      <c r="VNJ48" s="210"/>
      <c r="VNK48" s="210"/>
      <c r="VNL48" s="210"/>
      <c r="VNM48" s="210"/>
      <c r="VNN48" s="210"/>
      <c r="VNO48" s="210"/>
      <c r="VNP48" s="210"/>
      <c r="VNQ48" s="210"/>
      <c r="VNR48" s="210"/>
      <c r="VNS48" s="210"/>
      <c r="VNT48" s="210"/>
      <c r="VNU48" s="210"/>
      <c r="VNV48" s="210"/>
      <c r="VNW48" s="210"/>
      <c r="VNX48" s="210"/>
      <c r="VNY48" s="210"/>
      <c r="VNZ48" s="210"/>
      <c r="VOA48" s="210"/>
      <c r="VOB48" s="210"/>
      <c r="VOC48" s="210"/>
      <c r="VOD48" s="210"/>
      <c r="VOE48" s="210"/>
      <c r="VOF48" s="210"/>
      <c r="VOG48" s="210"/>
      <c r="VOH48" s="210"/>
      <c r="VOI48" s="210"/>
      <c r="VOJ48" s="210"/>
      <c r="VOK48" s="210"/>
      <c r="VOL48" s="210"/>
      <c r="VOM48" s="210"/>
      <c r="VON48" s="210"/>
      <c r="VOO48" s="210"/>
      <c r="VOP48" s="210"/>
      <c r="VOQ48" s="210"/>
      <c r="VOR48" s="210"/>
      <c r="VOS48" s="210"/>
      <c r="VOT48" s="210"/>
      <c r="VOU48" s="210"/>
      <c r="VOV48" s="210"/>
      <c r="VOW48" s="210"/>
      <c r="VOX48" s="210"/>
      <c r="VOY48" s="210"/>
      <c r="VOZ48" s="210"/>
      <c r="VPA48" s="210"/>
      <c r="VPB48" s="210"/>
      <c r="VPC48" s="210"/>
      <c r="VPD48" s="210"/>
      <c r="VPE48" s="210"/>
      <c r="VPF48" s="210"/>
      <c r="VPG48" s="210"/>
      <c r="VPH48" s="210"/>
      <c r="VPI48" s="210"/>
      <c r="VPJ48" s="210"/>
      <c r="VPK48" s="210"/>
      <c r="VPL48" s="210"/>
      <c r="VPM48" s="210"/>
      <c r="VPN48" s="210"/>
      <c r="VPO48" s="210"/>
      <c r="VPP48" s="210"/>
      <c r="VPQ48" s="210"/>
      <c r="VPR48" s="210"/>
      <c r="VPS48" s="210"/>
      <c r="VPT48" s="210"/>
      <c r="VPU48" s="210"/>
      <c r="VPV48" s="210"/>
      <c r="VPW48" s="210"/>
      <c r="VPX48" s="210"/>
      <c r="VPY48" s="210"/>
      <c r="VPZ48" s="210"/>
      <c r="VQA48" s="210"/>
      <c r="VQB48" s="210"/>
      <c r="VQC48" s="210"/>
      <c r="VQD48" s="210"/>
      <c r="VQE48" s="210"/>
      <c r="VQF48" s="210"/>
      <c r="VQG48" s="210"/>
      <c r="VQH48" s="210"/>
      <c r="VQI48" s="210"/>
      <c r="VQJ48" s="210"/>
      <c r="VQK48" s="210"/>
      <c r="VQL48" s="210"/>
      <c r="VQM48" s="210"/>
      <c r="VQN48" s="210"/>
      <c r="VQO48" s="210"/>
      <c r="VQP48" s="210"/>
      <c r="VQQ48" s="210"/>
      <c r="VQR48" s="210"/>
      <c r="VQS48" s="210"/>
      <c r="VQT48" s="210"/>
      <c r="VQU48" s="210"/>
      <c r="VQV48" s="210"/>
      <c r="VQW48" s="210"/>
      <c r="VQX48" s="210"/>
      <c r="VQY48" s="210"/>
      <c r="VQZ48" s="210"/>
      <c r="VRA48" s="210"/>
      <c r="VRB48" s="210"/>
      <c r="VRC48" s="210"/>
      <c r="VRD48" s="210"/>
      <c r="VRE48" s="210"/>
      <c r="VRF48" s="210"/>
      <c r="VRG48" s="210"/>
      <c r="VRH48" s="210"/>
      <c r="VRI48" s="210"/>
      <c r="VRJ48" s="210"/>
      <c r="VRK48" s="210"/>
      <c r="VRL48" s="210"/>
      <c r="VRM48" s="210"/>
      <c r="VRN48" s="210"/>
      <c r="VRO48" s="210"/>
      <c r="VRP48" s="210"/>
      <c r="VRQ48" s="210"/>
      <c r="VRR48" s="210"/>
      <c r="VRS48" s="210"/>
      <c r="VRT48" s="210"/>
      <c r="VRU48" s="210"/>
      <c r="VRV48" s="210"/>
      <c r="VRW48" s="210"/>
      <c r="VRX48" s="210"/>
      <c r="VRY48" s="210"/>
      <c r="VRZ48" s="210"/>
      <c r="VSA48" s="210"/>
      <c r="VSB48" s="210"/>
      <c r="VSC48" s="210"/>
      <c r="VSD48" s="210"/>
      <c r="VSE48" s="210"/>
      <c r="VSF48" s="210"/>
      <c r="VSG48" s="210"/>
      <c r="VSH48" s="210"/>
      <c r="VSI48" s="210"/>
      <c r="VSJ48" s="210"/>
      <c r="VSK48" s="210"/>
      <c r="VSL48" s="210"/>
      <c r="VSM48" s="210"/>
      <c r="VSN48" s="210"/>
      <c r="VSO48" s="210"/>
      <c r="VSP48" s="210"/>
      <c r="VSQ48" s="210"/>
      <c r="VSR48" s="210"/>
      <c r="VSS48" s="210"/>
      <c r="VST48" s="210"/>
      <c r="VSU48" s="210"/>
      <c r="VSV48" s="210"/>
      <c r="VSW48" s="210"/>
      <c r="VSX48" s="210"/>
      <c r="VSY48" s="210"/>
      <c r="VSZ48" s="210"/>
      <c r="VTA48" s="210"/>
      <c r="VTB48" s="210"/>
      <c r="VTC48" s="210"/>
      <c r="VTD48" s="210"/>
      <c r="VTE48" s="210"/>
      <c r="VTF48" s="210"/>
      <c r="VTG48" s="210"/>
      <c r="VTH48" s="210"/>
      <c r="VTI48" s="210"/>
      <c r="VTJ48" s="210"/>
      <c r="VTK48" s="210"/>
      <c r="VTL48" s="210"/>
      <c r="VTM48" s="210"/>
      <c r="VTN48" s="210"/>
      <c r="VTO48" s="210"/>
      <c r="VTP48" s="210"/>
      <c r="VTQ48" s="210"/>
      <c r="VTR48" s="210"/>
      <c r="VTS48" s="210"/>
      <c r="VTT48" s="210"/>
      <c r="VTU48" s="210"/>
      <c r="VTV48" s="210"/>
      <c r="VTW48" s="210"/>
      <c r="VTX48" s="210"/>
      <c r="VTY48" s="210"/>
      <c r="VTZ48" s="210"/>
      <c r="VUA48" s="210"/>
      <c r="VUB48" s="210"/>
      <c r="VUC48" s="210"/>
      <c r="VUD48" s="210"/>
      <c r="VUE48" s="210"/>
      <c r="VUF48" s="210"/>
      <c r="VUG48" s="210"/>
      <c r="VUH48" s="210"/>
      <c r="VUI48" s="210"/>
      <c r="VUJ48" s="210"/>
      <c r="VUK48" s="210"/>
      <c r="VUL48" s="210"/>
      <c r="VUM48" s="210"/>
      <c r="VUN48" s="210"/>
      <c r="VUO48" s="210"/>
      <c r="VUP48" s="210"/>
      <c r="VUQ48" s="210"/>
      <c r="VUR48" s="210"/>
      <c r="VUS48" s="210"/>
      <c r="VUT48" s="210"/>
      <c r="VUU48" s="210"/>
      <c r="VUV48" s="210"/>
      <c r="VUW48" s="210"/>
      <c r="VUX48" s="210"/>
      <c r="VUY48" s="210"/>
      <c r="VUZ48" s="210"/>
      <c r="VVA48" s="210"/>
      <c r="VVB48" s="210"/>
      <c r="VVC48" s="210"/>
      <c r="VVD48" s="210"/>
      <c r="VVE48" s="210"/>
      <c r="VVF48" s="210"/>
      <c r="VVG48" s="210"/>
      <c r="VVH48" s="210"/>
      <c r="VVI48" s="210"/>
      <c r="VVJ48" s="210"/>
      <c r="VVK48" s="210"/>
      <c r="VVL48" s="210"/>
      <c r="VVM48" s="210"/>
      <c r="VVN48" s="210"/>
      <c r="VVO48" s="210"/>
      <c r="VVP48" s="210"/>
      <c r="VVQ48" s="210"/>
      <c r="VVR48" s="210"/>
      <c r="VVS48" s="210"/>
      <c r="VVT48" s="210"/>
      <c r="VVU48" s="210"/>
      <c r="VVV48" s="210"/>
      <c r="VVW48" s="210"/>
      <c r="VVX48" s="210"/>
      <c r="VVY48" s="210"/>
      <c r="VVZ48" s="210"/>
      <c r="VWA48" s="210"/>
      <c r="VWB48" s="210"/>
      <c r="VWC48" s="210"/>
      <c r="VWD48" s="210"/>
      <c r="VWE48" s="210"/>
      <c r="VWF48" s="210"/>
      <c r="VWG48" s="210"/>
      <c r="VWH48" s="210"/>
      <c r="VWI48" s="210"/>
      <c r="VWJ48" s="210"/>
      <c r="VWK48" s="210"/>
      <c r="VWL48" s="210"/>
      <c r="VWM48" s="210"/>
      <c r="VWN48" s="210"/>
      <c r="VWO48" s="210"/>
      <c r="VWP48" s="210"/>
      <c r="VWQ48" s="210"/>
      <c r="VWR48" s="210"/>
      <c r="VWS48" s="210"/>
      <c r="VWT48" s="210"/>
      <c r="VWU48" s="210"/>
      <c r="VWV48" s="210"/>
      <c r="VWW48" s="210"/>
      <c r="VWX48" s="210"/>
      <c r="VWY48" s="210"/>
      <c r="VWZ48" s="210"/>
      <c r="VXA48" s="210"/>
      <c r="VXB48" s="210"/>
      <c r="VXC48" s="210"/>
      <c r="VXD48" s="210"/>
      <c r="VXE48" s="210"/>
      <c r="VXF48" s="210"/>
      <c r="VXG48" s="210"/>
      <c r="VXH48" s="210"/>
      <c r="VXI48" s="210"/>
      <c r="VXJ48" s="210"/>
      <c r="VXK48" s="210"/>
      <c r="VXL48" s="210"/>
      <c r="VXM48" s="210"/>
      <c r="VXN48" s="210"/>
      <c r="VXO48" s="210"/>
      <c r="VXP48" s="210"/>
      <c r="VXQ48" s="210"/>
      <c r="VXR48" s="210"/>
      <c r="VXS48" s="210"/>
      <c r="VXT48" s="210"/>
      <c r="VXU48" s="210"/>
      <c r="VXV48" s="210"/>
      <c r="VXW48" s="210"/>
      <c r="VXX48" s="210"/>
      <c r="VXY48" s="210"/>
      <c r="VXZ48" s="210"/>
      <c r="VYA48" s="210"/>
      <c r="VYB48" s="210"/>
      <c r="VYC48" s="210"/>
      <c r="VYD48" s="210"/>
      <c r="VYE48" s="210"/>
      <c r="VYF48" s="210"/>
      <c r="VYG48" s="210"/>
      <c r="VYH48" s="210"/>
      <c r="VYI48" s="210"/>
      <c r="VYJ48" s="210"/>
      <c r="VYK48" s="210"/>
      <c r="VYL48" s="210"/>
      <c r="VYM48" s="210"/>
      <c r="VYN48" s="210"/>
      <c r="VYO48" s="210"/>
      <c r="VYP48" s="210"/>
      <c r="VYQ48" s="210"/>
      <c r="VYR48" s="210"/>
      <c r="VYS48" s="210"/>
      <c r="VYT48" s="210"/>
      <c r="VYU48" s="210"/>
      <c r="VYV48" s="210"/>
      <c r="VYW48" s="210"/>
      <c r="VYX48" s="210"/>
      <c r="VYY48" s="210"/>
      <c r="VYZ48" s="210"/>
      <c r="VZA48" s="210"/>
      <c r="VZB48" s="210"/>
      <c r="VZC48" s="210"/>
      <c r="VZD48" s="210"/>
      <c r="VZE48" s="210"/>
      <c r="VZF48" s="210"/>
      <c r="VZG48" s="210"/>
      <c r="VZH48" s="210"/>
      <c r="VZI48" s="210"/>
      <c r="VZJ48" s="210"/>
      <c r="VZK48" s="210"/>
      <c r="VZL48" s="210"/>
      <c r="VZM48" s="210"/>
      <c r="VZN48" s="210"/>
      <c r="VZO48" s="210"/>
      <c r="VZP48" s="210"/>
      <c r="VZQ48" s="210"/>
      <c r="VZR48" s="210"/>
      <c r="VZS48" s="210"/>
      <c r="VZT48" s="210"/>
      <c r="VZU48" s="210"/>
      <c r="VZV48" s="210"/>
      <c r="VZW48" s="210"/>
      <c r="VZX48" s="210"/>
      <c r="VZY48" s="210"/>
      <c r="VZZ48" s="210"/>
      <c r="WAA48" s="210"/>
      <c r="WAB48" s="210"/>
      <c r="WAC48" s="210"/>
      <c r="WAD48" s="210"/>
      <c r="WAE48" s="210"/>
      <c r="WAF48" s="210"/>
      <c r="WAG48" s="210"/>
      <c r="WAH48" s="210"/>
      <c r="WAI48" s="210"/>
      <c r="WAJ48" s="210"/>
      <c r="WAK48" s="210"/>
      <c r="WAL48" s="210"/>
      <c r="WAM48" s="210"/>
      <c r="WAN48" s="210"/>
      <c r="WAO48" s="210"/>
      <c r="WAP48" s="210"/>
      <c r="WAQ48" s="210"/>
      <c r="WAR48" s="210"/>
      <c r="WAS48" s="210"/>
      <c r="WAT48" s="210"/>
      <c r="WAU48" s="210"/>
      <c r="WAV48" s="210"/>
      <c r="WAW48" s="210"/>
      <c r="WAX48" s="210"/>
      <c r="WAY48" s="210"/>
      <c r="WAZ48" s="210"/>
      <c r="WBA48" s="210"/>
      <c r="WBB48" s="210"/>
      <c r="WBC48" s="210"/>
      <c r="WBD48" s="210"/>
      <c r="WBE48" s="210"/>
      <c r="WBF48" s="210"/>
      <c r="WBG48" s="210"/>
      <c r="WBH48" s="210"/>
      <c r="WBI48" s="210"/>
      <c r="WBJ48" s="210"/>
      <c r="WBK48" s="210"/>
      <c r="WBL48" s="210"/>
      <c r="WBM48" s="210"/>
      <c r="WBN48" s="210"/>
      <c r="WBO48" s="210"/>
      <c r="WBP48" s="210"/>
      <c r="WBQ48" s="210"/>
      <c r="WBR48" s="210"/>
      <c r="WBS48" s="210"/>
      <c r="WBT48" s="210"/>
      <c r="WBU48" s="210"/>
      <c r="WBV48" s="210"/>
      <c r="WBW48" s="210"/>
      <c r="WBX48" s="210"/>
      <c r="WBY48" s="210"/>
      <c r="WBZ48" s="210"/>
      <c r="WCA48" s="210"/>
      <c r="WCB48" s="210"/>
      <c r="WCC48" s="210"/>
      <c r="WCD48" s="210"/>
      <c r="WCE48" s="210"/>
      <c r="WCF48" s="210"/>
      <c r="WCG48" s="210"/>
      <c r="WCH48" s="210"/>
      <c r="WCI48" s="210"/>
      <c r="WCJ48" s="210"/>
      <c r="WCK48" s="210"/>
      <c r="WCL48" s="210"/>
      <c r="WCM48" s="210"/>
      <c r="WCN48" s="210"/>
      <c r="WCO48" s="210"/>
      <c r="WCP48" s="210"/>
      <c r="WCQ48" s="210"/>
      <c r="WCR48" s="210"/>
      <c r="WCS48" s="210"/>
      <c r="WCT48" s="210"/>
      <c r="WCU48" s="210"/>
      <c r="WCV48" s="210"/>
      <c r="WCW48" s="210"/>
      <c r="WCX48" s="210"/>
      <c r="WCY48" s="210"/>
      <c r="WCZ48" s="210"/>
      <c r="WDA48" s="210"/>
      <c r="WDB48" s="210"/>
      <c r="WDC48" s="210"/>
      <c r="WDD48" s="210"/>
      <c r="WDE48" s="210"/>
      <c r="WDF48" s="210"/>
      <c r="WDG48" s="210"/>
      <c r="WDH48" s="210"/>
      <c r="WDI48" s="210"/>
      <c r="WDJ48" s="210"/>
      <c r="WDK48" s="210"/>
      <c r="WDL48" s="210"/>
      <c r="WDM48" s="210"/>
      <c r="WDN48" s="210"/>
      <c r="WDO48" s="210"/>
      <c r="WDP48" s="210"/>
      <c r="WDQ48" s="210"/>
      <c r="WDR48" s="210"/>
      <c r="WDS48" s="210"/>
      <c r="WDT48" s="210"/>
      <c r="WDU48" s="210"/>
      <c r="WDV48" s="210"/>
      <c r="WDW48" s="210"/>
      <c r="WDX48" s="210"/>
      <c r="WDY48" s="210"/>
      <c r="WDZ48" s="210"/>
      <c r="WEA48" s="210"/>
      <c r="WEB48" s="210"/>
      <c r="WEC48" s="210"/>
      <c r="WED48" s="210"/>
      <c r="WEE48" s="210"/>
      <c r="WEF48" s="210"/>
      <c r="WEG48" s="210"/>
      <c r="WEH48" s="210"/>
      <c r="WEI48" s="210"/>
      <c r="WEJ48" s="210"/>
      <c r="WEK48" s="210"/>
      <c r="WEL48" s="210"/>
      <c r="WEM48" s="210"/>
      <c r="WEN48" s="210"/>
      <c r="WEO48" s="210"/>
      <c r="WEP48" s="210"/>
      <c r="WEQ48" s="210"/>
      <c r="WER48" s="210"/>
      <c r="WES48" s="210"/>
      <c r="WET48" s="210"/>
      <c r="WEU48" s="210"/>
      <c r="WEV48" s="210"/>
      <c r="WEW48" s="210"/>
      <c r="WEX48" s="210"/>
      <c r="WEY48" s="210"/>
      <c r="WEZ48" s="210"/>
      <c r="WFA48" s="210"/>
      <c r="WFB48" s="210"/>
      <c r="WFC48" s="210"/>
      <c r="WFD48" s="210"/>
      <c r="WFE48" s="210"/>
      <c r="WFF48" s="210"/>
      <c r="WFG48" s="210"/>
      <c r="WFH48" s="210"/>
      <c r="WFI48" s="210"/>
      <c r="WFJ48" s="210"/>
      <c r="WFK48" s="210"/>
      <c r="WFL48" s="210"/>
      <c r="WFM48" s="210"/>
      <c r="WFN48" s="210"/>
      <c r="WFO48" s="210"/>
      <c r="WFP48" s="210"/>
      <c r="WFQ48" s="210"/>
      <c r="WFR48" s="210"/>
      <c r="WFS48" s="210"/>
      <c r="WFT48" s="210"/>
      <c r="WFU48" s="210"/>
      <c r="WFV48" s="210"/>
      <c r="WFW48" s="210"/>
      <c r="WFX48" s="210"/>
      <c r="WFY48" s="210"/>
      <c r="WFZ48" s="210"/>
      <c r="WGA48" s="210"/>
      <c r="WGB48" s="210"/>
      <c r="WGC48" s="210"/>
      <c r="WGD48" s="210"/>
      <c r="WGE48" s="210"/>
      <c r="WGF48" s="210"/>
      <c r="WGG48" s="210"/>
      <c r="WGH48" s="210"/>
      <c r="WGI48" s="210"/>
      <c r="WGJ48" s="210"/>
      <c r="WGK48" s="210"/>
      <c r="WGL48" s="210"/>
      <c r="WGM48" s="210"/>
      <c r="WGN48" s="210"/>
      <c r="WGO48" s="210"/>
      <c r="WGP48" s="210"/>
      <c r="WGQ48" s="210"/>
      <c r="WGR48" s="210"/>
      <c r="WGS48" s="210"/>
      <c r="WGT48" s="210"/>
      <c r="WGU48" s="210"/>
      <c r="WGV48" s="210"/>
      <c r="WGW48" s="210"/>
      <c r="WGX48" s="210"/>
      <c r="WGY48" s="210"/>
      <c r="WGZ48" s="210"/>
      <c r="WHA48" s="210"/>
      <c r="WHB48" s="210"/>
      <c r="WHC48" s="210"/>
      <c r="WHD48" s="210"/>
      <c r="WHE48" s="210"/>
      <c r="WHF48" s="210"/>
      <c r="WHG48" s="210"/>
      <c r="WHH48" s="210"/>
      <c r="WHI48" s="210"/>
      <c r="WHJ48" s="210"/>
      <c r="WHK48" s="210"/>
      <c r="WHL48" s="210"/>
      <c r="WHM48" s="210"/>
      <c r="WHN48" s="210"/>
      <c r="WHO48" s="210"/>
      <c r="WHP48" s="210"/>
      <c r="WHQ48" s="210"/>
      <c r="WHR48" s="210"/>
      <c r="WHS48" s="210"/>
      <c r="WHT48" s="210"/>
      <c r="WHU48" s="210"/>
      <c r="WHV48" s="210"/>
      <c r="WHW48" s="210"/>
      <c r="WHX48" s="210"/>
      <c r="WHY48" s="210"/>
      <c r="WHZ48" s="210"/>
      <c r="WIA48" s="210"/>
      <c r="WIB48" s="210"/>
      <c r="WIC48" s="210"/>
      <c r="WID48" s="210"/>
      <c r="WIE48" s="210"/>
      <c r="WIF48" s="210"/>
      <c r="WIG48" s="210"/>
      <c r="WIH48" s="210"/>
      <c r="WII48" s="210"/>
      <c r="WIJ48" s="210"/>
      <c r="WIK48" s="210"/>
      <c r="WIL48" s="210"/>
      <c r="WIM48" s="210"/>
      <c r="WIN48" s="210"/>
      <c r="WIO48" s="210"/>
      <c r="WIP48" s="210"/>
      <c r="WIQ48" s="210"/>
      <c r="WIR48" s="210"/>
      <c r="WIS48" s="210"/>
      <c r="WIT48" s="210"/>
      <c r="WIU48" s="210"/>
      <c r="WIV48" s="210"/>
      <c r="WIW48" s="210"/>
      <c r="WIX48" s="210"/>
      <c r="WIY48" s="210"/>
      <c r="WIZ48" s="210"/>
      <c r="WJA48" s="210"/>
      <c r="WJB48" s="210"/>
      <c r="WJC48" s="210"/>
      <c r="WJD48" s="210"/>
      <c r="WJE48" s="210"/>
      <c r="WJF48" s="210"/>
      <c r="WJG48" s="210"/>
      <c r="WJH48" s="210"/>
      <c r="WJI48" s="210"/>
      <c r="WJJ48" s="210"/>
      <c r="WJK48" s="210"/>
      <c r="WJL48" s="210"/>
      <c r="WJM48" s="210"/>
      <c r="WJN48" s="210"/>
      <c r="WJO48" s="210"/>
      <c r="WJP48" s="210"/>
      <c r="WJQ48" s="210"/>
      <c r="WJR48" s="210"/>
      <c r="WJS48" s="210"/>
      <c r="WJT48" s="210"/>
      <c r="WJU48" s="210"/>
      <c r="WJV48" s="210"/>
      <c r="WJW48" s="210"/>
      <c r="WJX48" s="210"/>
      <c r="WJY48" s="210"/>
      <c r="WJZ48" s="210"/>
      <c r="WKA48" s="210"/>
      <c r="WKB48" s="210"/>
      <c r="WKC48" s="210"/>
      <c r="WKD48" s="210"/>
      <c r="WKE48" s="210"/>
      <c r="WKF48" s="210"/>
      <c r="WKG48" s="210"/>
      <c r="WKH48" s="210"/>
      <c r="WKI48" s="210"/>
      <c r="WKJ48" s="210"/>
      <c r="WKK48" s="210"/>
      <c r="WKL48" s="210"/>
      <c r="WKM48" s="210"/>
      <c r="WKN48" s="210"/>
      <c r="WKO48" s="210"/>
      <c r="WKP48" s="210"/>
      <c r="WKQ48" s="210"/>
      <c r="WKR48" s="210"/>
      <c r="WKS48" s="210"/>
      <c r="WKT48" s="210"/>
      <c r="WKU48" s="210"/>
      <c r="WKV48" s="210"/>
      <c r="WKW48" s="210"/>
      <c r="WKX48" s="210"/>
      <c r="WKY48" s="210"/>
      <c r="WKZ48" s="210"/>
      <c r="WLA48" s="210"/>
      <c r="WLB48" s="210"/>
      <c r="WLC48" s="210"/>
      <c r="WLD48" s="210"/>
      <c r="WLE48" s="210"/>
      <c r="WLF48" s="210"/>
      <c r="WLG48" s="210"/>
      <c r="WLH48" s="210"/>
      <c r="WLI48" s="210"/>
      <c r="WLJ48" s="210"/>
      <c r="WLK48" s="210"/>
      <c r="WLL48" s="210"/>
      <c r="WLM48" s="210"/>
      <c r="WLN48" s="210"/>
      <c r="WLO48" s="210"/>
      <c r="WLP48" s="210"/>
      <c r="WLQ48" s="210"/>
      <c r="WLR48" s="210"/>
      <c r="WLS48" s="210"/>
      <c r="WLT48" s="210"/>
      <c r="WLU48" s="210"/>
      <c r="WLV48" s="210"/>
      <c r="WLW48" s="210"/>
      <c r="WLX48" s="210"/>
      <c r="WLY48" s="210"/>
      <c r="WLZ48" s="210"/>
      <c r="WMA48" s="210"/>
      <c r="WMB48" s="210"/>
      <c r="WMC48" s="210"/>
      <c r="WMD48" s="210"/>
      <c r="WME48" s="210"/>
      <c r="WMF48" s="210"/>
      <c r="WMG48" s="210"/>
      <c r="WMH48" s="210"/>
      <c r="WMI48" s="210"/>
      <c r="WMJ48" s="210"/>
      <c r="WMK48" s="210"/>
      <c r="WML48" s="210"/>
      <c r="WMM48" s="210"/>
      <c r="WMN48" s="210"/>
      <c r="WMO48" s="210"/>
      <c r="WMP48" s="210"/>
      <c r="WMQ48" s="210"/>
      <c r="WMR48" s="210"/>
      <c r="WMS48" s="210"/>
      <c r="WMT48" s="210"/>
      <c r="WMU48" s="210"/>
      <c r="WMV48" s="210"/>
      <c r="WMW48" s="210"/>
      <c r="WMX48" s="210"/>
      <c r="WMY48" s="210"/>
      <c r="WMZ48" s="210"/>
      <c r="WNA48" s="210"/>
      <c r="WNB48" s="210"/>
      <c r="WNC48" s="210"/>
      <c r="WND48" s="210"/>
      <c r="WNE48" s="210"/>
      <c r="WNF48" s="210"/>
      <c r="WNG48" s="210"/>
      <c r="WNH48" s="210"/>
      <c r="WNI48" s="210"/>
      <c r="WNJ48" s="210"/>
      <c r="WNK48" s="210"/>
      <c r="WNL48" s="210"/>
      <c r="WNM48" s="210"/>
      <c r="WNN48" s="210"/>
      <c r="WNO48" s="210"/>
      <c r="WNP48" s="210"/>
      <c r="WNQ48" s="210"/>
      <c r="WNR48" s="210"/>
      <c r="WNS48" s="210"/>
      <c r="WNT48" s="210"/>
      <c r="WNU48" s="210"/>
      <c r="WNV48" s="210"/>
      <c r="WNW48" s="210"/>
      <c r="WNX48" s="210"/>
      <c r="WNY48" s="210"/>
      <c r="WNZ48" s="210"/>
      <c r="WOA48" s="210"/>
      <c r="WOB48" s="210"/>
      <c r="WOC48" s="210"/>
      <c r="WOD48" s="210"/>
      <c r="WOE48" s="210"/>
      <c r="WOF48" s="210"/>
      <c r="WOG48" s="210"/>
      <c r="WOH48" s="210"/>
      <c r="WOI48" s="210"/>
      <c r="WOJ48" s="210"/>
      <c r="WOK48" s="210"/>
      <c r="WOL48" s="210"/>
      <c r="WOM48" s="210"/>
      <c r="WON48" s="210"/>
      <c r="WOO48" s="210"/>
      <c r="WOP48" s="210"/>
      <c r="WOQ48" s="210"/>
      <c r="WOR48" s="210"/>
      <c r="WOS48" s="210"/>
      <c r="WOT48" s="210"/>
      <c r="WOU48" s="210"/>
      <c r="WOV48" s="210"/>
      <c r="WOW48" s="210"/>
      <c r="WOX48" s="210"/>
      <c r="WOY48" s="210"/>
      <c r="WOZ48" s="210"/>
      <c r="WPA48" s="210"/>
      <c r="WPB48" s="210"/>
      <c r="WPC48" s="210"/>
      <c r="WPD48" s="210"/>
      <c r="WPE48" s="210"/>
      <c r="WPF48" s="210"/>
      <c r="WPG48" s="210"/>
      <c r="WPH48" s="210"/>
      <c r="WPI48" s="210"/>
      <c r="WPJ48" s="210"/>
      <c r="WPK48" s="210"/>
      <c r="WPL48" s="210"/>
      <c r="WPM48" s="210"/>
      <c r="WPN48" s="210"/>
      <c r="WPO48" s="210"/>
      <c r="WPP48" s="210"/>
      <c r="WPQ48" s="210"/>
      <c r="WPR48" s="210"/>
      <c r="WPS48" s="210"/>
      <c r="WPT48" s="210"/>
      <c r="WPU48" s="210"/>
      <c r="WPV48" s="210"/>
      <c r="WPW48" s="210"/>
      <c r="WPX48" s="210"/>
      <c r="WPY48" s="210"/>
      <c r="WPZ48" s="210"/>
      <c r="WQA48" s="210"/>
      <c r="WQB48" s="210"/>
      <c r="WQC48" s="210"/>
      <c r="WQD48" s="210"/>
      <c r="WQE48" s="210"/>
      <c r="WQF48" s="210"/>
      <c r="WQG48" s="210"/>
      <c r="WQH48" s="210"/>
      <c r="WQI48" s="210"/>
      <c r="WQJ48" s="210"/>
      <c r="WQK48" s="210"/>
      <c r="WQL48" s="210"/>
      <c r="WQM48" s="210"/>
      <c r="WQN48" s="210"/>
      <c r="WQO48" s="210"/>
      <c r="WQP48" s="210"/>
      <c r="WQQ48" s="210"/>
      <c r="WQR48" s="210"/>
      <c r="WQS48" s="210"/>
      <c r="WQT48" s="210"/>
      <c r="WQU48" s="210"/>
      <c r="WQV48" s="210"/>
      <c r="WQW48" s="210"/>
      <c r="WQX48" s="210"/>
      <c r="WQY48" s="210"/>
      <c r="WQZ48" s="210"/>
      <c r="WRA48" s="210"/>
      <c r="WRB48" s="210"/>
      <c r="WRC48" s="210"/>
      <c r="WRD48" s="210"/>
      <c r="WRE48" s="210"/>
      <c r="WRF48" s="210"/>
      <c r="WRG48" s="210"/>
      <c r="WRH48" s="210"/>
      <c r="WRI48" s="210"/>
      <c r="WRJ48" s="210"/>
      <c r="WRK48" s="210"/>
      <c r="WRL48" s="210"/>
      <c r="WRM48" s="210"/>
      <c r="WRN48" s="210"/>
      <c r="WRO48" s="210"/>
      <c r="WRP48" s="210"/>
      <c r="WRQ48" s="210"/>
      <c r="WRR48" s="210"/>
      <c r="WRS48" s="210"/>
      <c r="WRT48" s="210"/>
      <c r="WRU48" s="210"/>
      <c r="WRV48" s="210"/>
      <c r="WRW48" s="210"/>
      <c r="WRX48" s="210"/>
      <c r="WRY48" s="210"/>
      <c r="WRZ48" s="210"/>
      <c r="WSA48" s="210"/>
      <c r="WSB48" s="210"/>
      <c r="WSC48" s="210"/>
      <c r="WSD48" s="210"/>
      <c r="WSE48" s="210"/>
      <c r="WSF48" s="210"/>
      <c r="WSG48" s="210"/>
      <c r="WSH48" s="210"/>
      <c r="WSI48" s="210"/>
      <c r="WSJ48" s="210"/>
      <c r="WSK48" s="210"/>
      <c r="WSL48" s="210"/>
      <c r="WSM48" s="210"/>
      <c r="WSN48" s="210"/>
      <c r="WSO48" s="210"/>
      <c r="WSP48" s="210"/>
      <c r="WSQ48" s="210"/>
      <c r="WSR48" s="210"/>
      <c r="WSS48" s="210"/>
      <c r="WST48" s="210"/>
      <c r="WSU48" s="210"/>
      <c r="WSV48" s="210"/>
      <c r="WSW48" s="210"/>
      <c r="WSX48" s="210"/>
      <c r="WSY48" s="210"/>
      <c r="WSZ48" s="210"/>
      <c r="WTA48" s="210"/>
      <c r="WTB48" s="210"/>
      <c r="WTC48" s="210"/>
      <c r="WTD48" s="210"/>
      <c r="WTE48" s="210"/>
      <c r="WTF48" s="210"/>
      <c r="WTG48" s="210"/>
      <c r="WTH48" s="210"/>
      <c r="WTI48" s="210"/>
      <c r="WTJ48" s="210"/>
      <c r="WTK48" s="210"/>
      <c r="WTL48" s="210"/>
      <c r="WTM48" s="210"/>
      <c r="WTN48" s="210"/>
      <c r="WTO48" s="210"/>
      <c r="WTP48" s="210"/>
      <c r="WTQ48" s="210"/>
      <c r="WTR48" s="210"/>
      <c r="WTS48" s="210"/>
      <c r="WTT48" s="210"/>
      <c r="WTU48" s="210"/>
      <c r="WTV48" s="210"/>
      <c r="WTW48" s="210"/>
      <c r="WTX48" s="210"/>
      <c r="WTY48" s="210"/>
      <c r="WTZ48" s="210"/>
      <c r="WUA48" s="210"/>
      <c r="WUB48" s="210"/>
      <c r="WUC48" s="210"/>
      <c r="WUD48" s="210"/>
      <c r="WUE48" s="210"/>
      <c r="WUF48" s="210"/>
      <c r="WUG48" s="210"/>
      <c r="WUH48" s="210"/>
      <c r="WUI48" s="210"/>
      <c r="WUJ48" s="210"/>
      <c r="WUK48" s="210"/>
      <c r="WUL48" s="210"/>
      <c r="WUM48" s="210"/>
      <c r="WUN48" s="210"/>
      <c r="WUO48" s="210"/>
      <c r="WUP48" s="210"/>
      <c r="WUQ48" s="210"/>
      <c r="WUR48" s="210"/>
      <c r="WUS48" s="210"/>
      <c r="WUT48" s="210"/>
      <c r="WUU48" s="210"/>
      <c r="WUV48" s="210"/>
      <c r="WUW48" s="210"/>
      <c r="WUX48" s="210"/>
      <c r="WUY48" s="210"/>
      <c r="WUZ48" s="210"/>
      <c r="WVA48" s="210"/>
      <c r="WVB48" s="210"/>
      <c r="WVC48" s="210"/>
      <c r="WVD48" s="210"/>
      <c r="WVE48" s="210"/>
      <c r="WVF48" s="210"/>
      <c r="WVG48" s="210"/>
      <c r="WVH48" s="210"/>
      <c r="WVI48" s="210"/>
      <c r="WVJ48" s="210"/>
      <c r="WVK48" s="210"/>
      <c r="WVL48" s="210"/>
      <c r="WVM48" s="210"/>
      <c r="WVN48" s="210"/>
      <c r="WVO48" s="210"/>
      <c r="WVP48" s="210"/>
      <c r="WVQ48" s="210"/>
      <c r="WVR48" s="210"/>
      <c r="WVS48" s="210"/>
      <c r="WVT48" s="210"/>
      <c r="WVU48" s="210"/>
      <c r="WVV48" s="210"/>
      <c r="WVW48" s="210"/>
      <c r="WVX48" s="210"/>
      <c r="WVY48" s="210"/>
      <c r="WVZ48" s="210"/>
      <c r="WWA48" s="210"/>
      <c r="WWB48" s="210"/>
      <c r="WWC48" s="210"/>
      <c r="WWD48" s="210"/>
      <c r="WWE48" s="210"/>
      <c r="WWF48" s="210"/>
      <c r="WWG48" s="210"/>
      <c r="WWH48" s="210"/>
      <c r="WWI48" s="210"/>
      <c r="WWJ48" s="210"/>
      <c r="WWK48" s="210"/>
      <c r="WWL48" s="210"/>
      <c r="WWM48" s="210"/>
      <c r="WWN48" s="210"/>
      <c r="WWO48" s="210"/>
      <c r="WWP48" s="210"/>
      <c r="WWQ48" s="210"/>
      <c r="WWR48" s="210"/>
      <c r="WWS48" s="210"/>
      <c r="WWT48" s="210"/>
      <c r="WWU48" s="210"/>
      <c r="WWV48" s="210"/>
      <c r="WWW48" s="210"/>
      <c r="WWX48" s="210"/>
      <c r="WWY48" s="210"/>
      <c r="WWZ48" s="210"/>
      <c r="WXA48" s="210"/>
      <c r="WXB48" s="210"/>
      <c r="WXC48" s="210"/>
      <c r="WXD48" s="210"/>
      <c r="WXE48" s="210"/>
      <c r="WXF48" s="210"/>
      <c r="WXG48" s="210"/>
      <c r="WXH48" s="210"/>
      <c r="WXI48" s="210"/>
      <c r="WXJ48" s="210"/>
      <c r="WXK48" s="210"/>
      <c r="WXL48" s="210"/>
      <c r="WXM48" s="210"/>
      <c r="WXN48" s="210"/>
      <c r="WXO48" s="210"/>
      <c r="WXP48" s="210"/>
      <c r="WXQ48" s="210"/>
      <c r="WXR48" s="210"/>
      <c r="WXS48" s="210"/>
      <c r="WXT48" s="210"/>
      <c r="WXU48" s="210"/>
      <c r="WXV48" s="210"/>
      <c r="WXW48" s="210"/>
      <c r="WXX48" s="210"/>
      <c r="WXY48" s="210"/>
      <c r="WXZ48" s="210"/>
      <c r="WYA48" s="210"/>
      <c r="WYB48" s="210"/>
      <c r="WYC48" s="210"/>
      <c r="WYD48" s="210"/>
      <c r="WYE48" s="210"/>
      <c r="WYF48" s="210"/>
      <c r="WYG48" s="210"/>
      <c r="WYH48" s="210"/>
      <c r="WYI48" s="210"/>
      <c r="WYJ48" s="210"/>
      <c r="WYK48" s="210"/>
      <c r="WYL48" s="210"/>
      <c r="WYM48" s="210"/>
      <c r="WYN48" s="210"/>
      <c r="WYO48" s="210"/>
      <c r="WYP48" s="210"/>
      <c r="WYQ48" s="210"/>
      <c r="WYR48" s="210"/>
      <c r="WYS48" s="210"/>
      <c r="WYT48" s="210"/>
      <c r="WYU48" s="210"/>
      <c r="WYV48" s="210"/>
      <c r="WYW48" s="210"/>
      <c r="WYX48" s="210"/>
      <c r="WYY48" s="210"/>
      <c r="WYZ48" s="210"/>
      <c r="WZA48" s="210"/>
      <c r="WZB48" s="210"/>
      <c r="WZC48" s="210"/>
      <c r="WZD48" s="210"/>
      <c r="WZE48" s="210"/>
      <c r="WZF48" s="210"/>
      <c r="WZG48" s="210"/>
      <c r="WZH48" s="210"/>
      <c r="WZI48" s="210"/>
      <c r="WZJ48" s="210"/>
      <c r="WZK48" s="210"/>
      <c r="WZL48" s="210"/>
      <c r="WZM48" s="210"/>
      <c r="WZN48" s="210"/>
      <c r="WZO48" s="210"/>
      <c r="WZP48" s="210"/>
      <c r="WZQ48" s="210"/>
      <c r="WZR48" s="210"/>
      <c r="WZS48" s="210"/>
      <c r="WZT48" s="210"/>
      <c r="WZU48" s="210"/>
      <c r="WZV48" s="210"/>
      <c r="WZW48" s="210"/>
      <c r="WZX48" s="210"/>
      <c r="WZY48" s="210"/>
      <c r="WZZ48" s="210"/>
      <c r="XAA48" s="210"/>
      <c r="XAB48" s="210"/>
      <c r="XAC48" s="210"/>
      <c r="XAD48" s="210"/>
      <c r="XAE48" s="210"/>
      <c r="XAF48" s="210"/>
      <c r="XAG48" s="210"/>
      <c r="XAH48" s="210"/>
      <c r="XAI48" s="210"/>
      <c r="XAJ48" s="210"/>
      <c r="XAK48" s="210"/>
      <c r="XAL48" s="210"/>
      <c r="XAM48" s="210"/>
      <c r="XAN48" s="210"/>
      <c r="XAO48" s="210"/>
      <c r="XAP48" s="210"/>
      <c r="XAQ48" s="210"/>
      <c r="XAR48" s="210"/>
      <c r="XAS48" s="210"/>
      <c r="XAT48" s="210"/>
      <c r="XAU48" s="210"/>
      <c r="XAV48" s="210"/>
      <c r="XAW48" s="210"/>
      <c r="XAX48" s="210"/>
      <c r="XAY48" s="210"/>
      <c r="XAZ48" s="210"/>
      <c r="XBA48" s="210"/>
      <c r="XBB48" s="210"/>
      <c r="XBC48" s="210"/>
      <c r="XBD48" s="210"/>
      <c r="XBE48" s="210"/>
      <c r="XBF48" s="210"/>
      <c r="XBG48" s="210"/>
      <c r="XBH48" s="210"/>
      <c r="XBI48" s="210"/>
      <c r="XBJ48" s="210"/>
      <c r="XBK48" s="210"/>
      <c r="XBL48" s="210"/>
      <c r="XBM48" s="210"/>
      <c r="XBN48" s="210"/>
      <c r="XBO48" s="210"/>
      <c r="XBP48" s="210"/>
      <c r="XBQ48" s="210"/>
      <c r="XBR48" s="210"/>
      <c r="XBS48" s="210"/>
      <c r="XBT48" s="210"/>
      <c r="XBU48" s="210"/>
      <c r="XBV48" s="210"/>
      <c r="XBW48" s="210"/>
      <c r="XBX48" s="210"/>
      <c r="XBY48" s="210"/>
      <c r="XBZ48" s="210"/>
      <c r="XCA48" s="210"/>
      <c r="XCB48" s="210"/>
      <c r="XCC48" s="210"/>
      <c r="XCD48" s="210"/>
      <c r="XCE48" s="210"/>
      <c r="XCF48" s="210"/>
      <c r="XCG48" s="210"/>
      <c r="XCH48" s="210"/>
      <c r="XCI48" s="210"/>
      <c r="XCJ48" s="210"/>
      <c r="XCK48" s="210"/>
      <c r="XCL48" s="210"/>
      <c r="XCM48" s="210"/>
    </row>
    <row r="49" spans="1:8" ht="16.5" customHeight="1" x14ac:dyDescent="0.25">
      <c r="A49" s="245"/>
      <c r="B49" s="210"/>
      <c r="C49" s="210"/>
      <c r="D49" s="210"/>
      <c r="E49" s="210"/>
      <c r="F49" s="210"/>
      <c r="G49" s="210"/>
      <c r="H49" s="210"/>
    </row>
    <row r="50" spans="1:8" ht="16.5" hidden="1" customHeight="1" x14ac:dyDescent="0.25"/>
    <row r="51" spans="1:8" ht="16.5" hidden="1" customHeight="1" x14ac:dyDescent="0.25"/>
    <row r="52" spans="1:8" ht="16.5" hidden="1" customHeight="1" x14ac:dyDescent="0.25"/>
    <row r="53" spans="1:8" ht="16.5" hidden="1" customHeight="1" x14ac:dyDescent="0.25"/>
    <row r="54" spans="1:8" ht="16.5" hidden="1" customHeight="1" x14ac:dyDescent="0.25"/>
    <row r="55" spans="1:8" ht="16.5" hidden="1" customHeight="1" x14ac:dyDescent="0.25"/>
    <row r="56" spans="1:8" ht="16.5" hidden="1" customHeight="1" x14ac:dyDescent="0.25"/>
    <row r="57" spans="1:8" ht="16.5" hidden="1" customHeight="1" x14ac:dyDescent="0.25"/>
    <row r="58" spans="1:8" ht="16.5" hidden="1" customHeight="1" x14ac:dyDescent="0.25"/>
    <row r="59" spans="1:8" ht="16.5" hidden="1" customHeight="1" x14ac:dyDescent="0.25"/>
    <row r="60" spans="1:8" ht="16.5" hidden="1" customHeight="1" x14ac:dyDescent="0.25"/>
    <row r="61" spans="1:8" ht="16.5" hidden="1" customHeight="1" x14ac:dyDescent="0.25"/>
    <row r="62" spans="1:8" ht="16.5" hidden="1" customHeight="1" x14ac:dyDescent="0.25"/>
    <row r="63" spans="1:8" ht="16.5" hidden="1" customHeight="1" x14ac:dyDescent="0.25"/>
    <row r="64" spans="1:8" ht="16.5" hidden="1" customHeight="1" x14ac:dyDescent="0.25"/>
    <row r="65" spans="1:7" ht="16.5" hidden="1" customHeight="1" x14ac:dyDescent="0.25">
      <c r="A65" s="211"/>
      <c r="B65" s="211"/>
      <c r="C65" s="211"/>
      <c r="D65" s="211"/>
      <c r="E65" s="211"/>
      <c r="F65" s="211"/>
      <c r="G65" s="211"/>
    </row>
    <row r="66" spans="1:7" ht="16.5" hidden="1" customHeight="1" x14ac:dyDescent="0.25">
      <c r="A66" s="211"/>
      <c r="B66" s="211"/>
      <c r="C66" s="211"/>
      <c r="D66" s="211"/>
      <c r="E66" s="211"/>
      <c r="F66" s="211"/>
      <c r="G66" s="211"/>
    </row>
    <row r="67" spans="1:7" ht="16.5" hidden="1" customHeight="1" x14ac:dyDescent="0.25">
      <c r="A67" s="211"/>
      <c r="B67" s="211"/>
      <c r="C67" s="211"/>
      <c r="D67" s="211"/>
      <c r="E67" s="211"/>
      <c r="F67" s="211"/>
      <c r="G67" s="211"/>
    </row>
    <row r="68" spans="1:7" ht="16.5" hidden="1" customHeight="1" x14ac:dyDescent="0.25">
      <c r="A68" s="211"/>
      <c r="B68" s="211"/>
      <c r="C68" s="211"/>
      <c r="D68" s="211"/>
      <c r="E68" s="211"/>
      <c r="F68" s="211"/>
      <c r="G68" s="211"/>
    </row>
    <row r="69" spans="1:7" ht="16.5" hidden="1" customHeight="1" x14ac:dyDescent="0.25">
      <c r="A69" s="211"/>
      <c r="B69" s="211"/>
      <c r="C69" s="211"/>
      <c r="D69" s="211"/>
      <c r="E69" s="211"/>
      <c r="F69" s="211"/>
      <c r="G69" s="211"/>
    </row>
    <row r="70" spans="1:7" ht="16.5" hidden="1" customHeight="1" x14ac:dyDescent="0.25">
      <c r="A70" s="211"/>
      <c r="B70" s="211"/>
      <c r="C70" s="211"/>
      <c r="D70" s="211"/>
      <c r="E70" s="211"/>
      <c r="F70" s="211"/>
      <c r="G70" s="211"/>
    </row>
    <row r="71" spans="1:7" ht="16.5" hidden="1" customHeight="1" x14ac:dyDescent="0.25">
      <c r="A71" s="211"/>
      <c r="B71" s="211"/>
      <c r="C71" s="211"/>
      <c r="D71" s="211"/>
      <c r="E71" s="211"/>
      <c r="F71" s="211"/>
      <c r="G71" s="211"/>
    </row>
    <row r="72" spans="1:7" ht="16.5" hidden="1" customHeight="1" x14ac:dyDescent="0.25">
      <c r="A72" s="211"/>
      <c r="B72" s="211"/>
      <c r="C72" s="211"/>
      <c r="D72" s="211"/>
      <c r="E72" s="211"/>
      <c r="F72" s="211"/>
      <c r="G72" s="211"/>
    </row>
    <row r="73" spans="1:7" ht="16.5" hidden="1" customHeight="1" x14ac:dyDescent="0.25">
      <c r="A73" s="211"/>
      <c r="B73" s="211"/>
      <c r="C73" s="211"/>
      <c r="D73" s="211"/>
      <c r="E73" s="211"/>
      <c r="F73" s="211"/>
      <c r="G73" s="211"/>
    </row>
    <row r="74" spans="1:7" ht="16.5" hidden="1" customHeight="1" x14ac:dyDescent="0.25">
      <c r="A74" s="211"/>
      <c r="B74" s="211"/>
      <c r="C74" s="211"/>
      <c r="D74" s="211"/>
      <c r="E74" s="211"/>
      <c r="F74" s="211"/>
      <c r="G74" s="211"/>
    </row>
    <row r="75" spans="1:7" ht="16.5" hidden="1" customHeight="1" x14ac:dyDescent="0.25">
      <c r="A75" s="211"/>
      <c r="B75" s="211"/>
      <c r="C75" s="211"/>
      <c r="D75" s="211"/>
      <c r="E75" s="211"/>
      <c r="F75" s="211"/>
      <c r="G75" s="211"/>
    </row>
    <row r="76" spans="1:7" ht="16.5" hidden="1" customHeight="1" x14ac:dyDescent="0.25">
      <c r="A76" s="211"/>
      <c r="B76" s="211"/>
      <c r="C76" s="211"/>
      <c r="D76" s="211"/>
      <c r="E76" s="211"/>
      <c r="F76" s="211"/>
      <c r="G76" s="211"/>
    </row>
    <row r="77" spans="1:7" ht="16.5" hidden="1" customHeight="1" x14ac:dyDescent="0.25">
      <c r="A77" s="211"/>
      <c r="B77" s="211"/>
      <c r="C77" s="211"/>
      <c r="D77" s="211"/>
      <c r="E77" s="211"/>
      <c r="F77" s="211"/>
      <c r="G77" s="211"/>
    </row>
    <row r="78" spans="1:7" ht="16.5" hidden="1" customHeight="1" x14ac:dyDescent="0.25">
      <c r="A78" s="211"/>
      <c r="B78" s="211"/>
      <c r="C78" s="211"/>
      <c r="D78" s="211"/>
      <c r="E78" s="211"/>
      <c r="F78" s="211"/>
      <c r="G78" s="211"/>
    </row>
  </sheetData>
  <autoFilter ref="A10:H43" xr:uid="{00000000-0009-0000-0000-000000000000}"/>
  <mergeCells count="20">
    <mergeCell ref="A6:B6"/>
    <mergeCell ref="C6:H6"/>
    <mergeCell ref="A1:H2"/>
    <mergeCell ref="A4:B4"/>
    <mergeCell ref="C4:H4"/>
    <mergeCell ref="A5:B5"/>
    <mergeCell ref="C5:H5"/>
    <mergeCell ref="C45:D45"/>
    <mergeCell ref="C46:D46"/>
    <mergeCell ref="C47:D47"/>
    <mergeCell ref="A8:H8"/>
    <mergeCell ref="A9:A11"/>
    <mergeCell ref="B9:B11"/>
    <mergeCell ref="C9:C11"/>
    <mergeCell ref="D9:D11"/>
    <mergeCell ref="E9:E11"/>
    <mergeCell ref="F9:G9"/>
    <mergeCell ref="F10:F11"/>
    <mergeCell ref="G10:G11"/>
    <mergeCell ref="H10:H11"/>
  </mergeCells>
  <pageMargins left="0.39370078740157483" right="0.39370078740157483" top="0.39370078740157483" bottom="0.39370078740157483" header="0.39370078740157483" footer="0.31496062992125984"/>
  <pageSetup paperSize="169" scale="60" orientation="landscape" r:id="rId1"/>
  <headerFooter>
    <oddFooter xml:space="preserve">&amp;C&amp;8&amp;P/&amp;N&amp;R&amp;8
</oddFooter>
  </headerFooter>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Q51"/>
  <sheetViews>
    <sheetView workbookViewId="0">
      <pane ySplit="2" topLeftCell="A3" activePane="bottomLeft" state="frozen"/>
      <selection pane="bottomLeft" activeCell="H3" sqref="H3"/>
    </sheetView>
  </sheetViews>
  <sheetFormatPr baseColWidth="10" defaultColWidth="24.85546875" defaultRowHeight="15" x14ac:dyDescent="0.25"/>
  <cols>
    <col min="1" max="1" width="1.28515625" customWidth="1"/>
  </cols>
  <sheetData>
    <row r="2" spans="2:17" x14ac:dyDescent="0.25">
      <c r="B2" s="301" t="s">
        <v>616</v>
      </c>
      <c r="C2" s="301" t="s">
        <v>142</v>
      </c>
      <c r="D2" s="302" t="s">
        <v>604</v>
      </c>
      <c r="E2" s="302" t="s">
        <v>605</v>
      </c>
      <c r="F2" s="301" t="s">
        <v>617</v>
      </c>
      <c r="G2" s="302" t="s">
        <v>606</v>
      </c>
      <c r="H2" s="302" t="s">
        <v>607</v>
      </c>
      <c r="I2" s="302" t="s">
        <v>608</v>
      </c>
      <c r="J2" s="302" t="s">
        <v>609</v>
      </c>
      <c r="K2" s="302" t="s">
        <v>354</v>
      </c>
      <c r="L2" s="302" t="s">
        <v>610</v>
      </c>
      <c r="M2" s="302" t="s">
        <v>611</v>
      </c>
      <c r="N2" s="302" t="s">
        <v>612</v>
      </c>
      <c r="O2" s="301" t="s">
        <v>613</v>
      </c>
      <c r="P2" s="301" t="s">
        <v>614</v>
      </c>
      <c r="Q2" s="301" t="s">
        <v>615</v>
      </c>
    </row>
    <row r="3" spans="2:17" ht="56.25" x14ac:dyDescent="0.25">
      <c r="B3" s="295" t="s">
        <v>142</v>
      </c>
      <c r="C3" s="295" t="s">
        <v>462</v>
      </c>
      <c r="D3" s="298" t="s">
        <v>470</v>
      </c>
      <c r="E3" s="298" t="s">
        <v>71</v>
      </c>
      <c r="F3" s="298" t="s">
        <v>211</v>
      </c>
      <c r="G3" s="298" t="s">
        <v>55</v>
      </c>
      <c r="H3" s="298" t="s">
        <v>641</v>
      </c>
      <c r="I3" s="298" t="s">
        <v>414</v>
      </c>
      <c r="J3" s="298" t="s">
        <v>434</v>
      </c>
      <c r="K3" s="298" t="s">
        <v>218</v>
      </c>
      <c r="L3" s="298" t="s">
        <v>447</v>
      </c>
      <c r="M3" s="298" t="s">
        <v>183</v>
      </c>
      <c r="N3" s="298" t="s">
        <v>254</v>
      </c>
      <c r="O3" s="298" t="s">
        <v>21</v>
      </c>
      <c r="P3" s="298" t="s">
        <v>189</v>
      </c>
      <c r="Q3" s="298" t="s">
        <v>116</v>
      </c>
    </row>
    <row r="4" spans="2:17" ht="45" x14ac:dyDescent="0.25">
      <c r="B4" s="299" t="s">
        <v>604</v>
      </c>
      <c r="C4" s="295" t="s">
        <v>463</v>
      </c>
      <c r="D4" s="298" t="s">
        <v>39</v>
      </c>
      <c r="E4" s="298" t="s">
        <v>212</v>
      </c>
      <c r="F4" s="298" t="s">
        <v>473</v>
      </c>
      <c r="G4" s="298" t="s">
        <v>64</v>
      </c>
      <c r="H4" s="298" t="s">
        <v>258</v>
      </c>
      <c r="I4" s="298" t="s">
        <v>418</v>
      </c>
      <c r="J4" s="298" t="s">
        <v>438</v>
      </c>
      <c r="K4" s="298" t="s">
        <v>222</v>
      </c>
      <c r="L4" s="298" t="s">
        <v>199</v>
      </c>
      <c r="M4" s="304"/>
      <c r="N4" s="298" t="s">
        <v>75</v>
      </c>
      <c r="O4" s="298" t="s">
        <v>146</v>
      </c>
      <c r="P4" s="304"/>
      <c r="Q4" s="298" t="s">
        <v>117</v>
      </c>
    </row>
    <row r="5" spans="2:17" ht="45" x14ac:dyDescent="0.25">
      <c r="B5" s="298" t="s">
        <v>605</v>
      </c>
      <c r="C5" s="295" t="s">
        <v>135</v>
      </c>
      <c r="D5" s="298" t="s">
        <v>215</v>
      </c>
      <c r="E5" s="298"/>
      <c r="F5" s="298" t="s">
        <v>474</v>
      </c>
      <c r="G5" s="304"/>
      <c r="H5" s="307"/>
      <c r="I5" s="298" t="s">
        <v>422</v>
      </c>
      <c r="J5" s="304"/>
      <c r="K5" s="298" t="s">
        <v>440</v>
      </c>
      <c r="L5" s="304"/>
      <c r="M5" s="304"/>
      <c r="N5" s="298" t="s">
        <v>76</v>
      </c>
      <c r="O5" s="298" t="s">
        <v>147</v>
      </c>
      <c r="P5" s="304"/>
      <c r="Q5" s="298" t="s">
        <v>202</v>
      </c>
    </row>
    <row r="6" spans="2:17" ht="56.25" x14ac:dyDescent="0.25">
      <c r="B6" s="300" t="s">
        <v>617</v>
      </c>
      <c r="C6" s="300" t="s">
        <v>200</v>
      </c>
      <c r="D6" s="304"/>
      <c r="E6" s="304"/>
      <c r="F6" s="298" t="s">
        <v>476</v>
      </c>
      <c r="G6" s="304"/>
      <c r="H6" s="304"/>
      <c r="I6" s="298" t="s">
        <v>426</v>
      </c>
      <c r="J6" s="304"/>
      <c r="K6" s="298" t="s">
        <v>443</v>
      </c>
      <c r="L6" s="304"/>
      <c r="M6" s="304"/>
      <c r="N6" s="298" t="s">
        <v>77</v>
      </c>
      <c r="O6" s="298" t="s">
        <v>148</v>
      </c>
      <c r="P6" s="304"/>
      <c r="Q6" s="304"/>
    </row>
    <row r="7" spans="2:17" ht="45" x14ac:dyDescent="0.25">
      <c r="B7" s="298" t="s">
        <v>606</v>
      </c>
      <c r="C7" s="295"/>
      <c r="D7" s="304"/>
      <c r="E7" s="304"/>
      <c r="F7" s="298" t="s">
        <v>475</v>
      </c>
      <c r="G7" s="304"/>
      <c r="H7" s="304"/>
      <c r="I7" s="298" t="s">
        <v>430</v>
      </c>
      <c r="J7" s="304"/>
      <c r="K7" s="304"/>
      <c r="L7" s="304"/>
      <c r="M7" s="304"/>
      <c r="N7" s="298" t="s">
        <v>78</v>
      </c>
      <c r="O7" s="298" t="s">
        <v>149</v>
      </c>
      <c r="P7" s="304"/>
      <c r="Q7" s="304"/>
    </row>
    <row r="8" spans="2:17" ht="33.75" x14ac:dyDescent="0.25">
      <c r="B8" s="299" t="s">
        <v>607</v>
      </c>
      <c r="C8" s="304"/>
      <c r="D8" s="304"/>
      <c r="E8" s="304"/>
      <c r="F8" s="298" t="s">
        <v>412</v>
      </c>
      <c r="G8" s="304"/>
      <c r="H8" s="304"/>
      <c r="I8" s="304"/>
      <c r="J8" s="304"/>
      <c r="K8" s="304"/>
      <c r="L8" s="304"/>
      <c r="M8" s="304"/>
      <c r="N8" s="298" t="s">
        <v>79</v>
      </c>
      <c r="O8" s="304"/>
      <c r="P8" s="304"/>
      <c r="Q8" s="304"/>
    </row>
    <row r="9" spans="2:17" ht="33.75" x14ac:dyDescent="0.25">
      <c r="B9" s="299" t="s">
        <v>608</v>
      </c>
      <c r="C9" s="304"/>
      <c r="D9" s="304"/>
      <c r="E9" s="304"/>
      <c r="F9" s="298" t="s">
        <v>413</v>
      </c>
      <c r="G9" s="304"/>
      <c r="H9" s="304"/>
      <c r="I9" s="304"/>
      <c r="J9" s="304"/>
      <c r="K9" s="304"/>
      <c r="L9" s="304"/>
      <c r="M9" s="304"/>
      <c r="N9" s="298" t="s">
        <v>80</v>
      </c>
      <c r="O9" s="304"/>
      <c r="P9" s="304"/>
      <c r="Q9" s="304"/>
    </row>
    <row r="10" spans="2:17" x14ac:dyDescent="0.25">
      <c r="B10" s="298" t="s">
        <v>609</v>
      </c>
      <c r="C10" s="304"/>
      <c r="D10" s="304"/>
      <c r="E10" s="304"/>
      <c r="F10" s="304"/>
      <c r="G10" s="304"/>
      <c r="H10" s="304"/>
      <c r="I10" s="304"/>
      <c r="J10" s="304"/>
      <c r="K10" s="304"/>
      <c r="L10" s="304"/>
      <c r="M10" s="304"/>
      <c r="N10" s="304"/>
      <c r="O10" s="304"/>
      <c r="P10" s="304"/>
      <c r="Q10" s="304"/>
    </row>
    <row r="11" spans="2:17" x14ac:dyDescent="0.25">
      <c r="B11" s="303" t="s">
        <v>354</v>
      </c>
      <c r="C11" s="304"/>
      <c r="D11" s="304"/>
      <c r="E11" s="304"/>
      <c r="F11" s="304"/>
      <c r="G11" s="304"/>
      <c r="H11" s="304"/>
      <c r="I11" s="304"/>
      <c r="J11" s="304"/>
      <c r="K11" s="304"/>
      <c r="L11" s="304"/>
      <c r="M11" s="304"/>
      <c r="N11" s="304"/>
      <c r="O11" s="304"/>
      <c r="P11" s="304"/>
      <c r="Q11" s="304"/>
    </row>
    <row r="12" spans="2:17" x14ac:dyDescent="0.25">
      <c r="B12" s="303" t="s">
        <v>610</v>
      </c>
      <c r="C12" s="304"/>
      <c r="D12" s="304"/>
      <c r="E12" s="304"/>
      <c r="F12" s="304"/>
      <c r="G12" s="304"/>
      <c r="H12" s="304"/>
      <c r="I12" s="304"/>
      <c r="J12" s="304"/>
      <c r="K12" s="304"/>
      <c r="L12" s="304"/>
      <c r="M12" s="304"/>
      <c r="N12" s="304"/>
      <c r="O12" s="304"/>
      <c r="P12" s="304"/>
      <c r="Q12" s="304"/>
    </row>
    <row r="13" spans="2:17" x14ac:dyDescent="0.25">
      <c r="B13" s="303" t="s">
        <v>611</v>
      </c>
      <c r="C13" s="304"/>
      <c r="D13" s="304"/>
      <c r="E13" s="304"/>
      <c r="F13" s="304"/>
      <c r="G13" s="304"/>
      <c r="H13" s="304"/>
      <c r="I13" s="304"/>
      <c r="J13" s="304"/>
      <c r="K13" s="304"/>
      <c r="L13" s="304"/>
      <c r="M13" s="304"/>
      <c r="N13" s="304"/>
      <c r="O13" s="304"/>
      <c r="P13" s="304"/>
      <c r="Q13" s="304"/>
    </row>
    <row r="14" spans="2:17" x14ac:dyDescent="0.25">
      <c r="B14" s="298" t="s">
        <v>612</v>
      </c>
      <c r="C14" s="304"/>
      <c r="D14" s="304"/>
      <c r="E14" s="304"/>
      <c r="F14" s="304"/>
      <c r="G14" s="304"/>
      <c r="H14" s="304"/>
      <c r="I14" s="304"/>
      <c r="J14" s="304"/>
      <c r="K14" s="304"/>
      <c r="L14" s="304"/>
      <c r="M14" s="304"/>
      <c r="N14" s="304"/>
      <c r="O14" s="304"/>
      <c r="P14" s="304"/>
      <c r="Q14" s="304"/>
    </row>
    <row r="15" spans="2:17" x14ac:dyDescent="0.25">
      <c r="B15" s="295" t="s">
        <v>613</v>
      </c>
      <c r="C15" s="304"/>
      <c r="D15" s="304"/>
      <c r="E15" s="304"/>
      <c r="F15" s="304"/>
      <c r="G15" s="304"/>
      <c r="H15" s="304"/>
      <c r="I15" s="304"/>
      <c r="J15" s="304"/>
      <c r="K15" s="304"/>
      <c r="L15" s="304"/>
      <c r="M15" s="304"/>
      <c r="N15" s="304"/>
      <c r="O15" s="304"/>
      <c r="P15" s="304"/>
      <c r="Q15" s="304"/>
    </row>
    <row r="16" spans="2:17" x14ac:dyDescent="0.25">
      <c r="B16" s="295" t="s">
        <v>614</v>
      </c>
      <c r="C16" s="304"/>
      <c r="D16" s="304"/>
      <c r="E16" s="304"/>
      <c r="F16" s="304"/>
      <c r="G16" s="304"/>
      <c r="H16" s="304"/>
      <c r="I16" s="304"/>
      <c r="J16" s="304"/>
      <c r="K16" s="304"/>
      <c r="L16" s="304"/>
      <c r="M16" s="304"/>
      <c r="N16" s="304"/>
      <c r="O16" s="304"/>
      <c r="P16" s="304"/>
      <c r="Q16" s="304"/>
    </row>
    <row r="17" spans="2:17" x14ac:dyDescent="0.25">
      <c r="B17" s="295" t="s">
        <v>615</v>
      </c>
      <c r="C17" s="304"/>
      <c r="D17" s="304"/>
      <c r="E17" s="304"/>
      <c r="F17" s="304"/>
      <c r="G17" s="304"/>
      <c r="H17" s="304"/>
      <c r="I17" s="304"/>
      <c r="J17" s="304"/>
      <c r="K17" s="304"/>
      <c r="L17" s="304"/>
      <c r="M17" s="304"/>
      <c r="N17" s="304"/>
      <c r="O17" s="304"/>
      <c r="P17" s="304"/>
      <c r="Q17" s="304"/>
    </row>
    <row r="18" spans="2:17" x14ac:dyDescent="0.25">
      <c r="B18" s="297"/>
    </row>
    <row r="19" spans="2:17" x14ac:dyDescent="0.25">
      <c r="B19" s="306" t="s">
        <v>632</v>
      </c>
    </row>
    <row r="20" spans="2:17" x14ac:dyDescent="0.25">
      <c r="B20" s="306" t="s">
        <v>633</v>
      </c>
    </row>
    <row r="21" spans="2:17" x14ac:dyDescent="0.25">
      <c r="B21" s="306" t="s">
        <v>634</v>
      </c>
    </row>
    <row r="22" spans="2:17" x14ac:dyDescent="0.25">
      <c r="B22" s="306" t="s">
        <v>635</v>
      </c>
    </row>
    <row r="23" spans="2:17" x14ac:dyDescent="0.25">
      <c r="B23" s="306" t="s">
        <v>636</v>
      </c>
    </row>
    <row r="24" spans="2:17" x14ac:dyDescent="0.25">
      <c r="B24" s="306" t="s">
        <v>637</v>
      </c>
    </row>
    <row r="25" spans="2:17" x14ac:dyDescent="0.25">
      <c r="B25" s="297"/>
    </row>
    <row r="26" spans="2:17" x14ac:dyDescent="0.25">
      <c r="B26" s="297"/>
    </row>
    <row r="27" spans="2:17" x14ac:dyDescent="0.25">
      <c r="B27" s="297"/>
    </row>
    <row r="28" spans="2:17" x14ac:dyDescent="0.25">
      <c r="B28" s="297"/>
    </row>
    <row r="29" spans="2:17" x14ac:dyDescent="0.25">
      <c r="B29" s="297"/>
    </row>
    <row r="30" spans="2:17" x14ac:dyDescent="0.25">
      <c r="B30" s="297"/>
    </row>
    <row r="31" spans="2:17" x14ac:dyDescent="0.25">
      <c r="B31" s="297"/>
    </row>
    <row r="32" spans="2:17" x14ac:dyDescent="0.25">
      <c r="B32" s="297"/>
    </row>
    <row r="33" spans="2:2" x14ac:dyDescent="0.25">
      <c r="B33" s="297"/>
    </row>
    <row r="34" spans="2:2" x14ac:dyDescent="0.25">
      <c r="B34" s="297"/>
    </row>
    <row r="35" spans="2:2" x14ac:dyDescent="0.25">
      <c r="B35" s="297"/>
    </row>
    <row r="36" spans="2:2" x14ac:dyDescent="0.25">
      <c r="B36" s="297"/>
    </row>
    <row r="37" spans="2:2" x14ac:dyDescent="0.25">
      <c r="B37" s="297"/>
    </row>
    <row r="38" spans="2:2" x14ac:dyDescent="0.25">
      <c r="B38" s="297"/>
    </row>
    <row r="39" spans="2:2" x14ac:dyDescent="0.25">
      <c r="B39" s="297"/>
    </row>
    <row r="40" spans="2:2" x14ac:dyDescent="0.25">
      <c r="B40" s="297"/>
    </row>
    <row r="41" spans="2:2" x14ac:dyDescent="0.25">
      <c r="B41" s="297"/>
    </row>
    <row r="42" spans="2:2" x14ac:dyDescent="0.25">
      <c r="B42" s="297"/>
    </row>
    <row r="43" spans="2:2" x14ac:dyDescent="0.25">
      <c r="B43" s="297"/>
    </row>
    <row r="44" spans="2:2" x14ac:dyDescent="0.25">
      <c r="B44" s="297"/>
    </row>
    <row r="45" spans="2:2" x14ac:dyDescent="0.25">
      <c r="B45" s="297"/>
    </row>
    <row r="46" spans="2:2" x14ac:dyDescent="0.25">
      <c r="B46" s="297"/>
    </row>
    <row r="47" spans="2:2" x14ac:dyDescent="0.25">
      <c r="B47" s="297"/>
    </row>
    <row r="48" spans="2:2" x14ac:dyDescent="0.25">
      <c r="B48" s="297"/>
    </row>
    <row r="49" spans="2:2" x14ac:dyDescent="0.25">
      <c r="B49" s="297"/>
    </row>
    <row r="50" spans="2:2" x14ac:dyDescent="0.25">
      <c r="B50" s="297"/>
    </row>
    <row r="51" spans="2:2" x14ac:dyDescent="0.25">
      <c r="B51" s="297"/>
    </row>
  </sheetData>
  <pageMargins left="0.7" right="0.7" top="0.75" bottom="0.75" header="0.3" footer="0.3"/>
  <tableParts count="16">
    <tablePart r:id="rId1"/>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4"/>
  <dimension ref="A1:L69"/>
  <sheetViews>
    <sheetView zoomScale="90" zoomScaleNormal="90" workbookViewId="0">
      <selection activeCell="G9" sqref="G9"/>
    </sheetView>
  </sheetViews>
  <sheetFormatPr baseColWidth="10" defaultColWidth="0" defaultRowHeight="15" customHeight="1" zeroHeight="1" x14ac:dyDescent="0.25"/>
  <cols>
    <col min="1" max="1" width="2.42578125" style="88" customWidth="1"/>
    <col min="2" max="2" width="4.42578125" style="135" customWidth="1"/>
    <col min="3" max="3" width="30" style="136" customWidth="1"/>
    <col min="4" max="4" width="21.85546875" style="136" customWidth="1"/>
    <col min="5" max="5" width="30" style="136" customWidth="1"/>
    <col min="6" max="6" width="21.42578125" style="67" customWidth="1"/>
    <col min="7" max="8" width="13.42578125" style="67" customWidth="1"/>
    <col min="9" max="9" width="12.42578125" style="67" customWidth="1"/>
    <col min="10" max="10" width="11.42578125" style="137" customWidth="1"/>
    <col min="11" max="11" width="58.42578125" style="138" customWidth="1"/>
    <col min="12" max="12" width="4.28515625" style="88" customWidth="1"/>
    <col min="13" max="16384" width="11.42578125" style="67" hidden="1"/>
  </cols>
  <sheetData>
    <row r="1" spans="1:12" ht="18.75" customHeight="1" x14ac:dyDescent="0.25">
      <c r="A1" s="63"/>
      <c r="B1" s="64"/>
      <c r="C1" s="64"/>
      <c r="D1" s="65"/>
      <c r="E1" s="65"/>
      <c r="F1" s="65"/>
      <c r="G1" s="65"/>
      <c r="H1" s="65"/>
      <c r="I1" s="65"/>
      <c r="J1" s="64"/>
      <c r="K1" s="66"/>
      <c r="L1" s="63"/>
    </row>
    <row r="2" spans="1:12" ht="18.75" customHeight="1" x14ac:dyDescent="0.25">
      <c r="A2" s="63"/>
      <c r="B2" s="68"/>
      <c r="C2" s="429" t="s">
        <v>327</v>
      </c>
      <c r="D2" s="429"/>
      <c r="E2" s="429"/>
      <c r="F2" s="429"/>
      <c r="G2" s="429"/>
      <c r="H2" s="429"/>
      <c r="I2" s="429"/>
      <c r="J2" s="429"/>
      <c r="K2" s="429"/>
      <c r="L2" s="63"/>
    </row>
    <row r="3" spans="1:12" ht="18.75" customHeight="1" x14ac:dyDescent="0.25">
      <c r="A3" s="63"/>
      <c r="B3" s="68"/>
      <c r="C3" s="69"/>
      <c r="D3" s="70"/>
      <c r="E3" s="69"/>
      <c r="F3" s="71"/>
      <c r="G3" s="72"/>
      <c r="H3" s="73"/>
      <c r="I3" s="73"/>
      <c r="J3" s="74"/>
      <c r="K3" s="75"/>
      <c r="L3" s="63"/>
    </row>
    <row r="4" spans="1:12" ht="29.25" customHeight="1" x14ac:dyDescent="0.25">
      <c r="A4" s="63"/>
      <c r="B4" s="68"/>
      <c r="C4" s="76" t="s">
        <v>292</v>
      </c>
      <c r="D4" s="430" t="s">
        <v>328</v>
      </c>
      <c r="E4" s="430"/>
      <c r="F4" s="430"/>
      <c r="G4" s="430"/>
      <c r="H4" s="430"/>
      <c r="I4" s="430"/>
      <c r="J4" s="430"/>
      <c r="K4" s="430"/>
      <c r="L4" s="63"/>
    </row>
    <row r="5" spans="1:12" ht="6.75" customHeight="1" x14ac:dyDescent="0.25">
      <c r="A5" s="63"/>
      <c r="B5" s="68"/>
      <c r="C5" s="77"/>
      <c r="D5" s="78"/>
      <c r="E5" s="69"/>
      <c r="F5" s="79"/>
      <c r="G5" s="79"/>
      <c r="H5" s="79"/>
      <c r="I5" s="79"/>
      <c r="J5" s="74"/>
      <c r="K5" s="75"/>
      <c r="L5" s="63"/>
    </row>
    <row r="6" spans="1:12" ht="17.25" customHeight="1" x14ac:dyDescent="0.25">
      <c r="A6" s="63"/>
      <c r="B6" s="68"/>
      <c r="C6" s="76" t="s">
        <v>294</v>
      </c>
      <c r="D6" s="430">
        <v>1</v>
      </c>
      <c r="E6" s="430"/>
      <c r="F6" s="430"/>
      <c r="G6" s="430"/>
      <c r="H6" s="430"/>
      <c r="I6" s="80"/>
      <c r="J6" s="81"/>
      <c r="K6" s="80"/>
      <c r="L6" s="63"/>
    </row>
    <row r="7" spans="1:12" ht="8.25" customHeight="1" x14ac:dyDescent="0.25">
      <c r="A7" s="63"/>
      <c r="B7" s="68"/>
      <c r="C7" s="82"/>
      <c r="D7" s="82"/>
      <c r="E7" s="82"/>
      <c r="F7" s="83"/>
      <c r="G7" s="83"/>
      <c r="H7" s="83"/>
      <c r="I7" s="83"/>
      <c r="J7" s="74"/>
      <c r="K7" s="75"/>
      <c r="L7" s="63"/>
    </row>
    <row r="8" spans="1:12" ht="18" customHeight="1" x14ac:dyDescent="0.25">
      <c r="A8" s="63"/>
      <c r="B8" s="68"/>
      <c r="C8" s="76" t="s">
        <v>295</v>
      </c>
      <c r="D8" s="431">
        <v>43861</v>
      </c>
      <c r="E8" s="430"/>
      <c r="F8" s="430"/>
      <c r="G8" s="430"/>
      <c r="H8" s="430"/>
      <c r="I8" s="80"/>
      <c r="J8" s="81"/>
      <c r="K8" s="80"/>
      <c r="L8" s="63"/>
    </row>
    <row r="9" spans="1:12" ht="8.25" customHeight="1" thickBot="1" x14ac:dyDescent="0.3">
      <c r="A9" s="63"/>
      <c r="B9" s="84"/>
      <c r="C9" s="85"/>
      <c r="D9" s="85"/>
      <c r="E9" s="85"/>
      <c r="F9" s="86"/>
      <c r="G9" s="86"/>
      <c r="H9" s="86"/>
      <c r="I9" s="86"/>
      <c r="J9" s="84"/>
      <c r="K9" s="87"/>
      <c r="L9" s="63"/>
    </row>
    <row r="10" spans="1:12" ht="18" customHeight="1" thickBot="1" x14ac:dyDescent="0.3">
      <c r="B10" s="432" t="s">
        <v>318</v>
      </c>
      <c r="C10" s="433"/>
      <c r="D10" s="433"/>
      <c r="E10" s="433"/>
      <c r="F10" s="433"/>
      <c r="G10" s="433"/>
      <c r="H10" s="434"/>
      <c r="I10" s="432" t="s">
        <v>296</v>
      </c>
      <c r="J10" s="433"/>
      <c r="K10" s="434"/>
    </row>
    <row r="11" spans="1:12" ht="18" customHeight="1" x14ac:dyDescent="0.25">
      <c r="B11" s="421" t="s">
        <v>0</v>
      </c>
      <c r="C11" s="423" t="s">
        <v>297</v>
      </c>
      <c r="D11" s="423" t="s">
        <v>298</v>
      </c>
      <c r="E11" s="423" t="s">
        <v>299</v>
      </c>
      <c r="F11" s="425" t="s">
        <v>300</v>
      </c>
      <c r="G11" s="427" t="s">
        <v>301</v>
      </c>
      <c r="H11" s="428"/>
      <c r="I11" s="408" t="s">
        <v>302</v>
      </c>
      <c r="J11" s="408" t="s">
        <v>303</v>
      </c>
      <c r="K11" s="408" t="s">
        <v>304</v>
      </c>
    </row>
    <row r="12" spans="1:12" s="90" customFormat="1" ht="18" customHeight="1" thickBot="1" x14ac:dyDescent="0.3">
      <c r="A12" s="89"/>
      <c r="B12" s="422"/>
      <c r="C12" s="424"/>
      <c r="D12" s="424"/>
      <c r="E12" s="424"/>
      <c r="F12" s="426"/>
      <c r="G12" s="249" t="s">
        <v>305</v>
      </c>
      <c r="H12" s="250" t="s">
        <v>306</v>
      </c>
      <c r="I12" s="409"/>
      <c r="J12" s="409"/>
      <c r="K12" s="409"/>
      <c r="L12" s="89"/>
    </row>
    <row r="13" spans="1:12" s="91" customFormat="1" ht="18" customHeight="1" thickBot="1" x14ac:dyDescent="0.3">
      <c r="A13" s="89"/>
      <c r="B13" s="416"/>
      <c r="C13" s="417"/>
      <c r="D13" s="417"/>
      <c r="E13" s="417"/>
      <c r="F13" s="417"/>
      <c r="G13" s="416"/>
      <c r="H13" s="418"/>
      <c r="I13" s="255">
        <f>SUM(I14:I16)</f>
        <v>1</v>
      </c>
      <c r="J13" s="256" t="e">
        <f>+AVERAGE(J14:J27)</f>
        <v>#DIV/0!</v>
      </c>
      <c r="K13" s="253"/>
      <c r="L13" s="89"/>
    </row>
    <row r="14" spans="1:12" s="100" customFormat="1" ht="60.75" customHeight="1" x14ac:dyDescent="0.25">
      <c r="A14" s="92"/>
      <c r="B14" s="139">
        <v>1</v>
      </c>
      <c r="C14" s="140" t="s">
        <v>329</v>
      </c>
      <c r="D14" s="140" t="s">
        <v>320</v>
      </c>
      <c r="E14" s="140" t="s">
        <v>330</v>
      </c>
      <c r="F14" s="141">
        <v>0.9</v>
      </c>
      <c r="G14" s="142" t="s">
        <v>512</v>
      </c>
      <c r="H14" s="143">
        <v>44196</v>
      </c>
      <c r="I14" s="190">
        <v>0.5</v>
      </c>
      <c r="J14" s="144"/>
      <c r="K14" s="145" t="s">
        <v>331</v>
      </c>
      <c r="L14" s="92"/>
    </row>
    <row r="15" spans="1:12" s="100" customFormat="1" ht="60.75" customHeight="1" x14ac:dyDescent="0.25">
      <c r="A15" s="92"/>
      <c r="B15" s="93">
        <v>2</v>
      </c>
      <c r="C15" s="146" t="s">
        <v>332</v>
      </c>
      <c r="D15" s="95" t="s">
        <v>320</v>
      </c>
      <c r="E15" s="95" t="s">
        <v>330</v>
      </c>
      <c r="F15" s="96">
        <v>0.9</v>
      </c>
      <c r="G15" s="97" t="s">
        <v>512</v>
      </c>
      <c r="H15" s="98">
        <v>44196</v>
      </c>
      <c r="I15" s="191">
        <v>0.5</v>
      </c>
      <c r="J15" s="147"/>
      <c r="K15" s="148" t="s">
        <v>331</v>
      </c>
      <c r="L15" s="92"/>
    </row>
    <row r="16" spans="1:12" s="100" customFormat="1" ht="22.5" customHeight="1" thickBot="1" x14ac:dyDescent="0.3">
      <c r="A16" s="92"/>
      <c r="B16" s="105"/>
      <c r="C16" s="106"/>
      <c r="D16" s="149"/>
      <c r="E16" s="150"/>
      <c r="F16" s="108"/>
      <c r="G16" s="109"/>
      <c r="H16" s="110"/>
      <c r="I16" s="192"/>
      <c r="J16" s="151"/>
      <c r="K16" s="113"/>
      <c r="L16" s="92"/>
    </row>
    <row r="17" spans="1:12" s="100" customFormat="1" ht="33" customHeight="1" thickBot="1" x14ac:dyDescent="0.3">
      <c r="A17" s="92"/>
      <c r="B17" s="419" t="s">
        <v>310</v>
      </c>
      <c r="C17" s="419"/>
      <c r="D17" s="419"/>
      <c r="E17" s="419"/>
      <c r="F17" s="419"/>
      <c r="G17" s="420"/>
      <c r="H17" s="420"/>
      <c r="I17" s="419"/>
      <c r="J17" s="419"/>
      <c r="K17" s="419"/>
      <c r="L17" s="92"/>
    </row>
    <row r="18" spans="1:12" s="100" customFormat="1" ht="21.75" customHeight="1" thickBot="1" x14ac:dyDescent="0.3">
      <c r="A18" s="92"/>
      <c r="B18" s="114"/>
      <c r="C18" s="410" t="s">
        <v>311</v>
      </c>
      <c r="D18" s="411"/>
      <c r="E18" s="411"/>
      <c r="F18" s="412"/>
      <c r="G18" s="115"/>
      <c r="H18" s="115"/>
      <c r="I18" s="115"/>
      <c r="J18" s="116"/>
      <c r="K18" s="117"/>
      <c r="L18" s="92"/>
    </row>
    <row r="19" spans="1:12" s="100" customFormat="1" ht="21.75" customHeight="1" thickBot="1" x14ac:dyDescent="0.3">
      <c r="A19" s="92"/>
      <c r="B19" s="114"/>
      <c r="C19" s="118" t="s">
        <v>312</v>
      </c>
      <c r="D19" s="413" t="s">
        <v>313</v>
      </c>
      <c r="E19" s="413"/>
      <c r="F19" s="119" t="s">
        <v>314</v>
      </c>
      <c r="G19" s="115"/>
      <c r="H19" s="115"/>
      <c r="I19" s="115"/>
      <c r="J19" s="116"/>
      <c r="K19" s="117"/>
      <c r="L19" s="92"/>
    </row>
    <row r="20" spans="1:12" s="100" customFormat="1" ht="28.5" customHeight="1" x14ac:dyDescent="0.2">
      <c r="A20" s="92"/>
      <c r="B20" s="114"/>
      <c r="C20" s="49">
        <v>1</v>
      </c>
      <c r="D20" s="414" t="s">
        <v>315</v>
      </c>
      <c r="E20" s="415"/>
      <c r="F20" s="50">
        <v>43861</v>
      </c>
      <c r="G20" s="115"/>
      <c r="H20" s="115"/>
      <c r="I20" s="115"/>
      <c r="J20" s="116"/>
      <c r="K20" s="117"/>
      <c r="L20" s="92"/>
    </row>
    <row r="21" spans="1:12" s="100" customFormat="1" ht="28.5" customHeight="1" x14ac:dyDescent="0.25">
      <c r="A21" s="92"/>
      <c r="B21" s="114"/>
      <c r="C21" s="120"/>
      <c r="D21" s="404"/>
      <c r="E21" s="405"/>
      <c r="F21" s="121"/>
      <c r="G21" s="115"/>
      <c r="H21" s="115"/>
      <c r="I21" s="115"/>
      <c r="J21" s="116"/>
      <c r="K21" s="117"/>
      <c r="L21" s="92"/>
    </row>
    <row r="22" spans="1:12" s="100" customFormat="1" ht="28.5" customHeight="1" x14ac:dyDescent="0.25">
      <c r="A22" s="92"/>
      <c r="B22" s="114"/>
      <c r="C22" s="120"/>
      <c r="D22" s="404"/>
      <c r="E22" s="405"/>
      <c r="F22" s="121"/>
      <c r="G22" s="115"/>
      <c r="H22" s="115"/>
      <c r="I22" s="115"/>
      <c r="J22" s="116"/>
      <c r="K22" s="117"/>
      <c r="L22" s="92"/>
    </row>
    <row r="23" spans="1:12" s="100" customFormat="1" ht="28.5" customHeight="1" thickBot="1" x14ac:dyDescent="0.3">
      <c r="A23" s="92"/>
      <c r="B23" s="114"/>
      <c r="C23" s="122"/>
      <c r="D23" s="406"/>
      <c r="E23" s="407"/>
      <c r="F23" s="123"/>
      <c r="G23" s="115"/>
      <c r="H23" s="115"/>
      <c r="I23" s="115"/>
      <c r="J23" s="116"/>
      <c r="K23" s="117"/>
      <c r="L23" s="92"/>
    </row>
    <row r="24" spans="1:12" s="100" customFormat="1" ht="33" customHeight="1" x14ac:dyDescent="0.25">
      <c r="A24" s="92"/>
      <c r="B24" s="114"/>
      <c r="C24" s="124"/>
      <c r="D24" s="124"/>
      <c r="E24" s="114"/>
      <c r="F24" s="114"/>
      <c r="G24" s="115"/>
      <c r="H24" s="115"/>
      <c r="I24" s="115"/>
      <c r="J24" s="116"/>
      <c r="K24" s="117"/>
      <c r="L24" s="92"/>
    </row>
    <row r="25" spans="1:12" s="100" customFormat="1" ht="33" hidden="1" customHeight="1" x14ac:dyDescent="0.25">
      <c r="A25" s="92"/>
      <c r="B25" s="114"/>
      <c r="C25" s="124"/>
      <c r="D25" s="124"/>
      <c r="E25" s="114"/>
      <c r="F25" s="114"/>
      <c r="G25" s="115"/>
      <c r="H25" s="115"/>
      <c r="I25" s="115"/>
      <c r="J25" s="116"/>
      <c r="K25" s="117"/>
      <c r="L25" s="92"/>
    </row>
    <row r="26" spans="1:12" s="100" customFormat="1" ht="33" hidden="1" customHeight="1" x14ac:dyDescent="0.25">
      <c r="A26" s="92"/>
      <c r="B26" s="114"/>
      <c r="C26" s="124"/>
      <c r="D26" s="124"/>
      <c r="E26" s="114"/>
      <c r="F26" s="114"/>
      <c r="G26" s="115"/>
      <c r="H26" s="115"/>
      <c r="I26" s="115"/>
      <c r="J26" s="116"/>
      <c r="K26" s="117"/>
      <c r="L26" s="92"/>
    </row>
    <row r="27" spans="1:12" s="100" customFormat="1" ht="33" hidden="1" customHeight="1" x14ac:dyDescent="0.25">
      <c r="A27" s="92"/>
      <c r="B27" s="114"/>
      <c r="C27" s="124"/>
      <c r="D27" s="124"/>
      <c r="E27" s="114"/>
      <c r="F27" s="114"/>
      <c r="G27" s="115"/>
      <c r="H27" s="115"/>
      <c r="I27" s="115"/>
      <c r="J27" s="116"/>
      <c r="K27" s="117"/>
      <c r="L27" s="92"/>
    </row>
    <row r="28" spans="1:12" s="100" customFormat="1" ht="6.75" hidden="1" customHeight="1" x14ac:dyDescent="0.25">
      <c r="A28" s="92"/>
      <c r="B28" s="125"/>
      <c r="C28" s="117"/>
      <c r="D28" s="117"/>
      <c r="E28" s="114"/>
      <c r="F28" s="114"/>
      <c r="G28" s="125"/>
      <c r="H28" s="125"/>
      <c r="I28" s="125"/>
      <c r="J28" s="126"/>
      <c r="K28" s="117"/>
      <c r="L28" s="92"/>
    </row>
    <row r="29" spans="1:12" s="134" customFormat="1" ht="42.75" hidden="1" customHeight="1" x14ac:dyDescent="0.25">
      <c r="A29" s="63"/>
      <c r="B29" s="127"/>
      <c r="C29" s="128"/>
      <c r="D29" s="128"/>
      <c r="E29" s="129"/>
      <c r="F29" s="130"/>
      <c r="G29" s="131"/>
      <c r="H29" s="131"/>
      <c r="I29" s="131"/>
      <c r="J29" s="132"/>
      <c r="K29" s="133"/>
      <c r="L29" s="63"/>
    </row>
    <row r="30" spans="1:12" s="134" customFormat="1" ht="16.5" hidden="1" customHeight="1" x14ac:dyDescent="0.25">
      <c r="A30" s="63"/>
      <c r="B30" s="135"/>
      <c r="C30" s="67"/>
      <c r="D30" s="67"/>
      <c r="E30" s="67"/>
      <c r="F30" s="67"/>
      <c r="G30" s="67"/>
      <c r="H30" s="67"/>
      <c r="I30" s="67"/>
      <c r="J30" s="132"/>
      <c r="K30" s="133"/>
      <c r="L30" s="63"/>
    </row>
    <row r="31" spans="1:12" s="134" customFormat="1" ht="16.5" hidden="1" customHeight="1" x14ac:dyDescent="0.25">
      <c r="A31" s="63"/>
      <c r="B31" s="135"/>
      <c r="C31" s="136"/>
      <c r="D31" s="136"/>
      <c r="E31" s="136"/>
      <c r="F31" s="67"/>
      <c r="G31" s="67"/>
      <c r="H31" s="67"/>
      <c r="I31" s="67"/>
      <c r="J31" s="132"/>
      <c r="K31" s="133"/>
      <c r="L31" s="63"/>
    </row>
    <row r="32" spans="1:12" s="134" customFormat="1" ht="16.5" hidden="1" customHeight="1" x14ac:dyDescent="0.25">
      <c r="A32" s="63"/>
      <c r="B32" s="135"/>
      <c r="C32" s="136"/>
      <c r="D32" s="136"/>
      <c r="E32" s="136"/>
      <c r="F32" s="67"/>
      <c r="G32" s="67"/>
      <c r="H32" s="67"/>
      <c r="I32" s="67"/>
      <c r="J32" s="132"/>
      <c r="K32" s="133"/>
      <c r="L32" s="63"/>
    </row>
    <row r="33" spans="1:12" s="134" customFormat="1" ht="16.5" hidden="1" customHeight="1" x14ac:dyDescent="0.25">
      <c r="A33" s="63"/>
      <c r="B33" s="135"/>
      <c r="C33" s="136"/>
      <c r="D33" s="136"/>
      <c r="E33" s="136"/>
      <c r="F33" s="67"/>
      <c r="G33" s="67"/>
      <c r="H33" s="67"/>
      <c r="I33" s="67"/>
      <c r="J33" s="132"/>
      <c r="K33" s="133"/>
      <c r="L33" s="63"/>
    </row>
    <row r="34" spans="1:12" s="134" customFormat="1" ht="16.5" hidden="1" customHeight="1" x14ac:dyDescent="0.25">
      <c r="A34" s="63"/>
      <c r="B34" s="135"/>
      <c r="C34" s="136"/>
      <c r="D34" s="136"/>
      <c r="E34" s="136"/>
      <c r="F34" s="67"/>
      <c r="G34" s="67"/>
      <c r="H34" s="67"/>
      <c r="I34" s="67"/>
      <c r="J34" s="132"/>
      <c r="K34" s="133"/>
      <c r="L34" s="63"/>
    </row>
    <row r="35" spans="1:12" s="134" customFormat="1" ht="16.5" hidden="1" customHeight="1" x14ac:dyDescent="0.25">
      <c r="A35" s="63"/>
      <c r="B35" s="135"/>
      <c r="C35" s="136"/>
      <c r="D35" s="136"/>
      <c r="E35" s="136"/>
      <c r="F35" s="67"/>
      <c r="G35" s="67"/>
      <c r="H35" s="67"/>
      <c r="I35" s="67"/>
      <c r="J35" s="132"/>
      <c r="K35" s="133"/>
      <c r="L35" s="63"/>
    </row>
    <row r="36" spans="1:12" s="134" customFormat="1" ht="16.5" hidden="1" customHeight="1" x14ac:dyDescent="0.25">
      <c r="A36" s="63"/>
      <c r="B36" s="135"/>
      <c r="C36" s="136"/>
      <c r="D36" s="136"/>
      <c r="E36" s="136"/>
      <c r="F36" s="67"/>
      <c r="G36" s="67"/>
      <c r="H36" s="67"/>
      <c r="I36" s="67"/>
      <c r="J36" s="132"/>
      <c r="K36" s="133"/>
      <c r="L36" s="63"/>
    </row>
    <row r="37" spans="1:12" s="134" customFormat="1" ht="16.5" hidden="1" customHeight="1" x14ac:dyDescent="0.25">
      <c r="A37" s="63"/>
      <c r="B37" s="135"/>
      <c r="C37" s="136"/>
      <c r="D37" s="136"/>
      <c r="E37" s="136"/>
      <c r="F37" s="67"/>
      <c r="G37" s="67"/>
      <c r="H37" s="67"/>
      <c r="I37" s="67"/>
      <c r="J37" s="132"/>
      <c r="K37" s="133"/>
      <c r="L37" s="63"/>
    </row>
    <row r="38" spans="1:12" s="134" customFormat="1" ht="16.5" hidden="1" customHeight="1" x14ac:dyDescent="0.25">
      <c r="A38" s="63"/>
      <c r="B38" s="135"/>
      <c r="C38" s="136"/>
      <c r="D38" s="136"/>
      <c r="E38" s="136"/>
      <c r="F38" s="67"/>
      <c r="G38" s="67"/>
      <c r="H38" s="67"/>
      <c r="I38" s="67"/>
      <c r="J38" s="132"/>
      <c r="K38" s="133"/>
      <c r="L38" s="63"/>
    </row>
    <row r="39" spans="1:12" s="134" customFormat="1" ht="16.5" hidden="1" customHeight="1" x14ac:dyDescent="0.25">
      <c r="A39" s="63"/>
      <c r="B39" s="135"/>
      <c r="C39" s="136"/>
      <c r="D39" s="136"/>
      <c r="E39" s="136"/>
      <c r="F39" s="67"/>
      <c r="G39" s="67"/>
      <c r="H39" s="67"/>
      <c r="I39" s="67"/>
      <c r="J39" s="132"/>
      <c r="K39" s="133"/>
      <c r="L39" s="63"/>
    </row>
    <row r="40" spans="1:12" s="134" customFormat="1" ht="16.5" hidden="1" customHeight="1" x14ac:dyDescent="0.25">
      <c r="A40" s="63"/>
      <c r="B40" s="135"/>
      <c r="C40" s="136"/>
      <c r="D40" s="136"/>
      <c r="E40" s="136"/>
      <c r="F40" s="67"/>
      <c r="G40" s="67"/>
      <c r="H40" s="67"/>
      <c r="I40" s="67"/>
      <c r="J40" s="132"/>
      <c r="K40" s="133"/>
      <c r="L40" s="63"/>
    </row>
    <row r="41" spans="1:12" s="134" customFormat="1" ht="16.5" hidden="1" customHeight="1" x14ac:dyDescent="0.25">
      <c r="A41" s="63"/>
      <c r="B41" s="135"/>
      <c r="C41" s="136"/>
      <c r="D41" s="136"/>
      <c r="E41" s="136"/>
      <c r="F41" s="67"/>
      <c r="G41" s="67"/>
      <c r="H41" s="67"/>
      <c r="I41" s="67"/>
      <c r="J41" s="132"/>
      <c r="K41" s="133"/>
      <c r="L41" s="63"/>
    </row>
    <row r="42" spans="1:12" s="134" customFormat="1" ht="16.5" hidden="1" customHeight="1" x14ac:dyDescent="0.25">
      <c r="A42" s="63"/>
      <c r="B42" s="135"/>
      <c r="C42" s="136"/>
      <c r="D42" s="136"/>
      <c r="E42" s="136"/>
      <c r="F42" s="67"/>
      <c r="G42" s="67"/>
      <c r="H42" s="67"/>
      <c r="I42" s="67"/>
      <c r="J42" s="132"/>
      <c r="K42" s="133"/>
      <c r="L42" s="63"/>
    </row>
    <row r="43" spans="1:12" s="134" customFormat="1" ht="16.5" hidden="1" customHeight="1" x14ac:dyDescent="0.25">
      <c r="A43" s="63"/>
      <c r="B43" s="135"/>
      <c r="C43" s="136"/>
      <c r="D43" s="136"/>
      <c r="E43" s="136"/>
      <c r="F43" s="67"/>
      <c r="G43" s="67"/>
      <c r="H43" s="67"/>
      <c r="I43" s="67"/>
      <c r="J43" s="132"/>
      <c r="K43" s="133"/>
      <c r="L43" s="63"/>
    </row>
    <row r="44" spans="1:12" s="134" customFormat="1" ht="16.5" hidden="1" customHeight="1" x14ac:dyDescent="0.25">
      <c r="A44" s="63"/>
      <c r="B44" s="135"/>
      <c r="C44" s="136"/>
      <c r="D44" s="136"/>
      <c r="E44" s="136"/>
      <c r="F44" s="67"/>
      <c r="G44" s="67"/>
      <c r="H44" s="67"/>
      <c r="I44" s="67"/>
      <c r="J44" s="132"/>
      <c r="K44" s="133"/>
      <c r="L44" s="63"/>
    </row>
    <row r="45" spans="1:12" s="134" customFormat="1" ht="16.5" hidden="1" customHeight="1" x14ac:dyDescent="0.25">
      <c r="A45" s="63"/>
      <c r="B45" s="135"/>
      <c r="C45" s="136"/>
      <c r="D45" s="136"/>
      <c r="E45" s="136"/>
      <c r="F45" s="67"/>
      <c r="G45" s="67"/>
      <c r="H45" s="67"/>
      <c r="I45" s="67"/>
      <c r="J45" s="132"/>
      <c r="K45" s="133"/>
      <c r="L45" s="63"/>
    </row>
    <row r="46" spans="1:12" s="134" customFormat="1" ht="16.5" hidden="1" customHeight="1" x14ac:dyDescent="0.25">
      <c r="A46" s="63"/>
      <c r="B46" s="135"/>
      <c r="C46" s="136"/>
      <c r="D46" s="136"/>
      <c r="E46" s="136"/>
      <c r="F46" s="67"/>
      <c r="G46" s="67"/>
      <c r="H46" s="67"/>
      <c r="I46" s="67"/>
      <c r="J46" s="132"/>
      <c r="K46" s="133"/>
      <c r="L46" s="63"/>
    </row>
    <row r="47" spans="1:12" s="134" customFormat="1" ht="16.5" hidden="1" customHeight="1" x14ac:dyDescent="0.25">
      <c r="A47" s="63"/>
      <c r="B47" s="135"/>
      <c r="C47" s="136"/>
      <c r="D47" s="136"/>
      <c r="E47" s="136"/>
      <c r="F47" s="67"/>
      <c r="G47" s="67"/>
      <c r="H47" s="67"/>
      <c r="I47" s="67"/>
      <c r="J47" s="132"/>
      <c r="K47" s="133"/>
      <c r="L47" s="63"/>
    </row>
    <row r="48" spans="1:12" s="134" customFormat="1" ht="16.5" hidden="1" customHeight="1" x14ac:dyDescent="0.25">
      <c r="A48" s="63"/>
      <c r="B48" s="135"/>
      <c r="C48" s="136"/>
      <c r="D48" s="136"/>
      <c r="E48" s="136"/>
      <c r="F48" s="67"/>
      <c r="G48" s="67"/>
      <c r="H48" s="67"/>
      <c r="I48" s="67"/>
      <c r="J48" s="132"/>
      <c r="K48" s="133"/>
      <c r="L48" s="63"/>
    </row>
    <row r="49" spans="1:12" s="134" customFormat="1" ht="16.5" hidden="1" customHeight="1" x14ac:dyDescent="0.25">
      <c r="A49" s="63"/>
      <c r="B49" s="135"/>
      <c r="C49" s="136"/>
      <c r="D49" s="136"/>
      <c r="E49" s="136"/>
      <c r="F49" s="67"/>
      <c r="G49" s="67"/>
      <c r="H49" s="67"/>
      <c r="I49" s="67"/>
      <c r="J49" s="132"/>
      <c r="K49" s="133"/>
      <c r="L49" s="63"/>
    </row>
    <row r="50" spans="1:12" s="134" customFormat="1" ht="16.5" hidden="1" customHeight="1" x14ac:dyDescent="0.25">
      <c r="A50" s="63"/>
      <c r="B50" s="135"/>
      <c r="C50" s="136"/>
      <c r="D50" s="136"/>
      <c r="E50" s="136"/>
      <c r="F50" s="67"/>
      <c r="G50" s="67"/>
      <c r="H50" s="67"/>
      <c r="I50" s="67"/>
      <c r="J50" s="132"/>
      <c r="K50" s="133"/>
      <c r="L50" s="63"/>
    </row>
    <row r="51" spans="1:12" s="134" customFormat="1" ht="16.5" hidden="1" customHeight="1" x14ac:dyDescent="0.25">
      <c r="A51" s="63"/>
      <c r="B51" s="135"/>
      <c r="C51" s="136"/>
      <c r="D51" s="136"/>
      <c r="E51" s="136"/>
      <c r="F51" s="67"/>
      <c r="G51" s="67"/>
      <c r="H51" s="67"/>
      <c r="I51" s="67"/>
      <c r="J51" s="132"/>
      <c r="K51" s="133"/>
      <c r="L51" s="63"/>
    </row>
    <row r="52" spans="1:12" s="134" customFormat="1" ht="16.5" hidden="1" customHeight="1" x14ac:dyDescent="0.25">
      <c r="A52" s="63"/>
      <c r="B52" s="135"/>
      <c r="C52" s="136"/>
      <c r="D52" s="136"/>
      <c r="E52" s="136"/>
      <c r="F52" s="67"/>
      <c r="G52" s="67"/>
      <c r="H52" s="67"/>
      <c r="I52" s="67"/>
      <c r="J52" s="132"/>
      <c r="K52" s="133"/>
      <c r="L52" s="63"/>
    </row>
    <row r="53" spans="1:12" s="134" customFormat="1" ht="16.5" hidden="1" customHeight="1" x14ac:dyDescent="0.25">
      <c r="A53" s="63"/>
      <c r="B53" s="135"/>
      <c r="C53" s="136"/>
      <c r="D53" s="136"/>
      <c r="E53" s="136"/>
      <c r="F53" s="67"/>
      <c r="G53" s="67"/>
      <c r="H53" s="67"/>
      <c r="I53" s="67"/>
      <c r="J53" s="132"/>
      <c r="K53" s="133"/>
      <c r="L53" s="63"/>
    </row>
    <row r="54" spans="1:12" s="134" customFormat="1" ht="16.5" hidden="1" customHeight="1" x14ac:dyDescent="0.25">
      <c r="A54" s="63"/>
      <c r="B54" s="135"/>
      <c r="C54" s="136"/>
      <c r="D54" s="136"/>
      <c r="E54" s="136"/>
      <c r="F54" s="67"/>
      <c r="G54" s="67"/>
      <c r="H54" s="67"/>
      <c r="I54" s="67"/>
      <c r="J54" s="132"/>
      <c r="K54" s="133"/>
      <c r="L54" s="63"/>
    </row>
    <row r="55" spans="1:12" s="134" customFormat="1" ht="16.5" hidden="1" customHeight="1" x14ac:dyDescent="0.25">
      <c r="A55" s="63"/>
      <c r="B55" s="135"/>
      <c r="C55" s="136"/>
      <c r="D55" s="136"/>
      <c r="E55" s="136"/>
      <c r="F55" s="67"/>
      <c r="G55" s="67"/>
      <c r="H55" s="67"/>
      <c r="I55" s="67"/>
      <c r="J55" s="132"/>
      <c r="K55" s="133"/>
      <c r="L55" s="63"/>
    </row>
    <row r="56" spans="1:12" s="134" customFormat="1" ht="16.5" hidden="1" customHeight="1" x14ac:dyDescent="0.25">
      <c r="A56" s="63"/>
      <c r="B56" s="135"/>
      <c r="C56" s="136"/>
      <c r="D56" s="136"/>
      <c r="E56" s="136"/>
      <c r="F56" s="67"/>
      <c r="G56" s="67"/>
      <c r="H56" s="67"/>
      <c r="I56" s="67"/>
      <c r="J56" s="132"/>
      <c r="K56" s="133"/>
      <c r="L56" s="63"/>
    </row>
    <row r="57" spans="1:12" s="134" customFormat="1" ht="16.5" hidden="1" customHeight="1" x14ac:dyDescent="0.25">
      <c r="A57" s="63"/>
      <c r="B57" s="135"/>
      <c r="C57" s="136"/>
      <c r="D57" s="136"/>
      <c r="E57" s="136"/>
      <c r="F57" s="67"/>
      <c r="G57" s="67"/>
      <c r="H57" s="67"/>
      <c r="I57" s="67"/>
      <c r="J57" s="132"/>
      <c r="K57" s="133"/>
      <c r="L57" s="63"/>
    </row>
    <row r="58" spans="1:12" s="134" customFormat="1" ht="16.5" hidden="1" customHeight="1" x14ac:dyDescent="0.25">
      <c r="A58" s="63"/>
      <c r="B58" s="135"/>
      <c r="C58" s="136"/>
      <c r="D58" s="136"/>
      <c r="E58" s="136"/>
      <c r="F58" s="67"/>
      <c r="G58" s="67"/>
      <c r="H58" s="67"/>
      <c r="I58" s="67"/>
      <c r="J58" s="132"/>
      <c r="K58" s="133"/>
      <c r="L58" s="63"/>
    </row>
    <row r="59" spans="1:12" s="134" customFormat="1" ht="16.5" hidden="1" customHeight="1" x14ac:dyDescent="0.25">
      <c r="A59" s="63"/>
      <c r="B59" s="135"/>
      <c r="C59" s="136"/>
      <c r="D59" s="136"/>
      <c r="E59" s="136"/>
      <c r="F59" s="67"/>
      <c r="G59" s="67"/>
      <c r="H59" s="67"/>
      <c r="I59" s="67"/>
      <c r="J59" s="132"/>
      <c r="K59" s="133"/>
      <c r="L59" s="63"/>
    </row>
    <row r="60" spans="1:12" ht="0" hidden="1" customHeight="1" x14ac:dyDescent="0.25"/>
    <row r="61" spans="1:12" ht="0" hidden="1" customHeight="1" x14ac:dyDescent="0.25"/>
    <row r="62" spans="1:12" ht="0" hidden="1" customHeight="1" x14ac:dyDescent="0.25"/>
    <row r="63" spans="1:12" ht="0" hidden="1" customHeight="1" x14ac:dyDescent="0.25"/>
    <row r="64" spans="1:12" ht="0" hidden="1" customHeight="1" x14ac:dyDescent="0.25"/>
    <row r="65" ht="0" hidden="1" customHeight="1" x14ac:dyDescent="0.25"/>
    <row r="66" ht="0" hidden="1" customHeight="1" x14ac:dyDescent="0.25"/>
    <row r="67" ht="0" hidden="1" customHeight="1" x14ac:dyDescent="0.25"/>
    <row r="68" ht="0" hidden="1" customHeight="1" x14ac:dyDescent="0.25"/>
    <row r="69" ht="0" hidden="1" customHeight="1" x14ac:dyDescent="0.25"/>
  </sheetData>
  <mergeCells count="24">
    <mergeCell ref="C2:K2"/>
    <mergeCell ref="D4:K4"/>
    <mergeCell ref="D6:H6"/>
    <mergeCell ref="D8:H8"/>
    <mergeCell ref="B10:H10"/>
    <mergeCell ref="I10:K10"/>
    <mergeCell ref="K11:K12"/>
    <mergeCell ref="B13:F13"/>
    <mergeCell ref="G13:H13"/>
    <mergeCell ref="B17:K17"/>
    <mergeCell ref="B11:B12"/>
    <mergeCell ref="C11:C12"/>
    <mergeCell ref="D11:D12"/>
    <mergeCell ref="E11:E12"/>
    <mergeCell ref="F11:F12"/>
    <mergeCell ref="G11:H11"/>
    <mergeCell ref="D21:E21"/>
    <mergeCell ref="D22:E22"/>
    <mergeCell ref="D23:E23"/>
    <mergeCell ref="I11:I12"/>
    <mergeCell ref="J11:J12"/>
    <mergeCell ref="C18:F18"/>
    <mergeCell ref="D19:E19"/>
    <mergeCell ref="D20:E20"/>
  </mergeCells>
  <pageMargins left="0.7" right="0.7" top="0.75" bottom="0.75" header="0.3" footer="0.3"/>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5"/>
  <dimension ref="A1:L72"/>
  <sheetViews>
    <sheetView zoomScale="90" zoomScaleNormal="90" workbookViewId="0">
      <selection activeCell="G9" sqref="G9"/>
    </sheetView>
  </sheetViews>
  <sheetFormatPr baseColWidth="10" defaultColWidth="0" defaultRowHeight="15" customHeight="1" zeroHeight="1" x14ac:dyDescent="0.25"/>
  <cols>
    <col min="1" max="1" width="2.42578125" style="88" customWidth="1"/>
    <col min="2" max="2" width="4.42578125" style="135" customWidth="1"/>
    <col min="3" max="3" width="30" style="136" customWidth="1"/>
    <col min="4" max="4" width="21.85546875" style="136" customWidth="1"/>
    <col min="5" max="5" width="30" style="136" customWidth="1"/>
    <col min="6" max="6" width="23.42578125" style="67" customWidth="1"/>
    <col min="7" max="8" width="13.42578125" style="67" customWidth="1"/>
    <col min="9" max="9" width="12.42578125" style="67" customWidth="1"/>
    <col min="10" max="10" width="11.42578125" style="137" customWidth="1"/>
    <col min="11" max="11" width="56.42578125" style="138" customWidth="1"/>
    <col min="12" max="12" width="4.28515625" style="88" customWidth="1"/>
    <col min="13" max="16384" width="11.42578125" style="67" hidden="1"/>
  </cols>
  <sheetData>
    <row r="1" spans="1:12" ht="18.75" customHeight="1" x14ac:dyDescent="0.25">
      <c r="A1" s="63"/>
      <c r="B1" s="64"/>
      <c r="C1" s="64"/>
      <c r="D1" s="65"/>
      <c r="E1" s="65"/>
      <c r="F1" s="65"/>
      <c r="G1" s="65"/>
      <c r="H1" s="65"/>
      <c r="I1" s="65"/>
      <c r="J1" s="64"/>
      <c r="K1" s="66"/>
      <c r="L1" s="63"/>
    </row>
    <row r="2" spans="1:12" ht="18.75" customHeight="1" x14ac:dyDescent="0.25">
      <c r="A2" s="63"/>
      <c r="B2" s="68"/>
      <c r="C2" s="429" t="s">
        <v>333</v>
      </c>
      <c r="D2" s="429"/>
      <c r="E2" s="429"/>
      <c r="F2" s="429"/>
      <c r="G2" s="429"/>
      <c r="H2" s="429"/>
      <c r="I2" s="429"/>
      <c r="J2" s="429"/>
      <c r="K2" s="429"/>
      <c r="L2" s="63"/>
    </row>
    <row r="3" spans="1:12" ht="18.75" customHeight="1" x14ac:dyDescent="0.25">
      <c r="A3" s="63"/>
      <c r="B3" s="68"/>
      <c r="C3" s="69"/>
      <c r="D3" s="70"/>
      <c r="E3" s="69"/>
      <c r="F3" s="71"/>
      <c r="G3" s="72"/>
      <c r="H3" s="73"/>
      <c r="I3" s="73"/>
      <c r="J3" s="74"/>
      <c r="K3" s="75"/>
      <c r="L3" s="63"/>
    </row>
    <row r="4" spans="1:12" ht="29.25" customHeight="1" x14ac:dyDescent="0.25">
      <c r="A4" s="63"/>
      <c r="B4" s="68"/>
      <c r="C4" s="76" t="s">
        <v>292</v>
      </c>
      <c r="D4" s="430" t="s">
        <v>317</v>
      </c>
      <c r="E4" s="430"/>
      <c r="F4" s="430"/>
      <c r="G4" s="430"/>
      <c r="H4" s="430"/>
      <c r="I4" s="430"/>
      <c r="J4" s="430"/>
      <c r="K4" s="430"/>
      <c r="L4" s="63"/>
    </row>
    <row r="5" spans="1:12" ht="6.75" customHeight="1" x14ac:dyDescent="0.25">
      <c r="A5" s="63"/>
      <c r="B5" s="68"/>
      <c r="C5" s="77"/>
      <c r="D5" s="78"/>
      <c r="E5" s="69"/>
      <c r="F5" s="79"/>
      <c r="G5" s="79"/>
      <c r="H5" s="79"/>
      <c r="I5" s="79"/>
      <c r="J5" s="74"/>
      <c r="K5" s="75"/>
      <c r="L5" s="63"/>
    </row>
    <row r="6" spans="1:12" ht="17.25" customHeight="1" x14ac:dyDescent="0.25">
      <c r="A6" s="63"/>
      <c r="B6" s="68"/>
      <c r="C6" s="76" t="s">
        <v>294</v>
      </c>
      <c r="D6" s="430">
        <v>1</v>
      </c>
      <c r="E6" s="430"/>
      <c r="F6" s="430"/>
      <c r="G6" s="430"/>
      <c r="H6" s="430"/>
      <c r="I6" s="80"/>
      <c r="J6" s="81"/>
      <c r="K6" s="80"/>
      <c r="L6" s="63"/>
    </row>
    <row r="7" spans="1:12" ht="8.25" customHeight="1" x14ac:dyDescent="0.25">
      <c r="A7" s="63"/>
      <c r="B7" s="68"/>
      <c r="C7" s="82"/>
      <c r="D7" s="82"/>
      <c r="E7" s="82"/>
      <c r="F7" s="83"/>
      <c r="G7" s="83"/>
      <c r="H7" s="83"/>
      <c r="I7" s="83"/>
      <c r="J7" s="74"/>
      <c r="K7" s="75"/>
      <c r="L7" s="63"/>
    </row>
    <row r="8" spans="1:12" ht="18" customHeight="1" x14ac:dyDescent="0.25">
      <c r="A8" s="63"/>
      <c r="B8" s="68"/>
      <c r="C8" s="76" t="s">
        <v>295</v>
      </c>
      <c r="D8" s="431">
        <v>43861</v>
      </c>
      <c r="E8" s="430"/>
      <c r="F8" s="430"/>
      <c r="G8" s="430"/>
      <c r="H8" s="430"/>
      <c r="I8" s="80"/>
      <c r="J8" s="81"/>
      <c r="K8" s="80"/>
      <c r="L8" s="63"/>
    </row>
    <row r="9" spans="1:12" ht="8.25" customHeight="1" thickBot="1" x14ac:dyDescent="0.3">
      <c r="A9" s="63"/>
      <c r="B9" s="68"/>
      <c r="C9" s="152"/>
      <c r="D9" s="152"/>
      <c r="E9" s="152"/>
      <c r="F9" s="153"/>
      <c r="G9" s="153"/>
      <c r="H9" s="153"/>
      <c r="I9" s="153"/>
      <c r="J9" s="68"/>
      <c r="K9" s="154"/>
      <c r="L9" s="63"/>
    </row>
    <row r="10" spans="1:12" ht="18" customHeight="1" thickBot="1" x14ac:dyDescent="0.3">
      <c r="B10" s="449" t="s">
        <v>318</v>
      </c>
      <c r="C10" s="450"/>
      <c r="D10" s="450"/>
      <c r="E10" s="450"/>
      <c r="F10" s="450"/>
      <c r="G10" s="450"/>
      <c r="H10" s="451"/>
      <c r="I10" s="432" t="s">
        <v>296</v>
      </c>
      <c r="J10" s="433"/>
      <c r="K10" s="434"/>
    </row>
    <row r="11" spans="1:12" ht="18" customHeight="1" x14ac:dyDescent="0.25">
      <c r="B11" s="445" t="s">
        <v>0</v>
      </c>
      <c r="C11" s="437" t="s">
        <v>297</v>
      </c>
      <c r="D11" s="437" t="s">
        <v>298</v>
      </c>
      <c r="E11" s="437" t="s">
        <v>299</v>
      </c>
      <c r="F11" s="447" t="s">
        <v>300</v>
      </c>
      <c r="G11" s="445" t="s">
        <v>301</v>
      </c>
      <c r="H11" s="439"/>
      <c r="I11" s="435" t="s">
        <v>302</v>
      </c>
      <c r="J11" s="437" t="s">
        <v>303</v>
      </c>
      <c r="K11" s="439" t="s">
        <v>304</v>
      </c>
    </row>
    <row r="12" spans="1:12" s="90" customFormat="1" ht="18" customHeight="1" thickBot="1" x14ac:dyDescent="0.3">
      <c r="A12" s="89"/>
      <c r="B12" s="446"/>
      <c r="C12" s="438"/>
      <c r="D12" s="438"/>
      <c r="E12" s="438"/>
      <c r="F12" s="448"/>
      <c r="G12" s="249" t="s">
        <v>305</v>
      </c>
      <c r="H12" s="250" t="s">
        <v>306</v>
      </c>
      <c r="I12" s="436"/>
      <c r="J12" s="438"/>
      <c r="K12" s="440"/>
      <c r="L12" s="89"/>
    </row>
    <row r="13" spans="1:12" s="91" customFormat="1" ht="18" customHeight="1" thickBot="1" x14ac:dyDescent="0.3">
      <c r="A13" s="89"/>
      <c r="B13" s="441"/>
      <c r="C13" s="442"/>
      <c r="D13" s="442"/>
      <c r="E13" s="442"/>
      <c r="F13" s="443"/>
      <c r="G13" s="441"/>
      <c r="H13" s="444"/>
      <c r="I13" s="293">
        <f>SUM(I14:I19)</f>
        <v>1</v>
      </c>
      <c r="J13" s="294" t="e">
        <f>+AVERAGE(J14:J30)</f>
        <v>#DIV/0!</v>
      </c>
      <c r="K13" s="285"/>
      <c r="L13" s="89"/>
    </row>
    <row r="14" spans="1:12" s="100" customFormat="1" ht="42" customHeight="1" x14ac:dyDescent="0.25">
      <c r="A14" s="92"/>
      <c r="B14" s="275">
        <v>1</v>
      </c>
      <c r="C14" s="276" t="s">
        <v>334</v>
      </c>
      <c r="D14" s="276" t="s">
        <v>320</v>
      </c>
      <c r="E14" s="277" t="s">
        <v>335</v>
      </c>
      <c r="F14" s="278">
        <v>1</v>
      </c>
      <c r="G14" s="279">
        <v>43862</v>
      </c>
      <c r="H14" s="280">
        <v>44195</v>
      </c>
      <c r="I14" s="291">
        <v>0.2</v>
      </c>
      <c r="J14" s="292"/>
      <c r="K14" s="271" t="s">
        <v>336</v>
      </c>
      <c r="L14" s="92"/>
    </row>
    <row r="15" spans="1:12" s="100" customFormat="1" ht="42" customHeight="1" x14ac:dyDescent="0.25">
      <c r="A15" s="92"/>
      <c r="B15" s="93">
        <v>2</v>
      </c>
      <c r="C15" s="101" t="s">
        <v>337</v>
      </c>
      <c r="D15" s="94" t="s">
        <v>320</v>
      </c>
      <c r="E15" s="95" t="s">
        <v>335</v>
      </c>
      <c r="F15" s="96">
        <v>1</v>
      </c>
      <c r="G15" s="97">
        <v>43862</v>
      </c>
      <c r="H15" s="98">
        <v>44195</v>
      </c>
      <c r="I15" s="155">
        <v>0.2</v>
      </c>
      <c r="J15" s="156"/>
      <c r="K15" s="104" t="s">
        <v>336</v>
      </c>
      <c r="L15" s="92"/>
    </row>
    <row r="16" spans="1:12" s="100" customFormat="1" ht="42" customHeight="1" x14ac:dyDescent="0.25">
      <c r="A16" s="92"/>
      <c r="B16" s="93">
        <v>3</v>
      </c>
      <c r="C16" s="101" t="s">
        <v>338</v>
      </c>
      <c r="D16" s="94" t="s">
        <v>320</v>
      </c>
      <c r="E16" s="95" t="s">
        <v>335</v>
      </c>
      <c r="F16" s="96">
        <v>1</v>
      </c>
      <c r="G16" s="97">
        <v>43862</v>
      </c>
      <c r="H16" s="98">
        <v>44195</v>
      </c>
      <c r="I16" s="155">
        <v>0.2</v>
      </c>
      <c r="J16" s="156"/>
      <c r="K16" s="104" t="s">
        <v>336</v>
      </c>
      <c r="L16" s="92"/>
    </row>
    <row r="17" spans="1:12" s="100" customFormat="1" ht="42" customHeight="1" x14ac:dyDescent="0.25">
      <c r="A17" s="92"/>
      <c r="B17" s="93">
        <v>4</v>
      </c>
      <c r="C17" s="101" t="s">
        <v>339</v>
      </c>
      <c r="D17" s="94" t="s">
        <v>320</v>
      </c>
      <c r="E17" s="95" t="s">
        <v>335</v>
      </c>
      <c r="F17" s="96">
        <v>1</v>
      </c>
      <c r="G17" s="97">
        <v>43862</v>
      </c>
      <c r="H17" s="98">
        <v>44195</v>
      </c>
      <c r="I17" s="155">
        <v>0.2</v>
      </c>
      <c r="J17" s="156"/>
      <c r="K17" s="104" t="s">
        <v>336</v>
      </c>
      <c r="L17" s="92"/>
    </row>
    <row r="18" spans="1:12" s="100" customFormat="1" ht="42" customHeight="1" x14ac:dyDescent="0.25">
      <c r="A18" s="92"/>
      <c r="B18" s="157">
        <v>5</v>
      </c>
      <c r="C18" s="158" t="s">
        <v>340</v>
      </c>
      <c r="D18" s="159" t="s">
        <v>320</v>
      </c>
      <c r="E18" s="160" t="s">
        <v>335</v>
      </c>
      <c r="F18" s="161">
        <v>1</v>
      </c>
      <c r="G18" s="97">
        <v>43862</v>
      </c>
      <c r="H18" s="98">
        <v>44195</v>
      </c>
      <c r="I18" s="162">
        <v>0.2</v>
      </c>
      <c r="J18" s="163"/>
      <c r="K18" s="164" t="s">
        <v>336</v>
      </c>
      <c r="L18" s="92"/>
    </row>
    <row r="19" spans="1:12" s="100" customFormat="1" ht="22.5" customHeight="1" thickBot="1" x14ac:dyDescent="0.3">
      <c r="A19" s="92"/>
      <c r="B19" s="105"/>
      <c r="C19" s="106"/>
      <c r="D19" s="149"/>
      <c r="E19" s="150"/>
      <c r="F19" s="165"/>
      <c r="G19" s="109"/>
      <c r="H19" s="110"/>
      <c r="I19" s="166"/>
      <c r="J19" s="167"/>
      <c r="K19" s="113"/>
      <c r="L19" s="92"/>
    </row>
    <row r="20" spans="1:12" s="100" customFormat="1" ht="33" customHeight="1" thickBot="1" x14ac:dyDescent="0.3">
      <c r="A20" s="92"/>
      <c r="B20" s="420" t="s">
        <v>310</v>
      </c>
      <c r="C20" s="420"/>
      <c r="D20" s="420"/>
      <c r="E20" s="420"/>
      <c r="F20" s="420"/>
      <c r="G20" s="420"/>
      <c r="H20" s="420"/>
      <c r="I20" s="420"/>
      <c r="J20" s="420"/>
      <c r="K20" s="420"/>
      <c r="L20" s="92"/>
    </row>
    <row r="21" spans="1:12" s="100" customFormat="1" ht="21.75" customHeight="1" thickBot="1" x14ac:dyDescent="0.3">
      <c r="A21" s="92"/>
      <c r="B21" s="114"/>
      <c r="C21" s="410" t="s">
        <v>311</v>
      </c>
      <c r="D21" s="411"/>
      <c r="E21" s="411"/>
      <c r="F21" s="412"/>
      <c r="G21" s="115"/>
      <c r="H21" s="115"/>
      <c r="I21" s="115"/>
      <c r="J21" s="116"/>
      <c r="K21" s="117"/>
      <c r="L21" s="92"/>
    </row>
    <row r="22" spans="1:12" s="100" customFormat="1" ht="21.75" customHeight="1" thickBot="1" x14ac:dyDescent="0.3">
      <c r="A22" s="92"/>
      <c r="B22" s="114"/>
      <c r="C22" s="118" t="s">
        <v>312</v>
      </c>
      <c r="D22" s="413" t="s">
        <v>313</v>
      </c>
      <c r="E22" s="413"/>
      <c r="F22" s="119" t="s">
        <v>314</v>
      </c>
      <c r="G22" s="115"/>
      <c r="H22" s="115"/>
      <c r="I22" s="115"/>
      <c r="J22" s="116"/>
      <c r="K22" s="117"/>
      <c r="L22" s="92"/>
    </row>
    <row r="23" spans="1:12" s="100" customFormat="1" ht="28.5" customHeight="1" x14ac:dyDescent="0.2">
      <c r="A23" s="92"/>
      <c r="B23" s="114"/>
      <c r="C23" s="49">
        <v>1</v>
      </c>
      <c r="D23" s="414" t="s">
        <v>315</v>
      </c>
      <c r="E23" s="415"/>
      <c r="F23" s="50">
        <v>43861</v>
      </c>
      <c r="G23" s="115"/>
      <c r="H23" s="115"/>
      <c r="I23" s="115"/>
      <c r="J23" s="116"/>
      <c r="K23" s="117"/>
      <c r="L23" s="92"/>
    </row>
    <row r="24" spans="1:12" s="100" customFormat="1" ht="28.5" customHeight="1" x14ac:dyDescent="0.25">
      <c r="A24" s="92"/>
      <c r="B24" s="114"/>
      <c r="C24" s="120"/>
      <c r="D24" s="404"/>
      <c r="E24" s="405"/>
      <c r="F24" s="121"/>
      <c r="G24" s="115"/>
      <c r="H24" s="115"/>
      <c r="I24" s="115"/>
      <c r="J24" s="116"/>
      <c r="K24" s="117"/>
      <c r="L24" s="92"/>
    </row>
    <row r="25" spans="1:12" s="100" customFormat="1" ht="28.5" customHeight="1" x14ac:dyDescent="0.25">
      <c r="A25" s="92"/>
      <c r="B25" s="114"/>
      <c r="C25" s="120"/>
      <c r="D25" s="404"/>
      <c r="E25" s="405"/>
      <c r="F25" s="121"/>
      <c r="G25" s="115"/>
      <c r="H25" s="115"/>
      <c r="I25" s="115"/>
      <c r="J25" s="116"/>
      <c r="K25" s="117"/>
      <c r="L25" s="92"/>
    </row>
    <row r="26" spans="1:12" s="100" customFormat="1" ht="28.5" customHeight="1" thickBot="1" x14ac:dyDescent="0.3">
      <c r="A26" s="92"/>
      <c r="B26" s="114"/>
      <c r="C26" s="122"/>
      <c r="D26" s="406"/>
      <c r="E26" s="407"/>
      <c r="F26" s="123"/>
      <c r="G26" s="115"/>
      <c r="H26" s="115"/>
      <c r="I26" s="115"/>
      <c r="J26" s="116"/>
      <c r="K26" s="117"/>
      <c r="L26" s="92"/>
    </row>
    <row r="27" spans="1:12" s="100" customFormat="1" ht="33" customHeight="1" x14ac:dyDescent="0.25">
      <c r="A27" s="92"/>
      <c r="B27" s="114"/>
      <c r="C27" s="124"/>
      <c r="D27" s="124"/>
      <c r="E27" s="114"/>
      <c r="F27" s="114"/>
      <c r="G27" s="115"/>
      <c r="H27" s="115"/>
      <c r="I27" s="115"/>
      <c r="J27" s="116"/>
      <c r="K27" s="117"/>
      <c r="L27" s="92"/>
    </row>
    <row r="28" spans="1:12" s="100" customFormat="1" ht="33" hidden="1" customHeight="1" x14ac:dyDescent="0.25">
      <c r="A28" s="92"/>
      <c r="B28" s="114"/>
      <c r="C28" s="124"/>
      <c r="D28" s="124"/>
      <c r="E28" s="114"/>
      <c r="F28" s="114"/>
      <c r="G28" s="115"/>
      <c r="H28" s="115"/>
      <c r="I28" s="115"/>
      <c r="J28" s="116"/>
      <c r="K28" s="117"/>
      <c r="L28" s="92"/>
    </row>
    <row r="29" spans="1:12" s="100" customFormat="1" ht="33" hidden="1" customHeight="1" x14ac:dyDescent="0.25">
      <c r="A29" s="92"/>
      <c r="B29" s="114"/>
      <c r="C29" s="124"/>
      <c r="D29" s="124"/>
      <c r="E29" s="114"/>
      <c r="F29" s="114"/>
      <c r="G29" s="115"/>
      <c r="H29" s="115"/>
      <c r="I29" s="115"/>
      <c r="J29" s="116"/>
      <c r="K29" s="117"/>
      <c r="L29" s="92"/>
    </row>
    <row r="30" spans="1:12" s="100" customFormat="1" ht="33" hidden="1" customHeight="1" x14ac:dyDescent="0.25">
      <c r="A30" s="92"/>
      <c r="B30" s="114"/>
      <c r="C30" s="124"/>
      <c r="D30" s="124"/>
      <c r="E30" s="114"/>
      <c r="F30" s="114"/>
      <c r="G30" s="115"/>
      <c r="H30" s="115"/>
      <c r="I30" s="115"/>
      <c r="J30" s="116"/>
      <c r="K30" s="117"/>
      <c r="L30" s="92"/>
    </row>
    <row r="31" spans="1:12" s="100" customFormat="1" ht="6.75" hidden="1" customHeight="1" x14ac:dyDescent="0.25">
      <c r="A31" s="92"/>
      <c r="B31" s="125"/>
      <c r="C31" s="117"/>
      <c r="D31" s="117"/>
      <c r="E31" s="114"/>
      <c r="F31" s="114"/>
      <c r="G31" s="125"/>
      <c r="H31" s="125"/>
      <c r="I31" s="125"/>
      <c r="J31" s="126"/>
      <c r="K31" s="117"/>
      <c r="L31" s="92"/>
    </row>
    <row r="32" spans="1:12" s="134" customFormat="1" ht="42.75" hidden="1" customHeight="1" x14ac:dyDescent="0.25">
      <c r="A32" s="63"/>
      <c r="B32" s="127"/>
      <c r="C32" s="128"/>
      <c r="D32" s="128"/>
      <c r="E32" s="129"/>
      <c r="F32" s="130"/>
      <c r="G32" s="131"/>
      <c r="H32" s="131"/>
      <c r="I32" s="131"/>
      <c r="J32" s="132"/>
      <c r="K32" s="133"/>
      <c r="L32" s="63"/>
    </row>
    <row r="33" spans="1:12" s="134" customFormat="1" ht="16.5" hidden="1" customHeight="1" x14ac:dyDescent="0.25">
      <c r="A33" s="63"/>
      <c r="B33" s="135"/>
      <c r="C33" s="67"/>
      <c r="D33" s="67"/>
      <c r="E33" s="67"/>
      <c r="F33" s="67"/>
      <c r="G33" s="67"/>
      <c r="H33" s="67"/>
      <c r="I33" s="67"/>
      <c r="J33" s="132"/>
      <c r="K33" s="133"/>
      <c r="L33" s="63"/>
    </row>
    <row r="34" spans="1:12" s="134" customFormat="1" ht="16.5" hidden="1" customHeight="1" x14ac:dyDescent="0.25">
      <c r="A34" s="63"/>
      <c r="B34" s="135"/>
      <c r="C34" s="136"/>
      <c r="D34" s="136"/>
      <c r="E34" s="136"/>
      <c r="F34" s="67"/>
      <c r="G34" s="67"/>
      <c r="H34" s="67"/>
      <c r="I34" s="67"/>
      <c r="J34" s="132"/>
      <c r="K34" s="133"/>
      <c r="L34" s="63"/>
    </row>
    <row r="35" spans="1:12" s="134" customFormat="1" ht="16.5" hidden="1" customHeight="1" x14ac:dyDescent="0.25">
      <c r="A35" s="63"/>
      <c r="B35" s="135"/>
      <c r="C35" s="136"/>
      <c r="D35" s="136"/>
      <c r="E35" s="136"/>
      <c r="F35" s="67"/>
      <c r="G35" s="67"/>
      <c r="H35" s="67"/>
      <c r="I35" s="67"/>
      <c r="J35" s="132"/>
      <c r="K35" s="133"/>
      <c r="L35" s="63"/>
    </row>
    <row r="36" spans="1:12" s="134" customFormat="1" ht="16.5" hidden="1" customHeight="1" x14ac:dyDescent="0.25">
      <c r="A36" s="63"/>
      <c r="B36" s="135"/>
      <c r="C36" s="136"/>
      <c r="D36" s="136"/>
      <c r="E36" s="136"/>
      <c r="F36" s="67"/>
      <c r="G36" s="67"/>
      <c r="H36" s="67"/>
      <c r="I36" s="67"/>
      <c r="J36" s="132"/>
      <c r="K36" s="133"/>
      <c r="L36" s="63"/>
    </row>
    <row r="37" spans="1:12" s="134" customFormat="1" ht="16.5" hidden="1" customHeight="1" x14ac:dyDescent="0.25">
      <c r="A37" s="63"/>
      <c r="B37" s="135"/>
      <c r="C37" s="136"/>
      <c r="D37" s="136"/>
      <c r="E37" s="136"/>
      <c r="F37" s="67"/>
      <c r="G37" s="67"/>
      <c r="H37" s="67"/>
      <c r="I37" s="67"/>
      <c r="J37" s="132"/>
      <c r="K37" s="133"/>
      <c r="L37" s="63"/>
    </row>
    <row r="38" spans="1:12" s="134" customFormat="1" ht="16.5" hidden="1" customHeight="1" x14ac:dyDescent="0.25">
      <c r="A38" s="63"/>
      <c r="B38" s="135"/>
      <c r="C38" s="136"/>
      <c r="D38" s="136"/>
      <c r="E38" s="136"/>
      <c r="F38" s="67"/>
      <c r="G38" s="67"/>
      <c r="H38" s="67"/>
      <c r="I38" s="67"/>
      <c r="J38" s="132"/>
      <c r="K38" s="133"/>
      <c r="L38" s="63"/>
    </row>
    <row r="39" spans="1:12" s="134" customFormat="1" ht="16.5" hidden="1" customHeight="1" x14ac:dyDescent="0.25">
      <c r="A39" s="63"/>
      <c r="B39" s="135"/>
      <c r="C39" s="136"/>
      <c r="D39" s="136"/>
      <c r="E39" s="136"/>
      <c r="F39" s="67"/>
      <c r="G39" s="67"/>
      <c r="H39" s="67"/>
      <c r="I39" s="67"/>
      <c r="J39" s="132"/>
      <c r="K39" s="133"/>
      <c r="L39" s="63"/>
    </row>
    <row r="40" spans="1:12" s="134" customFormat="1" ht="16.5" hidden="1" customHeight="1" x14ac:dyDescent="0.25">
      <c r="A40" s="63"/>
      <c r="B40" s="135"/>
      <c r="C40" s="136"/>
      <c r="D40" s="136"/>
      <c r="E40" s="136"/>
      <c r="F40" s="67"/>
      <c r="G40" s="67"/>
      <c r="H40" s="67"/>
      <c r="I40" s="67"/>
      <c r="J40" s="132"/>
      <c r="K40" s="133"/>
      <c r="L40" s="63"/>
    </row>
    <row r="41" spans="1:12" s="134" customFormat="1" ht="16.5" hidden="1" customHeight="1" x14ac:dyDescent="0.25">
      <c r="A41" s="63"/>
      <c r="B41" s="135"/>
      <c r="C41" s="136"/>
      <c r="D41" s="136"/>
      <c r="E41" s="136"/>
      <c r="F41" s="67"/>
      <c r="G41" s="67"/>
      <c r="H41" s="67"/>
      <c r="I41" s="67"/>
      <c r="J41" s="132"/>
      <c r="K41" s="133"/>
      <c r="L41" s="63"/>
    </row>
    <row r="42" spans="1:12" s="134" customFormat="1" ht="16.5" hidden="1" customHeight="1" x14ac:dyDescent="0.25">
      <c r="A42" s="63"/>
      <c r="B42" s="135"/>
      <c r="C42" s="136"/>
      <c r="D42" s="136"/>
      <c r="E42" s="136"/>
      <c r="F42" s="67"/>
      <c r="G42" s="67"/>
      <c r="H42" s="67"/>
      <c r="I42" s="67"/>
      <c r="J42" s="132"/>
      <c r="K42" s="133"/>
      <c r="L42" s="63"/>
    </row>
    <row r="43" spans="1:12" s="134" customFormat="1" ht="16.5" hidden="1" customHeight="1" x14ac:dyDescent="0.25">
      <c r="A43" s="63"/>
      <c r="B43" s="135"/>
      <c r="C43" s="136"/>
      <c r="D43" s="136"/>
      <c r="E43" s="136"/>
      <c r="F43" s="67"/>
      <c r="G43" s="67"/>
      <c r="H43" s="67"/>
      <c r="I43" s="67"/>
      <c r="J43" s="132"/>
      <c r="K43" s="133"/>
      <c r="L43" s="63"/>
    </row>
    <row r="44" spans="1:12" s="134" customFormat="1" ht="16.5" hidden="1" customHeight="1" x14ac:dyDescent="0.25">
      <c r="A44" s="63"/>
      <c r="B44" s="135"/>
      <c r="C44" s="136"/>
      <c r="D44" s="136"/>
      <c r="E44" s="136"/>
      <c r="F44" s="67"/>
      <c r="G44" s="67"/>
      <c r="H44" s="67"/>
      <c r="I44" s="67"/>
      <c r="J44" s="132"/>
      <c r="K44" s="133"/>
      <c r="L44" s="63"/>
    </row>
    <row r="45" spans="1:12" s="134" customFormat="1" ht="16.5" hidden="1" customHeight="1" x14ac:dyDescent="0.25">
      <c r="A45" s="63"/>
      <c r="B45" s="135"/>
      <c r="C45" s="136"/>
      <c r="D45" s="136"/>
      <c r="E45" s="136"/>
      <c r="F45" s="67"/>
      <c r="G45" s="67"/>
      <c r="H45" s="67"/>
      <c r="I45" s="67"/>
      <c r="J45" s="132"/>
      <c r="K45" s="133"/>
      <c r="L45" s="63"/>
    </row>
    <row r="46" spans="1:12" s="134" customFormat="1" ht="16.5" hidden="1" customHeight="1" x14ac:dyDescent="0.25">
      <c r="A46" s="63"/>
      <c r="B46" s="135"/>
      <c r="C46" s="136"/>
      <c r="D46" s="136"/>
      <c r="E46" s="136"/>
      <c r="F46" s="67"/>
      <c r="G46" s="67"/>
      <c r="H46" s="67"/>
      <c r="I46" s="67"/>
      <c r="J46" s="132"/>
      <c r="K46" s="133"/>
      <c r="L46" s="63"/>
    </row>
    <row r="47" spans="1:12" s="134" customFormat="1" ht="16.5" hidden="1" customHeight="1" x14ac:dyDescent="0.25">
      <c r="A47" s="63"/>
      <c r="B47" s="135"/>
      <c r="C47" s="136"/>
      <c r="D47" s="136"/>
      <c r="E47" s="136"/>
      <c r="F47" s="67"/>
      <c r="G47" s="67"/>
      <c r="H47" s="67"/>
      <c r="I47" s="67"/>
      <c r="J47" s="132"/>
      <c r="K47" s="133"/>
      <c r="L47" s="63"/>
    </row>
    <row r="48" spans="1:12" s="134" customFormat="1" ht="16.5" hidden="1" customHeight="1" x14ac:dyDescent="0.25">
      <c r="A48" s="63"/>
      <c r="B48" s="135"/>
      <c r="C48" s="136"/>
      <c r="D48" s="136"/>
      <c r="E48" s="136"/>
      <c r="F48" s="67"/>
      <c r="G48" s="67"/>
      <c r="H48" s="67"/>
      <c r="I48" s="67"/>
      <c r="J48" s="132"/>
      <c r="K48" s="133"/>
      <c r="L48" s="63"/>
    </row>
    <row r="49" spans="1:12" s="134" customFormat="1" ht="16.5" hidden="1" customHeight="1" x14ac:dyDescent="0.25">
      <c r="A49" s="63"/>
      <c r="B49" s="135"/>
      <c r="C49" s="136"/>
      <c r="D49" s="136"/>
      <c r="E49" s="136"/>
      <c r="F49" s="67"/>
      <c r="G49" s="67"/>
      <c r="H49" s="67"/>
      <c r="I49" s="67"/>
      <c r="J49" s="132"/>
      <c r="K49" s="133"/>
      <c r="L49" s="63"/>
    </row>
    <row r="50" spans="1:12" s="134" customFormat="1" ht="16.5" hidden="1" customHeight="1" x14ac:dyDescent="0.25">
      <c r="A50" s="63"/>
      <c r="B50" s="135"/>
      <c r="C50" s="136"/>
      <c r="D50" s="136"/>
      <c r="E50" s="136"/>
      <c r="F50" s="67"/>
      <c r="G50" s="67"/>
      <c r="H50" s="67"/>
      <c r="I50" s="67"/>
      <c r="J50" s="132"/>
      <c r="K50" s="133"/>
      <c r="L50" s="63"/>
    </row>
    <row r="51" spans="1:12" s="134" customFormat="1" ht="16.5" hidden="1" customHeight="1" x14ac:dyDescent="0.25">
      <c r="A51" s="63"/>
      <c r="B51" s="135"/>
      <c r="C51" s="136"/>
      <c r="D51" s="136"/>
      <c r="E51" s="136"/>
      <c r="F51" s="67"/>
      <c r="G51" s="67"/>
      <c r="H51" s="67"/>
      <c r="I51" s="67"/>
      <c r="J51" s="132"/>
      <c r="K51" s="133"/>
      <c r="L51" s="63"/>
    </row>
    <row r="52" spans="1:12" s="134" customFormat="1" ht="16.5" hidden="1" customHeight="1" x14ac:dyDescent="0.25">
      <c r="A52" s="63"/>
      <c r="B52" s="135"/>
      <c r="C52" s="136"/>
      <c r="D52" s="136"/>
      <c r="E52" s="136"/>
      <c r="F52" s="67"/>
      <c r="G52" s="67"/>
      <c r="H52" s="67"/>
      <c r="I52" s="67"/>
      <c r="J52" s="132"/>
      <c r="K52" s="133"/>
      <c r="L52" s="63"/>
    </row>
    <row r="53" spans="1:12" s="134" customFormat="1" ht="16.5" hidden="1" customHeight="1" x14ac:dyDescent="0.25">
      <c r="A53" s="63"/>
      <c r="B53" s="135"/>
      <c r="C53" s="136"/>
      <c r="D53" s="136"/>
      <c r="E53" s="136"/>
      <c r="F53" s="67"/>
      <c r="G53" s="67"/>
      <c r="H53" s="67"/>
      <c r="I53" s="67"/>
      <c r="J53" s="132"/>
      <c r="K53" s="133"/>
      <c r="L53" s="63"/>
    </row>
    <row r="54" spans="1:12" s="134" customFormat="1" ht="16.5" hidden="1" customHeight="1" x14ac:dyDescent="0.25">
      <c r="A54" s="63"/>
      <c r="B54" s="135"/>
      <c r="C54" s="136"/>
      <c r="D54" s="136"/>
      <c r="E54" s="136"/>
      <c r="F54" s="67"/>
      <c r="G54" s="67"/>
      <c r="H54" s="67"/>
      <c r="I54" s="67"/>
      <c r="J54" s="132"/>
      <c r="K54" s="133"/>
      <c r="L54" s="63"/>
    </row>
    <row r="55" spans="1:12" s="134" customFormat="1" ht="16.5" hidden="1" customHeight="1" x14ac:dyDescent="0.25">
      <c r="A55" s="63"/>
      <c r="B55" s="135"/>
      <c r="C55" s="136"/>
      <c r="D55" s="136"/>
      <c r="E55" s="136"/>
      <c r="F55" s="67"/>
      <c r="G55" s="67"/>
      <c r="H55" s="67"/>
      <c r="I55" s="67"/>
      <c r="J55" s="132"/>
      <c r="K55" s="133"/>
      <c r="L55" s="63"/>
    </row>
    <row r="56" spans="1:12" s="134" customFormat="1" ht="16.5" hidden="1" customHeight="1" x14ac:dyDescent="0.25">
      <c r="A56" s="63"/>
      <c r="B56" s="135"/>
      <c r="C56" s="136"/>
      <c r="D56" s="136"/>
      <c r="E56" s="136"/>
      <c r="F56" s="67"/>
      <c r="G56" s="67"/>
      <c r="H56" s="67"/>
      <c r="I56" s="67"/>
      <c r="J56" s="132"/>
      <c r="K56" s="133"/>
      <c r="L56" s="63"/>
    </row>
    <row r="57" spans="1:12" s="134" customFormat="1" ht="16.5" hidden="1" customHeight="1" x14ac:dyDescent="0.25">
      <c r="A57" s="63"/>
      <c r="B57" s="135"/>
      <c r="C57" s="136"/>
      <c r="D57" s="136"/>
      <c r="E57" s="136"/>
      <c r="F57" s="67"/>
      <c r="G57" s="67"/>
      <c r="H57" s="67"/>
      <c r="I57" s="67"/>
      <c r="J57" s="132"/>
      <c r="K57" s="133"/>
      <c r="L57" s="63"/>
    </row>
    <row r="58" spans="1:12" s="134" customFormat="1" ht="16.5" hidden="1" customHeight="1" x14ac:dyDescent="0.25">
      <c r="A58" s="63"/>
      <c r="B58" s="135"/>
      <c r="C58" s="136"/>
      <c r="D58" s="136"/>
      <c r="E58" s="136"/>
      <c r="F58" s="67"/>
      <c r="G58" s="67"/>
      <c r="H58" s="67"/>
      <c r="I58" s="67"/>
      <c r="J58" s="132"/>
      <c r="K58" s="133"/>
      <c r="L58" s="63"/>
    </row>
    <row r="59" spans="1:12" s="134" customFormat="1" ht="16.5" hidden="1" customHeight="1" x14ac:dyDescent="0.25">
      <c r="A59" s="63"/>
      <c r="B59" s="135"/>
      <c r="C59" s="136"/>
      <c r="D59" s="136"/>
      <c r="E59" s="136"/>
      <c r="F59" s="67"/>
      <c r="G59" s="67"/>
      <c r="H59" s="67"/>
      <c r="I59" s="67"/>
      <c r="J59" s="132"/>
      <c r="K59" s="133"/>
      <c r="L59" s="63"/>
    </row>
    <row r="60" spans="1:12" s="134" customFormat="1" ht="16.5" hidden="1" customHeight="1" x14ac:dyDescent="0.25">
      <c r="A60" s="63"/>
      <c r="B60" s="135"/>
      <c r="C60" s="136"/>
      <c r="D60" s="136"/>
      <c r="E60" s="136"/>
      <c r="F60" s="67"/>
      <c r="G60" s="67"/>
      <c r="H60" s="67"/>
      <c r="I60" s="67"/>
      <c r="J60" s="132"/>
      <c r="K60" s="133"/>
      <c r="L60" s="63"/>
    </row>
    <row r="61" spans="1:12" s="134" customFormat="1" ht="16.5" hidden="1" customHeight="1" x14ac:dyDescent="0.25">
      <c r="A61" s="63"/>
      <c r="B61" s="135"/>
      <c r="C61" s="136"/>
      <c r="D61" s="136"/>
      <c r="E61" s="136"/>
      <c r="F61" s="67"/>
      <c r="G61" s="67"/>
      <c r="H61" s="67"/>
      <c r="I61" s="67"/>
      <c r="J61" s="132"/>
      <c r="K61" s="133"/>
      <c r="L61" s="63"/>
    </row>
    <row r="62" spans="1:12" s="134" customFormat="1" ht="16.5" hidden="1" customHeight="1" x14ac:dyDescent="0.25">
      <c r="A62" s="63"/>
      <c r="B62" s="135"/>
      <c r="C62" s="136"/>
      <c r="D62" s="136"/>
      <c r="E62" s="136"/>
      <c r="F62" s="67"/>
      <c r="G62" s="67"/>
      <c r="H62" s="67"/>
      <c r="I62" s="67"/>
      <c r="J62" s="132"/>
      <c r="K62" s="133"/>
      <c r="L62" s="63"/>
    </row>
    <row r="63" spans="1:12" ht="0" hidden="1" customHeight="1" x14ac:dyDescent="0.25"/>
    <row r="64" spans="1:12" ht="0" hidden="1" customHeight="1" x14ac:dyDescent="0.25"/>
    <row r="65" ht="0" hidden="1" customHeight="1" x14ac:dyDescent="0.25"/>
    <row r="66" ht="0" hidden="1" customHeight="1" x14ac:dyDescent="0.25"/>
    <row r="67" ht="0" hidden="1" customHeight="1" x14ac:dyDescent="0.25"/>
    <row r="68" ht="0" hidden="1" customHeight="1" x14ac:dyDescent="0.25"/>
    <row r="69" ht="0" hidden="1" customHeight="1" x14ac:dyDescent="0.25"/>
    <row r="70" ht="0" hidden="1" customHeight="1" x14ac:dyDescent="0.25"/>
    <row r="71" ht="0" hidden="1" customHeight="1" x14ac:dyDescent="0.25"/>
    <row r="72" ht="0" hidden="1" customHeight="1" x14ac:dyDescent="0.25"/>
  </sheetData>
  <mergeCells count="24">
    <mergeCell ref="C2:K2"/>
    <mergeCell ref="D4:K4"/>
    <mergeCell ref="D6:H6"/>
    <mergeCell ref="D8:H8"/>
    <mergeCell ref="B10:H10"/>
    <mergeCell ref="I10:K10"/>
    <mergeCell ref="K11:K12"/>
    <mergeCell ref="B13:F13"/>
    <mergeCell ref="G13:H13"/>
    <mergeCell ref="B20:K20"/>
    <mergeCell ref="B11:B12"/>
    <mergeCell ref="C11:C12"/>
    <mergeCell ref="D11:D12"/>
    <mergeCell ref="E11:E12"/>
    <mergeCell ref="F11:F12"/>
    <mergeCell ref="G11:H11"/>
    <mergeCell ref="D24:E24"/>
    <mergeCell ref="D25:E25"/>
    <mergeCell ref="D26:E26"/>
    <mergeCell ref="I11:I12"/>
    <mergeCell ref="J11:J12"/>
    <mergeCell ref="C21:F21"/>
    <mergeCell ref="D22:E22"/>
    <mergeCell ref="D23:E23"/>
  </mergeCells>
  <pageMargins left="0.7" right="0.7" top="0.75" bottom="0.75" header="0.3" footer="0.3"/>
  <drawing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6"/>
  <dimension ref="A1:Z979"/>
  <sheetViews>
    <sheetView zoomScale="90" zoomScaleNormal="90" workbookViewId="0">
      <selection activeCell="G9" sqref="G9"/>
    </sheetView>
  </sheetViews>
  <sheetFormatPr baseColWidth="10" defaultColWidth="0" defaultRowHeight="15" customHeight="1" zeroHeight="1" x14ac:dyDescent="0.2"/>
  <cols>
    <col min="1" max="1" width="2.42578125" style="7" customWidth="1"/>
    <col min="2" max="2" width="4.42578125" style="7" customWidth="1"/>
    <col min="3" max="3" width="30" style="7" customWidth="1"/>
    <col min="4" max="4" width="21.85546875" style="7" customWidth="1"/>
    <col min="5" max="5" width="30" style="7" customWidth="1"/>
    <col min="6" max="6" width="23.42578125" style="7" customWidth="1"/>
    <col min="7" max="8" width="13.42578125" style="7" customWidth="1"/>
    <col min="9" max="9" width="12.42578125" style="7" customWidth="1"/>
    <col min="10" max="10" width="11.42578125" style="7" customWidth="1"/>
    <col min="11" max="11" width="58.42578125" style="7" customWidth="1"/>
    <col min="12" max="14" width="6.85546875" style="7" customWidth="1"/>
    <col min="15" max="26" width="10.7109375" style="7" hidden="1" customWidth="1"/>
    <col min="27" max="16384" width="14.42578125" style="7" hidden="1"/>
  </cols>
  <sheetData>
    <row r="1" spans="1:26" ht="18.75" customHeight="1" x14ac:dyDescent="0.2">
      <c r="A1" s="2"/>
      <c r="B1" s="3"/>
      <c r="C1" s="3"/>
      <c r="D1" s="4"/>
      <c r="E1" s="4"/>
      <c r="F1" s="4"/>
      <c r="G1" s="4"/>
      <c r="H1" s="4"/>
      <c r="I1" s="4"/>
      <c r="J1" s="3"/>
      <c r="K1" s="5"/>
      <c r="L1" s="2"/>
      <c r="M1" s="168"/>
      <c r="N1" s="168"/>
      <c r="O1" s="168"/>
      <c r="P1" s="168"/>
      <c r="Q1" s="168"/>
      <c r="R1" s="168"/>
      <c r="S1" s="168"/>
      <c r="T1" s="168"/>
      <c r="U1" s="168"/>
      <c r="V1" s="168"/>
      <c r="W1" s="168"/>
      <c r="X1" s="168"/>
      <c r="Y1" s="168"/>
      <c r="Z1" s="168"/>
    </row>
    <row r="2" spans="1:26" ht="18.75" customHeight="1" x14ac:dyDescent="0.2">
      <c r="A2" s="2"/>
      <c r="B2" s="8"/>
      <c r="C2" s="480" t="s">
        <v>341</v>
      </c>
      <c r="D2" s="481"/>
      <c r="E2" s="481"/>
      <c r="F2" s="481"/>
      <c r="G2" s="481"/>
      <c r="H2" s="481"/>
      <c r="I2" s="481"/>
      <c r="J2" s="481"/>
      <c r="K2" s="481"/>
      <c r="L2" s="2"/>
      <c r="M2" s="168"/>
      <c r="N2" s="168"/>
      <c r="O2" s="168"/>
      <c r="P2" s="168"/>
      <c r="Q2" s="168"/>
      <c r="R2" s="168"/>
      <c r="S2" s="168"/>
      <c r="T2" s="168"/>
      <c r="U2" s="168"/>
      <c r="V2" s="168"/>
      <c r="W2" s="168"/>
      <c r="X2" s="168"/>
      <c r="Y2" s="168"/>
      <c r="Z2" s="168"/>
    </row>
    <row r="3" spans="1:26" ht="18.75" customHeight="1" x14ac:dyDescent="0.2">
      <c r="A3" s="2"/>
      <c r="B3" s="8"/>
      <c r="C3" s="2"/>
      <c r="D3" s="9"/>
      <c r="E3" s="2"/>
      <c r="F3" s="10"/>
      <c r="G3" s="11"/>
      <c r="H3" s="12"/>
      <c r="I3" s="12"/>
      <c r="J3" s="8"/>
      <c r="K3" s="13"/>
      <c r="L3" s="2"/>
      <c r="M3" s="168"/>
      <c r="N3" s="168"/>
      <c r="O3" s="168"/>
      <c r="P3" s="168"/>
      <c r="Q3" s="168"/>
      <c r="R3" s="168"/>
      <c r="S3" s="168"/>
      <c r="T3" s="168"/>
      <c r="U3" s="168"/>
      <c r="V3" s="168"/>
      <c r="W3" s="168"/>
      <c r="X3" s="168"/>
      <c r="Y3" s="168"/>
      <c r="Z3" s="168"/>
    </row>
    <row r="4" spans="1:26" ht="16.5" customHeight="1" x14ac:dyDescent="0.2">
      <c r="A4" s="2"/>
      <c r="B4" s="8"/>
      <c r="C4" s="14" t="s">
        <v>292</v>
      </c>
      <c r="D4" s="482" t="s">
        <v>342</v>
      </c>
      <c r="E4" s="483"/>
      <c r="F4" s="483"/>
      <c r="G4" s="483"/>
      <c r="H4" s="483"/>
      <c r="I4" s="483"/>
      <c r="J4" s="483"/>
      <c r="K4" s="483"/>
      <c r="L4" s="2"/>
      <c r="M4" s="168"/>
      <c r="N4" s="168"/>
      <c r="O4" s="168"/>
      <c r="P4" s="168"/>
      <c r="Q4" s="168"/>
      <c r="R4" s="168"/>
      <c r="S4" s="168"/>
      <c r="T4" s="168"/>
      <c r="U4" s="168"/>
      <c r="V4" s="168"/>
      <c r="W4" s="168"/>
      <c r="X4" s="168"/>
      <c r="Y4" s="168"/>
      <c r="Z4" s="168"/>
    </row>
    <row r="5" spans="1:26" ht="5.25" customHeight="1" x14ac:dyDescent="0.2">
      <c r="A5" s="2"/>
      <c r="B5" s="8"/>
      <c r="C5" s="15"/>
      <c r="D5" s="16"/>
      <c r="E5" s="17"/>
      <c r="F5" s="18"/>
      <c r="G5" s="18"/>
      <c r="H5" s="18"/>
      <c r="I5" s="18"/>
      <c r="J5" s="19"/>
      <c r="K5" s="20"/>
      <c r="L5" s="2"/>
      <c r="M5" s="168"/>
      <c r="N5" s="168"/>
      <c r="O5" s="168"/>
      <c r="P5" s="168"/>
      <c r="Q5" s="168"/>
      <c r="R5" s="168"/>
      <c r="S5" s="168"/>
      <c r="T5" s="168"/>
      <c r="U5" s="168"/>
      <c r="V5" s="168"/>
      <c r="W5" s="168"/>
      <c r="X5" s="168"/>
      <c r="Y5" s="168"/>
      <c r="Z5" s="168"/>
    </row>
    <row r="6" spans="1:26" ht="16.5" customHeight="1" x14ac:dyDescent="0.2">
      <c r="A6" s="2"/>
      <c r="B6" s="8"/>
      <c r="C6" s="14" t="s">
        <v>294</v>
      </c>
      <c r="D6" s="482">
        <v>1</v>
      </c>
      <c r="E6" s="483"/>
      <c r="F6" s="483"/>
      <c r="G6" s="483"/>
      <c r="H6" s="483"/>
      <c r="I6" s="21"/>
      <c r="J6" s="22"/>
      <c r="K6" s="21"/>
      <c r="L6" s="2"/>
      <c r="M6" s="168"/>
      <c r="N6" s="168"/>
      <c r="O6" s="168"/>
      <c r="P6" s="168"/>
      <c r="Q6" s="168"/>
      <c r="R6" s="168"/>
      <c r="S6" s="168"/>
      <c r="T6" s="168"/>
      <c r="U6" s="168"/>
      <c r="V6" s="168"/>
      <c r="W6" s="168"/>
      <c r="X6" s="168"/>
      <c r="Y6" s="168"/>
      <c r="Z6" s="168"/>
    </row>
    <row r="7" spans="1:26" ht="5.25" customHeight="1" x14ac:dyDescent="0.2">
      <c r="A7" s="2"/>
      <c r="B7" s="8"/>
      <c r="C7" s="23"/>
      <c r="D7" s="23"/>
      <c r="E7" s="23"/>
      <c r="F7" s="24"/>
      <c r="G7" s="24"/>
      <c r="H7" s="24"/>
      <c r="I7" s="24"/>
      <c r="J7" s="19"/>
      <c r="K7" s="20"/>
      <c r="L7" s="2"/>
      <c r="M7" s="168"/>
      <c r="N7" s="168"/>
      <c r="O7" s="168"/>
      <c r="P7" s="168"/>
      <c r="Q7" s="168"/>
      <c r="R7" s="168"/>
      <c r="S7" s="168"/>
      <c r="T7" s="168"/>
      <c r="U7" s="168"/>
      <c r="V7" s="168"/>
      <c r="W7" s="168"/>
      <c r="X7" s="168"/>
      <c r="Y7" s="168"/>
      <c r="Z7" s="168"/>
    </row>
    <row r="8" spans="1:26" ht="16.5" customHeight="1" x14ac:dyDescent="0.2">
      <c r="A8" s="2"/>
      <c r="B8" s="8"/>
      <c r="C8" s="14" t="s">
        <v>295</v>
      </c>
      <c r="D8" s="484">
        <v>43455</v>
      </c>
      <c r="E8" s="483"/>
      <c r="F8" s="483"/>
      <c r="G8" s="483"/>
      <c r="H8" s="483"/>
      <c r="I8" s="21"/>
      <c r="J8" s="22"/>
      <c r="K8" s="21"/>
      <c r="L8" s="2"/>
      <c r="M8" s="168"/>
      <c r="N8" s="168"/>
      <c r="O8" s="168"/>
      <c r="P8" s="168"/>
      <c r="Q8" s="168"/>
      <c r="R8" s="168"/>
      <c r="S8" s="168"/>
      <c r="T8" s="168"/>
      <c r="U8" s="168"/>
      <c r="V8" s="168"/>
      <c r="W8" s="168"/>
      <c r="X8" s="168"/>
      <c r="Y8" s="168"/>
      <c r="Z8" s="168"/>
    </row>
    <row r="9" spans="1:26" ht="8.25" customHeight="1" thickBot="1" x14ac:dyDescent="0.25">
      <c r="A9" s="2"/>
      <c r="B9" s="8"/>
      <c r="C9" s="25"/>
      <c r="D9" s="25"/>
      <c r="E9" s="25"/>
      <c r="F9" s="26"/>
      <c r="G9" s="26"/>
      <c r="H9" s="26"/>
      <c r="I9" s="26"/>
      <c r="J9" s="8"/>
      <c r="K9" s="13"/>
      <c r="L9" s="2"/>
      <c r="M9" s="168"/>
      <c r="N9" s="168"/>
      <c r="O9" s="168"/>
      <c r="P9" s="168"/>
      <c r="Q9" s="168"/>
      <c r="R9" s="168"/>
      <c r="S9" s="168"/>
      <c r="T9" s="168"/>
      <c r="U9" s="168"/>
      <c r="V9" s="168"/>
      <c r="W9" s="168"/>
      <c r="X9" s="168"/>
      <c r="Y9" s="168"/>
      <c r="Z9" s="168"/>
    </row>
    <row r="10" spans="1:26" ht="18" customHeight="1" thickBot="1" x14ac:dyDescent="0.25">
      <c r="A10" s="2"/>
      <c r="B10" s="485" t="s">
        <v>318</v>
      </c>
      <c r="C10" s="486"/>
      <c r="D10" s="486"/>
      <c r="E10" s="486"/>
      <c r="F10" s="486"/>
      <c r="G10" s="486"/>
      <c r="H10" s="486"/>
      <c r="I10" s="487" t="s">
        <v>296</v>
      </c>
      <c r="J10" s="488"/>
      <c r="K10" s="489"/>
      <c r="L10" s="2"/>
      <c r="M10" s="168"/>
      <c r="N10" s="168"/>
      <c r="O10" s="168"/>
      <c r="P10" s="168"/>
      <c r="Q10" s="168"/>
      <c r="R10" s="168"/>
      <c r="S10" s="168"/>
      <c r="T10" s="168"/>
      <c r="U10" s="168"/>
      <c r="V10" s="168"/>
      <c r="W10" s="168"/>
      <c r="X10" s="168"/>
      <c r="Y10" s="168"/>
      <c r="Z10" s="168"/>
    </row>
    <row r="11" spans="1:26" ht="18" customHeight="1" x14ac:dyDescent="0.2">
      <c r="A11" s="2"/>
      <c r="B11" s="472" t="s">
        <v>0</v>
      </c>
      <c r="C11" s="474" t="s">
        <v>297</v>
      </c>
      <c r="D11" s="474" t="s">
        <v>298</v>
      </c>
      <c r="E11" s="474" t="s">
        <v>299</v>
      </c>
      <c r="F11" s="476" t="s">
        <v>300</v>
      </c>
      <c r="G11" s="478" t="s">
        <v>301</v>
      </c>
      <c r="H11" s="479"/>
      <c r="I11" s="456" t="s">
        <v>302</v>
      </c>
      <c r="J11" s="458" t="s">
        <v>303</v>
      </c>
      <c r="K11" s="465" t="s">
        <v>304</v>
      </c>
      <c r="L11" s="2"/>
      <c r="M11" s="168"/>
      <c r="N11" s="168"/>
      <c r="O11" s="168"/>
      <c r="P11" s="168"/>
      <c r="Q11" s="168"/>
      <c r="R11" s="168"/>
      <c r="S11" s="168"/>
      <c r="T11" s="168"/>
      <c r="U11" s="168"/>
      <c r="V11" s="168"/>
      <c r="W11" s="168"/>
      <c r="X11" s="168"/>
      <c r="Y11" s="168"/>
      <c r="Z11" s="168"/>
    </row>
    <row r="12" spans="1:26" ht="18" customHeight="1" thickBot="1" x14ac:dyDescent="0.25">
      <c r="A12" s="27"/>
      <c r="B12" s="473"/>
      <c r="C12" s="475"/>
      <c r="D12" s="475"/>
      <c r="E12" s="475"/>
      <c r="F12" s="477"/>
      <c r="G12" s="251" t="s">
        <v>305</v>
      </c>
      <c r="H12" s="252" t="s">
        <v>306</v>
      </c>
      <c r="I12" s="457"/>
      <c r="J12" s="459"/>
      <c r="K12" s="466"/>
      <c r="L12" s="27"/>
      <c r="M12" s="168"/>
      <c r="N12" s="168"/>
      <c r="O12" s="168"/>
      <c r="P12" s="168"/>
      <c r="Q12" s="168"/>
      <c r="R12" s="168"/>
      <c r="S12" s="168"/>
      <c r="T12" s="168"/>
      <c r="U12" s="168"/>
      <c r="V12" s="168"/>
      <c r="W12" s="168"/>
      <c r="X12" s="168"/>
      <c r="Y12" s="168"/>
      <c r="Z12" s="168"/>
    </row>
    <row r="13" spans="1:26" ht="18" customHeight="1" thickBot="1" x14ac:dyDescent="0.25">
      <c r="A13" s="27"/>
      <c r="B13" s="467"/>
      <c r="C13" s="468"/>
      <c r="D13" s="468"/>
      <c r="E13" s="468"/>
      <c r="F13" s="469"/>
      <c r="G13" s="470"/>
      <c r="H13" s="471"/>
      <c r="I13" s="257">
        <f>SUM(I14:I17)</f>
        <v>1</v>
      </c>
      <c r="J13" s="258" t="e">
        <f>+AVERAGE(J14:J28)</f>
        <v>#DIV/0!</v>
      </c>
      <c r="K13" s="254"/>
      <c r="L13" s="27"/>
      <c r="M13" s="168"/>
      <c r="N13" s="168"/>
      <c r="O13" s="168"/>
      <c r="P13" s="168"/>
      <c r="Q13" s="168"/>
      <c r="R13" s="168"/>
      <c r="S13" s="168"/>
      <c r="T13" s="168"/>
      <c r="U13" s="168"/>
      <c r="V13" s="168"/>
      <c r="W13" s="168"/>
      <c r="X13" s="168"/>
      <c r="Y13" s="168"/>
      <c r="Z13" s="168"/>
    </row>
    <row r="14" spans="1:26" ht="49.5" customHeight="1" x14ac:dyDescent="0.2">
      <c r="A14" s="27"/>
      <c r="B14" s="170">
        <v>1</v>
      </c>
      <c r="C14" s="171" t="s">
        <v>343</v>
      </c>
      <c r="D14" s="171" t="s">
        <v>344</v>
      </c>
      <c r="E14" s="172" t="s">
        <v>345</v>
      </c>
      <c r="F14" s="193">
        <v>0.9</v>
      </c>
      <c r="G14" s="196">
        <v>43831</v>
      </c>
      <c r="H14" s="197">
        <v>44196</v>
      </c>
      <c r="I14" s="173">
        <v>0.5</v>
      </c>
      <c r="J14" s="174"/>
      <c r="K14" s="175" t="s">
        <v>346</v>
      </c>
      <c r="L14" s="27"/>
      <c r="M14" s="168"/>
      <c r="N14" s="168"/>
      <c r="O14" s="168"/>
      <c r="P14" s="168"/>
      <c r="Q14" s="168"/>
      <c r="R14" s="168"/>
      <c r="S14" s="168"/>
      <c r="T14" s="168"/>
      <c r="U14" s="168"/>
      <c r="V14" s="168"/>
      <c r="W14" s="168"/>
      <c r="X14" s="168"/>
      <c r="Y14" s="168"/>
      <c r="Z14" s="168"/>
    </row>
    <row r="15" spans="1:26" ht="49.5" customHeight="1" x14ac:dyDescent="0.2">
      <c r="A15" s="27"/>
      <c r="B15" s="176">
        <v>2</v>
      </c>
      <c r="C15" s="171" t="s">
        <v>347</v>
      </c>
      <c r="D15" s="171" t="s">
        <v>344</v>
      </c>
      <c r="E15" s="171" t="s">
        <v>348</v>
      </c>
      <c r="F15" s="194">
        <v>1</v>
      </c>
      <c r="G15" s="30">
        <v>43831</v>
      </c>
      <c r="H15" s="31">
        <v>44196</v>
      </c>
      <c r="I15" s="173">
        <v>0.25</v>
      </c>
      <c r="J15" s="177"/>
      <c r="K15" s="178" t="s">
        <v>346</v>
      </c>
      <c r="L15" s="27"/>
      <c r="M15" s="168"/>
      <c r="N15" s="168"/>
      <c r="O15" s="168"/>
      <c r="P15" s="168"/>
      <c r="Q15" s="168"/>
      <c r="R15" s="168"/>
      <c r="S15" s="168"/>
      <c r="T15" s="168"/>
      <c r="U15" s="168"/>
      <c r="V15" s="168"/>
      <c r="W15" s="168"/>
      <c r="X15" s="168"/>
      <c r="Y15" s="168"/>
      <c r="Z15" s="168"/>
    </row>
    <row r="16" spans="1:26" ht="49.5" customHeight="1" x14ac:dyDescent="0.2">
      <c r="A16" s="27"/>
      <c r="B16" s="179">
        <v>3</v>
      </c>
      <c r="C16" s="171" t="s">
        <v>349</v>
      </c>
      <c r="D16" s="171" t="s">
        <v>344</v>
      </c>
      <c r="E16" s="171" t="s">
        <v>350</v>
      </c>
      <c r="F16" s="194">
        <v>0.95</v>
      </c>
      <c r="G16" s="30">
        <v>43831</v>
      </c>
      <c r="H16" s="31">
        <v>44196</v>
      </c>
      <c r="I16" s="173">
        <v>0.25</v>
      </c>
      <c r="J16" s="177"/>
      <c r="K16" s="178" t="s">
        <v>346</v>
      </c>
      <c r="L16" s="27"/>
      <c r="M16" s="168"/>
      <c r="N16" s="168"/>
      <c r="O16" s="168"/>
      <c r="P16" s="168"/>
      <c r="Q16" s="168"/>
      <c r="R16" s="168"/>
      <c r="S16" s="168"/>
      <c r="T16" s="168"/>
      <c r="U16" s="168"/>
      <c r="V16" s="168"/>
      <c r="W16" s="168"/>
      <c r="X16" s="168"/>
      <c r="Y16" s="168"/>
      <c r="Z16" s="168"/>
    </row>
    <row r="17" spans="1:26" ht="22.5" customHeight="1" thickBot="1" x14ac:dyDescent="0.25">
      <c r="A17" s="27"/>
      <c r="B17" s="180"/>
      <c r="C17" s="181"/>
      <c r="D17" s="181"/>
      <c r="E17" s="181"/>
      <c r="F17" s="195"/>
      <c r="G17" s="38"/>
      <c r="H17" s="39"/>
      <c r="I17" s="182"/>
      <c r="J17" s="183"/>
      <c r="K17" s="184"/>
      <c r="L17" s="27"/>
      <c r="M17" s="168"/>
      <c r="N17" s="168"/>
      <c r="O17" s="168"/>
      <c r="P17" s="168"/>
      <c r="Q17" s="168"/>
      <c r="R17" s="168"/>
      <c r="S17" s="168"/>
      <c r="T17" s="168"/>
      <c r="U17" s="168"/>
      <c r="V17" s="168"/>
      <c r="W17" s="168"/>
      <c r="X17" s="168"/>
      <c r="Y17" s="168"/>
      <c r="Z17" s="168"/>
    </row>
    <row r="18" spans="1:26" ht="33" customHeight="1" x14ac:dyDescent="0.2">
      <c r="A18" s="27"/>
      <c r="B18" s="419" t="s">
        <v>310</v>
      </c>
      <c r="C18" s="419"/>
      <c r="D18" s="419"/>
      <c r="E18" s="419"/>
      <c r="F18" s="419"/>
      <c r="G18" s="420"/>
      <c r="H18" s="420"/>
      <c r="I18" s="419"/>
      <c r="J18" s="419"/>
      <c r="K18" s="419"/>
      <c r="L18" s="27"/>
      <c r="M18" s="168"/>
      <c r="N18" s="168"/>
      <c r="O18" s="168"/>
      <c r="P18" s="168"/>
      <c r="Q18" s="168"/>
      <c r="R18" s="168"/>
      <c r="S18" s="168"/>
      <c r="T18" s="168"/>
      <c r="U18" s="168"/>
      <c r="V18" s="168"/>
      <c r="W18" s="168"/>
      <c r="X18" s="168"/>
      <c r="Y18" s="168"/>
      <c r="Z18" s="168"/>
    </row>
    <row r="19" spans="1:26" ht="21.75" customHeight="1" thickBot="1" x14ac:dyDescent="0.25">
      <c r="A19" s="27"/>
      <c r="B19" s="43"/>
      <c r="C19" s="460" t="s">
        <v>311</v>
      </c>
      <c r="D19" s="461"/>
      <c r="E19" s="461"/>
      <c r="F19" s="462"/>
      <c r="G19" s="44"/>
      <c r="H19" s="44"/>
      <c r="I19" s="44"/>
      <c r="J19" s="45"/>
      <c r="K19" s="46"/>
      <c r="L19" s="27"/>
      <c r="M19" s="168"/>
      <c r="N19" s="168"/>
      <c r="O19" s="168"/>
      <c r="P19" s="168"/>
      <c r="Q19" s="168"/>
      <c r="R19" s="168"/>
      <c r="S19" s="168"/>
      <c r="T19" s="168"/>
      <c r="U19" s="168"/>
      <c r="V19" s="168"/>
      <c r="W19" s="168"/>
      <c r="X19" s="168"/>
      <c r="Y19" s="168"/>
      <c r="Z19" s="168"/>
    </row>
    <row r="20" spans="1:26" ht="21.75" customHeight="1" thickBot="1" x14ac:dyDescent="0.25">
      <c r="A20" s="27"/>
      <c r="B20" s="43"/>
      <c r="C20" s="47" t="s">
        <v>312</v>
      </c>
      <c r="D20" s="463" t="s">
        <v>313</v>
      </c>
      <c r="E20" s="464"/>
      <c r="F20" s="48" t="s">
        <v>314</v>
      </c>
      <c r="G20" s="44"/>
      <c r="H20" s="44"/>
      <c r="I20" s="44"/>
      <c r="J20" s="45"/>
      <c r="K20" s="46"/>
      <c r="L20" s="27"/>
      <c r="M20" s="168"/>
      <c r="N20" s="168"/>
      <c r="O20" s="168"/>
      <c r="P20" s="168"/>
      <c r="Q20" s="168"/>
      <c r="R20" s="168"/>
      <c r="S20" s="168"/>
      <c r="T20" s="168"/>
      <c r="U20" s="168"/>
      <c r="V20" s="168"/>
      <c r="W20" s="168"/>
      <c r="X20" s="168"/>
      <c r="Y20" s="168"/>
      <c r="Z20" s="168"/>
    </row>
    <row r="21" spans="1:26" ht="28.5" customHeight="1" x14ac:dyDescent="0.2">
      <c r="A21" s="27"/>
      <c r="B21" s="43"/>
      <c r="C21" s="49">
        <v>1</v>
      </c>
      <c r="D21" s="414" t="s">
        <v>315</v>
      </c>
      <c r="E21" s="415"/>
      <c r="F21" s="50">
        <v>43861</v>
      </c>
      <c r="G21" s="44"/>
      <c r="H21" s="44"/>
      <c r="I21" s="44"/>
      <c r="J21" s="45"/>
      <c r="K21" s="46"/>
      <c r="L21" s="27"/>
      <c r="M21" s="168"/>
      <c r="N21" s="168"/>
      <c r="O21" s="168"/>
      <c r="P21" s="168"/>
      <c r="Q21" s="168"/>
      <c r="R21" s="168"/>
      <c r="S21" s="168"/>
      <c r="T21" s="168"/>
      <c r="U21" s="168"/>
      <c r="V21" s="168"/>
      <c r="W21" s="168"/>
      <c r="X21" s="168"/>
      <c r="Y21" s="168"/>
      <c r="Z21" s="168"/>
    </row>
    <row r="22" spans="1:26" ht="28.5" customHeight="1" x14ac:dyDescent="0.2">
      <c r="A22" s="27"/>
      <c r="B22" s="43"/>
      <c r="C22" s="51"/>
      <c r="D22" s="452"/>
      <c r="E22" s="453"/>
      <c r="F22" s="52"/>
      <c r="G22" s="44"/>
      <c r="H22" s="44"/>
      <c r="I22" s="44"/>
      <c r="J22" s="45"/>
      <c r="K22" s="46"/>
      <c r="L22" s="27"/>
      <c r="M22" s="168"/>
      <c r="N22" s="168"/>
      <c r="O22" s="168"/>
      <c r="P22" s="168"/>
      <c r="Q22" s="168"/>
      <c r="R22" s="168"/>
      <c r="S22" s="168"/>
      <c r="T22" s="168"/>
      <c r="U22" s="168"/>
      <c r="V22" s="168"/>
      <c r="W22" s="168"/>
      <c r="X22" s="168"/>
      <c r="Y22" s="168"/>
      <c r="Z22" s="168"/>
    </row>
    <row r="23" spans="1:26" ht="28.5" customHeight="1" x14ac:dyDescent="0.2">
      <c r="A23" s="27"/>
      <c r="B23" s="43"/>
      <c r="C23" s="51"/>
      <c r="D23" s="452"/>
      <c r="E23" s="453"/>
      <c r="F23" s="52"/>
      <c r="G23" s="44"/>
      <c r="H23" s="44"/>
      <c r="I23" s="44"/>
      <c r="J23" s="45"/>
      <c r="K23" s="46"/>
      <c r="L23" s="27"/>
      <c r="M23" s="168"/>
      <c r="N23" s="168"/>
      <c r="O23" s="168"/>
      <c r="P23" s="168"/>
      <c r="Q23" s="168"/>
      <c r="R23" s="168"/>
      <c r="S23" s="168"/>
      <c r="T23" s="168"/>
      <c r="U23" s="168"/>
      <c r="V23" s="168"/>
      <c r="W23" s="168"/>
      <c r="X23" s="168"/>
      <c r="Y23" s="168"/>
      <c r="Z23" s="168"/>
    </row>
    <row r="24" spans="1:26" ht="28.5" customHeight="1" thickBot="1" x14ac:dyDescent="0.25">
      <c r="A24" s="27"/>
      <c r="B24" s="43"/>
      <c r="C24" s="53"/>
      <c r="D24" s="454"/>
      <c r="E24" s="455"/>
      <c r="F24" s="54"/>
      <c r="G24" s="44"/>
      <c r="H24" s="44"/>
      <c r="I24" s="44"/>
      <c r="J24" s="45"/>
      <c r="K24" s="46"/>
      <c r="L24" s="27"/>
      <c r="M24" s="168"/>
      <c r="N24" s="168"/>
      <c r="O24" s="168"/>
      <c r="P24" s="168"/>
      <c r="Q24" s="168"/>
      <c r="R24" s="168"/>
      <c r="S24" s="168"/>
      <c r="T24" s="168"/>
      <c r="U24" s="168"/>
      <c r="V24" s="168"/>
      <c r="W24" s="168"/>
      <c r="X24" s="168"/>
      <c r="Y24" s="168"/>
      <c r="Z24" s="168"/>
    </row>
    <row r="25" spans="1:26" ht="33" customHeight="1" x14ac:dyDescent="0.2">
      <c r="A25" s="27"/>
      <c r="B25" s="43"/>
      <c r="C25" s="46"/>
      <c r="D25" s="46"/>
      <c r="E25" s="43"/>
      <c r="F25" s="43"/>
      <c r="G25" s="44"/>
      <c r="H25" s="44"/>
      <c r="I25" s="44"/>
      <c r="J25" s="45"/>
      <c r="K25" s="46"/>
      <c r="L25" s="27"/>
      <c r="M25" s="168"/>
      <c r="N25" s="168"/>
      <c r="O25" s="168"/>
      <c r="P25" s="168"/>
      <c r="Q25" s="168"/>
      <c r="R25" s="168"/>
      <c r="S25" s="168"/>
      <c r="T25" s="168"/>
      <c r="U25" s="168"/>
      <c r="V25" s="168"/>
      <c r="W25" s="168"/>
      <c r="X25" s="168"/>
      <c r="Y25" s="168"/>
      <c r="Z25" s="168"/>
    </row>
    <row r="26" spans="1:26" ht="33" hidden="1" customHeight="1" x14ac:dyDescent="0.2">
      <c r="A26" s="27"/>
      <c r="B26" s="43"/>
      <c r="C26" s="46"/>
      <c r="D26" s="46"/>
      <c r="E26" s="43"/>
      <c r="F26" s="43"/>
      <c r="G26" s="44"/>
      <c r="H26" s="44"/>
      <c r="I26" s="44"/>
      <c r="J26" s="45"/>
      <c r="K26" s="46"/>
      <c r="L26" s="27"/>
      <c r="M26" s="169"/>
      <c r="N26" s="169"/>
      <c r="O26" s="169"/>
      <c r="P26" s="169"/>
      <c r="Q26" s="169"/>
      <c r="R26" s="169"/>
      <c r="S26" s="169"/>
      <c r="T26" s="169"/>
      <c r="U26" s="169"/>
      <c r="V26" s="169"/>
      <c r="W26" s="169"/>
      <c r="X26" s="169"/>
      <c r="Y26" s="169"/>
      <c r="Z26" s="169"/>
    </row>
    <row r="27" spans="1:26" ht="33" hidden="1" customHeight="1" x14ac:dyDescent="0.2">
      <c r="A27" s="27"/>
      <c r="B27" s="43"/>
      <c r="C27" s="46"/>
      <c r="D27" s="46"/>
      <c r="E27" s="43"/>
      <c r="F27" s="43"/>
      <c r="G27" s="44"/>
      <c r="H27" s="44"/>
      <c r="I27" s="44"/>
      <c r="J27" s="45"/>
      <c r="K27" s="46"/>
      <c r="L27" s="27"/>
      <c r="M27" s="169"/>
      <c r="N27" s="169"/>
      <c r="O27" s="169"/>
      <c r="P27" s="169"/>
      <c r="Q27" s="169"/>
      <c r="R27" s="169"/>
      <c r="S27" s="169"/>
      <c r="T27" s="169"/>
      <c r="U27" s="169"/>
      <c r="V27" s="169"/>
      <c r="W27" s="169"/>
      <c r="X27" s="169"/>
      <c r="Y27" s="169"/>
      <c r="Z27" s="169"/>
    </row>
    <row r="28" spans="1:26" ht="33" hidden="1" customHeight="1" x14ac:dyDescent="0.2">
      <c r="A28" s="27"/>
      <c r="B28" s="43"/>
      <c r="C28" s="46"/>
      <c r="D28" s="46"/>
      <c r="E28" s="43"/>
      <c r="F28" s="43"/>
      <c r="G28" s="44"/>
      <c r="H28" s="44"/>
      <c r="I28" s="44"/>
      <c r="J28" s="45"/>
      <c r="K28" s="46"/>
      <c r="L28" s="27"/>
      <c r="M28" s="169"/>
      <c r="N28" s="169"/>
      <c r="O28" s="169"/>
      <c r="P28" s="169"/>
      <c r="Q28" s="169"/>
      <c r="R28" s="169"/>
      <c r="S28" s="169"/>
      <c r="T28" s="169"/>
      <c r="U28" s="169"/>
      <c r="V28" s="169"/>
      <c r="W28" s="169"/>
      <c r="X28" s="169"/>
      <c r="Y28" s="169"/>
      <c r="Z28" s="169"/>
    </row>
    <row r="29" spans="1:26" ht="6.75" hidden="1" customHeight="1" x14ac:dyDescent="0.2">
      <c r="A29" s="27"/>
      <c r="B29" s="55"/>
      <c r="C29" s="46"/>
      <c r="D29" s="46"/>
      <c r="E29" s="43"/>
      <c r="F29" s="43"/>
      <c r="G29" s="55"/>
      <c r="H29" s="55"/>
      <c r="I29" s="55"/>
      <c r="J29" s="56"/>
      <c r="K29" s="46"/>
      <c r="L29" s="27"/>
      <c r="M29" s="169"/>
      <c r="N29" s="169"/>
      <c r="O29" s="169"/>
      <c r="P29" s="169"/>
      <c r="Q29" s="169"/>
      <c r="R29" s="169"/>
      <c r="S29" s="169"/>
      <c r="T29" s="169"/>
      <c r="U29" s="169"/>
      <c r="V29" s="169"/>
      <c r="W29" s="169"/>
      <c r="X29" s="169"/>
      <c r="Y29" s="169"/>
      <c r="Z29" s="169"/>
    </row>
    <row r="30" spans="1:26" ht="42.75" hidden="1" customHeight="1" x14ac:dyDescent="0.2">
      <c r="A30" s="2"/>
      <c r="B30" s="57"/>
      <c r="C30" s="58"/>
      <c r="D30" s="58"/>
      <c r="E30" s="59"/>
      <c r="F30" s="59"/>
      <c r="G30" s="28"/>
      <c r="H30" s="28"/>
      <c r="I30" s="28"/>
      <c r="J30" s="60"/>
      <c r="K30" s="61"/>
      <c r="L30" s="2"/>
      <c r="M30" s="168"/>
      <c r="N30" s="168"/>
      <c r="O30" s="168"/>
      <c r="P30" s="168"/>
      <c r="Q30" s="168"/>
      <c r="R30" s="168"/>
      <c r="S30" s="168"/>
      <c r="T30" s="168"/>
      <c r="U30" s="168"/>
      <c r="V30" s="168"/>
      <c r="W30" s="168"/>
      <c r="X30" s="168"/>
      <c r="Y30" s="168"/>
      <c r="Z30" s="168"/>
    </row>
    <row r="31" spans="1:26" ht="16.5" hidden="1" customHeight="1" x14ac:dyDescent="0.2">
      <c r="A31" s="2"/>
      <c r="B31" s="60"/>
      <c r="C31" s="6"/>
      <c r="D31" s="6"/>
      <c r="E31" s="6"/>
      <c r="F31" s="6"/>
      <c r="G31" s="6"/>
      <c r="H31" s="6"/>
      <c r="I31" s="6"/>
      <c r="J31" s="60"/>
      <c r="K31" s="61"/>
      <c r="L31" s="2"/>
      <c r="M31" s="168"/>
      <c r="N31" s="168"/>
      <c r="O31" s="168"/>
      <c r="P31" s="168"/>
      <c r="Q31" s="168"/>
      <c r="R31" s="168"/>
      <c r="S31" s="168"/>
      <c r="T31" s="168"/>
      <c r="U31" s="168"/>
      <c r="V31" s="168"/>
      <c r="W31" s="168"/>
      <c r="X31" s="168"/>
      <c r="Y31" s="168"/>
      <c r="Z31" s="168"/>
    </row>
    <row r="32" spans="1:26" ht="16.5" hidden="1" customHeight="1" x14ac:dyDescent="0.2">
      <c r="A32" s="2"/>
      <c r="B32" s="60"/>
      <c r="C32" s="62"/>
      <c r="D32" s="62"/>
      <c r="E32" s="62"/>
      <c r="F32" s="6"/>
      <c r="G32" s="6"/>
      <c r="H32" s="6"/>
      <c r="I32" s="6"/>
      <c r="J32" s="60"/>
      <c r="K32" s="61"/>
      <c r="L32" s="2"/>
      <c r="M32" s="168"/>
      <c r="N32" s="168"/>
      <c r="O32" s="168"/>
      <c r="P32" s="168"/>
      <c r="Q32" s="168"/>
      <c r="R32" s="168"/>
      <c r="S32" s="168"/>
      <c r="T32" s="168"/>
      <c r="U32" s="168"/>
      <c r="V32" s="168"/>
      <c r="W32" s="168"/>
      <c r="X32" s="168"/>
      <c r="Y32" s="168"/>
      <c r="Z32" s="168"/>
    </row>
    <row r="33" spans="1:26" ht="16.5" hidden="1" customHeight="1" x14ac:dyDescent="0.2">
      <c r="A33" s="2"/>
      <c r="B33" s="60"/>
      <c r="C33" s="62"/>
      <c r="D33" s="62"/>
      <c r="E33" s="62"/>
      <c r="F33" s="6"/>
      <c r="G33" s="6"/>
      <c r="H33" s="6"/>
      <c r="I33" s="6"/>
      <c r="J33" s="60"/>
      <c r="K33" s="61"/>
      <c r="L33" s="2"/>
      <c r="M33" s="168"/>
      <c r="N33" s="168"/>
      <c r="O33" s="168"/>
      <c r="P33" s="168"/>
      <c r="Q33" s="168"/>
      <c r="R33" s="168"/>
      <c r="S33" s="168"/>
      <c r="T33" s="168"/>
      <c r="U33" s="168"/>
      <c r="V33" s="168"/>
      <c r="W33" s="168"/>
      <c r="X33" s="168"/>
      <c r="Y33" s="168"/>
      <c r="Z33" s="168"/>
    </row>
    <row r="34" spans="1:26" ht="16.5" hidden="1" customHeight="1" x14ac:dyDescent="0.2">
      <c r="A34" s="2"/>
      <c r="B34" s="60"/>
      <c r="C34" s="62"/>
      <c r="D34" s="62"/>
      <c r="E34" s="62"/>
      <c r="F34" s="6"/>
      <c r="G34" s="6"/>
      <c r="H34" s="6"/>
      <c r="I34" s="6"/>
      <c r="J34" s="60"/>
      <c r="K34" s="61"/>
      <c r="L34" s="2"/>
      <c r="M34" s="168"/>
      <c r="N34" s="168"/>
      <c r="O34" s="168"/>
      <c r="P34" s="168"/>
      <c r="Q34" s="168"/>
      <c r="R34" s="168"/>
      <c r="S34" s="168"/>
      <c r="T34" s="168"/>
      <c r="U34" s="168"/>
      <c r="V34" s="168"/>
      <c r="W34" s="168"/>
      <c r="X34" s="168"/>
      <c r="Y34" s="168"/>
      <c r="Z34" s="168"/>
    </row>
    <row r="35" spans="1:26" ht="16.5" hidden="1" customHeight="1" x14ac:dyDescent="0.2">
      <c r="A35" s="2"/>
      <c r="B35" s="60"/>
      <c r="C35" s="62"/>
      <c r="D35" s="62"/>
      <c r="E35" s="62"/>
      <c r="F35" s="6"/>
      <c r="G35" s="6"/>
      <c r="H35" s="6"/>
      <c r="I35" s="6"/>
      <c r="J35" s="60"/>
      <c r="K35" s="61"/>
      <c r="L35" s="2"/>
      <c r="M35" s="168"/>
      <c r="N35" s="168"/>
      <c r="O35" s="168"/>
      <c r="P35" s="168"/>
      <c r="Q35" s="168"/>
      <c r="R35" s="168"/>
      <c r="S35" s="168"/>
      <c r="T35" s="168"/>
      <c r="U35" s="168"/>
      <c r="V35" s="168"/>
      <c r="W35" s="168"/>
      <c r="X35" s="168"/>
      <c r="Y35" s="168"/>
      <c r="Z35" s="168"/>
    </row>
    <row r="36" spans="1:26" ht="16.5" hidden="1" customHeight="1" x14ac:dyDescent="0.2">
      <c r="A36" s="2"/>
      <c r="B36" s="60"/>
      <c r="C36" s="62"/>
      <c r="D36" s="62"/>
      <c r="E36" s="62"/>
      <c r="F36" s="6"/>
      <c r="G36" s="6"/>
      <c r="H36" s="6"/>
      <c r="I36" s="6"/>
      <c r="J36" s="60"/>
      <c r="K36" s="61"/>
      <c r="L36" s="2"/>
      <c r="M36" s="168"/>
      <c r="N36" s="168"/>
      <c r="O36" s="168"/>
      <c r="P36" s="168"/>
      <c r="Q36" s="168"/>
      <c r="R36" s="168"/>
      <c r="S36" s="168"/>
      <c r="T36" s="168"/>
      <c r="U36" s="168"/>
      <c r="V36" s="168"/>
      <c r="W36" s="168"/>
      <c r="X36" s="168"/>
      <c r="Y36" s="168"/>
      <c r="Z36" s="168"/>
    </row>
    <row r="37" spans="1:26" ht="16.5" hidden="1" customHeight="1" x14ac:dyDescent="0.2">
      <c r="A37" s="2"/>
      <c r="B37" s="60"/>
      <c r="C37" s="62"/>
      <c r="D37" s="62"/>
      <c r="E37" s="62"/>
      <c r="F37" s="6"/>
      <c r="G37" s="6"/>
      <c r="H37" s="6"/>
      <c r="I37" s="6"/>
      <c r="J37" s="60"/>
      <c r="K37" s="61"/>
      <c r="L37" s="2"/>
      <c r="M37" s="168"/>
      <c r="N37" s="168"/>
      <c r="O37" s="168"/>
      <c r="P37" s="168"/>
      <c r="Q37" s="168"/>
      <c r="R37" s="168"/>
      <c r="S37" s="168"/>
      <c r="T37" s="168"/>
      <c r="U37" s="168"/>
      <c r="V37" s="168"/>
      <c r="W37" s="168"/>
      <c r="X37" s="168"/>
      <c r="Y37" s="168"/>
      <c r="Z37" s="168"/>
    </row>
    <row r="38" spans="1:26" ht="16.5" hidden="1" customHeight="1" x14ac:dyDescent="0.2">
      <c r="A38" s="2"/>
      <c r="B38" s="60"/>
      <c r="C38" s="62"/>
      <c r="D38" s="62"/>
      <c r="E38" s="62"/>
      <c r="F38" s="6"/>
      <c r="G38" s="6"/>
      <c r="H38" s="6"/>
      <c r="I38" s="6"/>
      <c r="J38" s="60"/>
      <c r="K38" s="61"/>
      <c r="L38" s="2"/>
      <c r="M38" s="168"/>
      <c r="N38" s="168"/>
      <c r="O38" s="168"/>
      <c r="P38" s="168"/>
      <c r="Q38" s="168"/>
      <c r="R38" s="168"/>
      <c r="S38" s="168"/>
      <c r="T38" s="168"/>
      <c r="U38" s="168"/>
      <c r="V38" s="168"/>
      <c r="W38" s="168"/>
      <c r="X38" s="168"/>
      <c r="Y38" s="168"/>
      <c r="Z38" s="168"/>
    </row>
    <row r="39" spans="1:26" ht="16.5" hidden="1" customHeight="1" x14ac:dyDescent="0.2">
      <c r="A39" s="2"/>
      <c r="B39" s="60"/>
      <c r="C39" s="62"/>
      <c r="D39" s="62"/>
      <c r="E39" s="62"/>
      <c r="F39" s="6"/>
      <c r="G39" s="6"/>
      <c r="H39" s="6"/>
      <c r="I39" s="6"/>
      <c r="J39" s="60"/>
      <c r="K39" s="61"/>
      <c r="L39" s="2"/>
      <c r="M39" s="168"/>
      <c r="N39" s="168"/>
      <c r="O39" s="168"/>
      <c r="P39" s="168"/>
      <c r="Q39" s="168"/>
      <c r="R39" s="168"/>
      <c r="S39" s="168"/>
      <c r="T39" s="168"/>
      <c r="U39" s="168"/>
      <c r="V39" s="168"/>
      <c r="W39" s="168"/>
      <c r="X39" s="168"/>
      <c r="Y39" s="168"/>
      <c r="Z39" s="168"/>
    </row>
    <row r="40" spans="1:26" ht="16.5" hidden="1" customHeight="1" x14ac:dyDescent="0.2">
      <c r="A40" s="2"/>
      <c r="B40" s="60"/>
      <c r="C40" s="62"/>
      <c r="D40" s="62"/>
      <c r="E40" s="62"/>
      <c r="F40" s="6"/>
      <c r="G40" s="6"/>
      <c r="H40" s="6"/>
      <c r="I40" s="6"/>
      <c r="J40" s="60"/>
      <c r="K40" s="61"/>
      <c r="L40" s="2"/>
      <c r="M40" s="168"/>
      <c r="N40" s="168"/>
      <c r="O40" s="168"/>
      <c r="P40" s="168"/>
      <c r="Q40" s="168"/>
      <c r="R40" s="168"/>
      <c r="S40" s="168"/>
      <c r="T40" s="168"/>
      <c r="U40" s="168"/>
      <c r="V40" s="168"/>
      <c r="W40" s="168"/>
      <c r="X40" s="168"/>
      <c r="Y40" s="168"/>
      <c r="Z40" s="168"/>
    </row>
    <row r="41" spans="1:26" ht="16.5" hidden="1" customHeight="1" x14ac:dyDescent="0.2">
      <c r="A41" s="2"/>
      <c r="B41" s="60"/>
      <c r="C41" s="62"/>
      <c r="D41" s="62"/>
      <c r="E41" s="62"/>
      <c r="F41" s="6"/>
      <c r="G41" s="6"/>
      <c r="H41" s="6"/>
      <c r="I41" s="6"/>
      <c r="J41" s="60"/>
      <c r="K41" s="61"/>
      <c r="L41" s="2"/>
      <c r="M41" s="168"/>
      <c r="N41" s="168"/>
      <c r="O41" s="168"/>
      <c r="P41" s="168"/>
      <c r="Q41" s="168"/>
      <c r="R41" s="168"/>
      <c r="S41" s="168"/>
      <c r="T41" s="168"/>
      <c r="U41" s="168"/>
      <c r="V41" s="168"/>
      <c r="W41" s="168"/>
      <c r="X41" s="168"/>
      <c r="Y41" s="168"/>
      <c r="Z41" s="168"/>
    </row>
    <row r="42" spans="1:26" ht="16.5" hidden="1" customHeight="1" x14ac:dyDescent="0.2">
      <c r="A42" s="2"/>
      <c r="B42" s="60"/>
      <c r="C42" s="62"/>
      <c r="D42" s="62"/>
      <c r="E42" s="62"/>
      <c r="F42" s="6"/>
      <c r="G42" s="6"/>
      <c r="H42" s="6"/>
      <c r="I42" s="6"/>
      <c r="J42" s="60"/>
      <c r="K42" s="61"/>
      <c r="L42" s="2"/>
      <c r="M42" s="168"/>
      <c r="N42" s="168"/>
      <c r="O42" s="168"/>
      <c r="P42" s="168"/>
      <c r="Q42" s="168"/>
      <c r="R42" s="168"/>
      <c r="S42" s="168"/>
      <c r="T42" s="168"/>
      <c r="U42" s="168"/>
      <c r="V42" s="168"/>
      <c r="W42" s="168"/>
      <c r="X42" s="168"/>
      <c r="Y42" s="168"/>
      <c r="Z42" s="168"/>
    </row>
    <row r="43" spans="1:26" ht="16.5" hidden="1" customHeight="1" x14ac:dyDescent="0.2">
      <c r="A43" s="2"/>
      <c r="B43" s="60"/>
      <c r="C43" s="62"/>
      <c r="D43" s="62"/>
      <c r="E43" s="62"/>
      <c r="F43" s="6"/>
      <c r="G43" s="6"/>
      <c r="H43" s="6"/>
      <c r="I43" s="6"/>
      <c r="J43" s="60"/>
      <c r="K43" s="61"/>
      <c r="L43" s="2"/>
      <c r="M43" s="168"/>
      <c r="N43" s="168"/>
      <c r="O43" s="168"/>
      <c r="P43" s="168"/>
      <c r="Q43" s="168"/>
      <c r="R43" s="168"/>
      <c r="S43" s="168"/>
      <c r="T43" s="168"/>
      <c r="U43" s="168"/>
      <c r="V43" s="168"/>
      <c r="W43" s="168"/>
      <c r="X43" s="168"/>
      <c r="Y43" s="168"/>
      <c r="Z43" s="168"/>
    </row>
    <row r="44" spans="1:26" ht="16.5" hidden="1" customHeight="1" x14ac:dyDescent="0.2">
      <c r="A44" s="2"/>
      <c r="B44" s="60"/>
      <c r="C44" s="62"/>
      <c r="D44" s="62"/>
      <c r="E44" s="62"/>
      <c r="F44" s="6"/>
      <c r="G44" s="6"/>
      <c r="H44" s="6"/>
      <c r="I44" s="6"/>
      <c r="J44" s="60"/>
      <c r="K44" s="61"/>
      <c r="L44" s="2"/>
      <c r="M44" s="168"/>
      <c r="N44" s="168"/>
      <c r="O44" s="168"/>
      <c r="P44" s="168"/>
      <c r="Q44" s="168"/>
      <c r="R44" s="168"/>
      <c r="S44" s="168"/>
      <c r="T44" s="168"/>
      <c r="U44" s="168"/>
      <c r="V44" s="168"/>
      <c r="W44" s="168"/>
      <c r="X44" s="168"/>
      <c r="Y44" s="168"/>
      <c r="Z44" s="168"/>
    </row>
    <row r="45" spans="1:26" ht="16.5" hidden="1" customHeight="1" x14ac:dyDescent="0.2">
      <c r="A45" s="2"/>
      <c r="B45" s="60"/>
      <c r="C45" s="62"/>
      <c r="D45" s="62"/>
      <c r="E45" s="62"/>
      <c r="F45" s="6"/>
      <c r="G45" s="6"/>
      <c r="H45" s="6"/>
      <c r="I45" s="6"/>
      <c r="J45" s="60"/>
      <c r="K45" s="61"/>
      <c r="L45" s="2"/>
      <c r="M45" s="168"/>
      <c r="N45" s="168"/>
      <c r="O45" s="168"/>
      <c r="P45" s="168"/>
      <c r="Q45" s="168"/>
      <c r="R45" s="168"/>
      <c r="S45" s="168"/>
      <c r="T45" s="168"/>
      <c r="U45" s="168"/>
      <c r="V45" s="168"/>
      <c r="W45" s="168"/>
      <c r="X45" s="168"/>
      <c r="Y45" s="168"/>
      <c r="Z45" s="168"/>
    </row>
    <row r="46" spans="1:26" ht="16.5" hidden="1" customHeight="1" x14ac:dyDescent="0.2">
      <c r="A46" s="2"/>
      <c r="B46" s="60"/>
      <c r="C46" s="62"/>
      <c r="D46" s="62"/>
      <c r="E46" s="62"/>
      <c r="F46" s="6"/>
      <c r="G46" s="6"/>
      <c r="H46" s="6"/>
      <c r="I46" s="6"/>
      <c r="J46" s="60"/>
      <c r="K46" s="61"/>
      <c r="L46" s="2"/>
      <c r="M46" s="168"/>
      <c r="N46" s="168"/>
      <c r="O46" s="168"/>
      <c r="P46" s="168"/>
      <c r="Q46" s="168"/>
      <c r="R46" s="168"/>
      <c r="S46" s="168"/>
      <c r="T46" s="168"/>
      <c r="U46" s="168"/>
      <c r="V46" s="168"/>
      <c r="W46" s="168"/>
      <c r="X46" s="168"/>
      <c r="Y46" s="168"/>
      <c r="Z46" s="168"/>
    </row>
    <row r="47" spans="1:26" ht="16.5" hidden="1" customHeight="1" x14ac:dyDescent="0.2">
      <c r="A47" s="2"/>
      <c r="B47" s="60"/>
      <c r="C47" s="62"/>
      <c r="D47" s="62"/>
      <c r="E47" s="62"/>
      <c r="F47" s="6"/>
      <c r="G47" s="6"/>
      <c r="H47" s="6"/>
      <c r="I47" s="6"/>
      <c r="J47" s="60"/>
      <c r="K47" s="61"/>
      <c r="L47" s="2"/>
      <c r="M47" s="168"/>
      <c r="N47" s="168"/>
      <c r="O47" s="168"/>
      <c r="P47" s="168"/>
      <c r="Q47" s="168"/>
      <c r="R47" s="168"/>
      <c r="S47" s="168"/>
      <c r="T47" s="168"/>
      <c r="U47" s="168"/>
      <c r="V47" s="168"/>
      <c r="W47" s="168"/>
      <c r="X47" s="168"/>
      <c r="Y47" s="168"/>
      <c r="Z47" s="168"/>
    </row>
    <row r="48" spans="1:26" ht="16.5" hidden="1" customHeight="1" x14ac:dyDescent="0.2">
      <c r="A48" s="2"/>
      <c r="B48" s="60"/>
      <c r="C48" s="62"/>
      <c r="D48" s="62"/>
      <c r="E48" s="62"/>
      <c r="F48" s="6"/>
      <c r="G48" s="6"/>
      <c r="H48" s="6"/>
      <c r="I48" s="6"/>
      <c r="J48" s="60"/>
      <c r="K48" s="61"/>
      <c r="L48" s="2"/>
      <c r="M48" s="168"/>
      <c r="N48" s="168"/>
      <c r="O48" s="168"/>
      <c r="P48" s="168"/>
      <c r="Q48" s="168"/>
      <c r="R48" s="168"/>
      <c r="S48" s="168"/>
      <c r="T48" s="168"/>
      <c r="U48" s="168"/>
      <c r="V48" s="168"/>
      <c r="W48" s="168"/>
      <c r="X48" s="168"/>
      <c r="Y48" s="168"/>
      <c r="Z48" s="168"/>
    </row>
    <row r="49" spans="1:26" ht="16.5" hidden="1" customHeight="1" x14ac:dyDescent="0.2">
      <c r="A49" s="2"/>
      <c r="B49" s="60"/>
      <c r="C49" s="62"/>
      <c r="D49" s="62"/>
      <c r="E49" s="62"/>
      <c r="F49" s="6"/>
      <c r="G49" s="6"/>
      <c r="H49" s="6"/>
      <c r="I49" s="6"/>
      <c r="J49" s="60"/>
      <c r="K49" s="61"/>
      <c r="L49" s="2"/>
      <c r="M49" s="168"/>
      <c r="N49" s="168"/>
      <c r="O49" s="168"/>
      <c r="P49" s="168"/>
      <c r="Q49" s="168"/>
      <c r="R49" s="168"/>
      <c r="S49" s="168"/>
      <c r="T49" s="168"/>
      <c r="U49" s="168"/>
      <c r="V49" s="168"/>
      <c r="W49" s="168"/>
      <c r="X49" s="168"/>
      <c r="Y49" s="168"/>
      <c r="Z49" s="168"/>
    </row>
    <row r="50" spans="1:26" ht="16.5" hidden="1" customHeight="1" x14ac:dyDescent="0.2">
      <c r="A50" s="2"/>
      <c r="B50" s="60"/>
      <c r="C50" s="62"/>
      <c r="D50" s="62"/>
      <c r="E50" s="62"/>
      <c r="F50" s="6"/>
      <c r="G50" s="6"/>
      <c r="H50" s="6"/>
      <c r="I50" s="6"/>
      <c r="J50" s="60"/>
      <c r="K50" s="61"/>
      <c r="L50" s="2"/>
      <c r="M50" s="168"/>
      <c r="N50" s="168"/>
      <c r="O50" s="168"/>
      <c r="P50" s="168"/>
      <c r="Q50" s="168"/>
      <c r="R50" s="168"/>
      <c r="S50" s="168"/>
      <c r="T50" s="168"/>
      <c r="U50" s="168"/>
      <c r="V50" s="168"/>
      <c r="W50" s="168"/>
      <c r="X50" s="168"/>
      <c r="Y50" s="168"/>
      <c r="Z50" s="168"/>
    </row>
    <row r="51" spans="1:26" ht="16.5" hidden="1" customHeight="1" x14ac:dyDescent="0.2">
      <c r="A51" s="2"/>
      <c r="B51" s="60"/>
      <c r="C51" s="62"/>
      <c r="D51" s="62"/>
      <c r="E51" s="62"/>
      <c r="F51" s="6"/>
      <c r="G51" s="6"/>
      <c r="H51" s="6"/>
      <c r="I51" s="6"/>
      <c r="J51" s="60"/>
      <c r="K51" s="61"/>
      <c r="L51" s="2"/>
      <c r="M51" s="168"/>
      <c r="N51" s="168"/>
      <c r="O51" s="168"/>
      <c r="P51" s="168"/>
      <c r="Q51" s="168"/>
      <c r="R51" s="168"/>
      <c r="S51" s="168"/>
      <c r="T51" s="168"/>
      <c r="U51" s="168"/>
      <c r="V51" s="168"/>
      <c r="W51" s="168"/>
      <c r="X51" s="168"/>
      <c r="Y51" s="168"/>
      <c r="Z51" s="168"/>
    </row>
    <row r="52" spans="1:26" ht="16.5" hidden="1" customHeight="1" x14ac:dyDescent="0.2">
      <c r="A52" s="2"/>
      <c r="B52" s="60"/>
      <c r="C52" s="62"/>
      <c r="D52" s="62"/>
      <c r="E52" s="62"/>
      <c r="F52" s="6"/>
      <c r="G52" s="6"/>
      <c r="H52" s="6"/>
      <c r="I52" s="6"/>
      <c r="J52" s="60"/>
      <c r="K52" s="61"/>
      <c r="L52" s="2"/>
      <c r="M52" s="168"/>
      <c r="N52" s="168"/>
      <c r="O52" s="168"/>
      <c r="P52" s="168"/>
      <c r="Q52" s="168"/>
      <c r="R52" s="168"/>
      <c r="S52" s="168"/>
      <c r="T52" s="168"/>
      <c r="U52" s="168"/>
      <c r="V52" s="168"/>
      <c r="W52" s="168"/>
      <c r="X52" s="168"/>
      <c r="Y52" s="168"/>
      <c r="Z52" s="168"/>
    </row>
    <row r="53" spans="1:26" ht="16.5" hidden="1" customHeight="1" x14ac:dyDescent="0.2">
      <c r="A53" s="2"/>
      <c r="B53" s="60"/>
      <c r="C53" s="62"/>
      <c r="D53" s="62"/>
      <c r="E53" s="62"/>
      <c r="F53" s="6"/>
      <c r="G53" s="6"/>
      <c r="H53" s="6"/>
      <c r="I53" s="6"/>
      <c r="J53" s="60"/>
      <c r="K53" s="61"/>
      <c r="L53" s="2"/>
      <c r="M53" s="168"/>
      <c r="N53" s="168"/>
      <c r="O53" s="168"/>
      <c r="P53" s="168"/>
      <c r="Q53" s="168"/>
      <c r="R53" s="168"/>
      <c r="S53" s="168"/>
      <c r="T53" s="168"/>
      <c r="U53" s="168"/>
      <c r="V53" s="168"/>
      <c r="W53" s="168"/>
      <c r="X53" s="168"/>
      <c r="Y53" s="168"/>
      <c r="Z53" s="168"/>
    </row>
    <row r="54" spans="1:26" ht="16.5" hidden="1" customHeight="1" x14ac:dyDescent="0.2">
      <c r="A54" s="2"/>
      <c r="B54" s="60"/>
      <c r="C54" s="62"/>
      <c r="D54" s="62"/>
      <c r="E54" s="62"/>
      <c r="F54" s="6"/>
      <c r="G54" s="6"/>
      <c r="H54" s="6"/>
      <c r="I54" s="6"/>
      <c r="J54" s="60"/>
      <c r="K54" s="61"/>
      <c r="L54" s="2"/>
      <c r="M54" s="168"/>
      <c r="N54" s="168"/>
      <c r="O54" s="168"/>
      <c r="P54" s="168"/>
      <c r="Q54" s="168"/>
      <c r="R54" s="168"/>
      <c r="S54" s="168"/>
      <c r="T54" s="168"/>
      <c r="U54" s="168"/>
      <c r="V54" s="168"/>
      <c r="W54" s="168"/>
      <c r="X54" s="168"/>
      <c r="Y54" s="168"/>
      <c r="Z54" s="168"/>
    </row>
    <row r="55" spans="1:26" ht="16.5" hidden="1" customHeight="1" x14ac:dyDescent="0.2">
      <c r="A55" s="2"/>
      <c r="B55" s="60"/>
      <c r="C55" s="62"/>
      <c r="D55" s="62"/>
      <c r="E55" s="62"/>
      <c r="F55" s="6"/>
      <c r="G55" s="6"/>
      <c r="H55" s="6"/>
      <c r="I55" s="6"/>
      <c r="J55" s="60"/>
      <c r="K55" s="61"/>
      <c r="L55" s="2"/>
      <c r="M55" s="168"/>
      <c r="N55" s="168"/>
      <c r="O55" s="168"/>
      <c r="P55" s="168"/>
      <c r="Q55" s="168"/>
      <c r="R55" s="168"/>
      <c r="S55" s="168"/>
      <c r="T55" s="168"/>
      <c r="U55" s="168"/>
      <c r="V55" s="168"/>
      <c r="W55" s="168"/>
      <c r="X55" s="168"/>
      <c r="Y55" s="168"/>
      <c r="Z55" s="168"/>
    </row>
    <row r="56" spans="1:26" ht="16.5" hidden="1" customHeight="1" x14ac:dyDescent="0.2">
      <c r="A56" s="2"/>
      <c r="B56" s="60"/>
      <c r="C56" s="62"/>
      <c r="D56" s="62"/>
      <c r="E56" s="62"/>
      <c r="F56" s="6"/>
      <c r="G56" s="6"/>
      <c r="H56" s="6"/>
      <c r="I56" s="6"/>
      <c r="J56" s="60"/>
      <c r="K56" s="61"/>
      <c r="L56" s="2"/>
      <c r="M56" s="168"/>
      <c r="N56" s="168"/>
      <c r="O56" s="168"/>
      <c r="P56" s="168"/>
      <c r="Q56" s="168"/>
      <c r="R56" s="168"/>
      <c r="S56" s="168"/>
      <c r="T56" s="168"/>
      <c r="U56" s="168"/>
      <c r="V56" s="168"/>
      <c r="W56" s="168"/>
      <c r="X56" s="168"/>
      <c r="Y56" s="168"/>
      <c r="Z56" s="168"/>
    </row>
    <row r="57" spans="1:26" ht="16.5" hidden="1" customHeight="1" x14ac:dyDescent="0.2">
      <c r="A57" s="2"/>
      <c r="B57" s="60"/>
      <c r="C57" s="62"/>
      <c r="D57" s="62"/>
      <c r="E57" s="62"/>
      <c r="F57" s="6"/>
      <c r="G57" s="6"/>
      <c r="H57" s="6"/>
      <c r="I57" s="6"/>
      <c r="J57" s="60"/>
      <c r="K57" s="61"/>
      <c r="L57" s="2"/>
      <c r="M57" s="168"/>
      <c r="N57" s="168"/>
      <c r="O57" s="168"/>
      <c r="P57" s="168"/>
      <c r="Q57" s="168"/>
      <c r="R57" s="168"/>
      <c r="S57" s="168"/>
      <c r="T57" s="168"/>
      <c r="U57" s="168"/>
      <c r="V57" s="168"/>
      <c r="W57" s="168"/>
      <c r="X57" s="168"/>
      <c r="Y57" s="168"/>
      <c r="Z57" s="168"/>
    </row>
    <row r="58" spans="1:26" ht="16.5" hidden="1" customHeight="1" x14ac:dyDescent="0.2">
      <c r="A58" s="2"/>
      <c r="B58" s="60"/>
      <c r="C58" s="62"/>
      <c r="D58" s="62"/>
      <c r="E58" s="62"/>
      <c r="F58" s="6"/>
      <c r="G58" s="6"/>
      <c r="H58" s="6"/>
      <c r="I58" s="6"/>
      <c r="J58" s="60"/>
      <c r="K58" s="61"/>
      <c r="L58" s="2"/>
      <c r="M58" s="168"/>
      <c r="N58" s="168"/>
      <c r="O58" s="168"/>
      <c r="P58" s="168"/>
      <c r="Q58" s="168"/>
      <c r="R58" s="168"/>
      <c r="S58" s="168"/>
      <c r="T58" s="168"/>
      <c r="U58" s="168"/>
      <c r="V58" s="168"/>
      <c r="W58" s="168"/>
      <c r="X58" s="168"/>
      <c r="Y58" s="168"/>
      <c r="Z58" s="168"/>
    </row>
    <row r="59" spans="1:26" ht="16.5" hidden="1" customHeight="1" x14ac:dyDescent="0.2">
      <c r="A59" s="2"/>
      <c r="B59" s="60"/>
      <c r="C59" s="62"/>
      <c r="D59" s="62"/>
      <c r="E59" s="62"/>
      <c r="F59" s="6"/>
      <c r="G59" s="6"/>
      <c r="H59" s="6"/>
      <c r="I59" s="6"/>
      <c r="J59" s="60"/>
      <c r="K59" s="61"/>
      <c r="L59" s="2"/>
      <c r="M59" s="168"/>
      <c r="N59" s="168"/>
      <c r="O59" s="168"/>
      <c r="P59" s="168"/>
      <c r="Q59" s="168"/>
      <c r="R59" s="168"/>
      <c r="S59" s="168"/>
      <c r="T59" s="168"/>
      <c r="U59" s="168"/>
      <c r="V59" s="168"/>
      <c r="W59" s="168"/>
      <c r="X59" s="168"/>
      <c r="Y59" s="168"/>
      <c r="Z59" s="168"/>
    </row>
    <row r="60" spans="1:26" ht="16.5" hidden="1" customHeight="1" x14ac:dyDescent="0.2">
      <c r="A60" s="2"/>
      <c r="B60" s="60"/>
      <c r="C60" s="62"/>
      <c r="D60" s="62"/>
      <c r="E60" s="62"/>
      <c r="F60" s="6"/>
      <c r="G60" s="6"/>
      <c r="H60" s="6"/>
      <c r="I60" s="6"/>
      <c r="J60" s="60"/>
      <c r="K60" s="61"/>
      <c r="L60" s="2"/>
      <c r="M60" s="168"/>
      <c r="N60" s="168"/>
      <c r="O60" s="168"/>
      <c r="P60" s="168"/>
      <c r="Q60" s="168"/>
      <c r="R60" s="168"/>
      <c r="S60" s="168"/>
      <c r="T60" s="168"/>
      <c r="U60" s="168"/>
      <c r="V60" s="168"/>
      <c r="W60" s="168"/>
      <c r="X60" s="168"/>
      <c r="Y60" s="168"/>
      <c r="Z60" s="168"/>
    </row>
    <row r="61" spans="1:26" ht="15" hidden="1" customHeight="1" x14ac:dyDescent="0.2">
      <c r="A61" s="2"/>
      <c r="B61" s="60"/>
      <c r="C61" s="62"/>
      <c r="D61" s="62"/>
      <c r="E61" s="62"/>
      <c r="F61" s="6"/>
      <c r="G61" s="6"/>
      <c r="H61" s="6"/>
      <c r="I61" s="6"/>
      <c r="J61" s="60"/>
      <c r="K61" s="61"/>
      <c r="L61" s="2"/>
      <c r="M61" s="168"/>
      <c r="N61" s="168"/>
      <c r="O61" s="168"/>
      <c r="P61" s="168"/>
      <c r="Q61" s="168"/>
      <c r="R61" s="168"/>
      <c r="S61" s="168"/>
      <c r="T61" s="168"/>
      <c r="U61" s="168"/>
      <c r="V61" s="168"/>
      <c r="W61" s="168"/>
      <c r="X61" s="168"/>
      <c r="Y61" s="168"/>
      <c r="Z61" s="168"/>
    </row>
    <row r="62" spans="1:26" ht="15" hidden="1" customHeight="1" x14ac:dyDescent="0.2">
      <c r="A62" s="2"/>
      <c r="B62" s="60"/>
      <c r="C62" s="62"/>
      <c r="D62" s="62"/>
      <c r="E62" s="62"/>
      <c r="F62" s="6"/>
      <c r="G62" s="6"/>
      <c r="H62" s="6"/>
      <c r="I62" s="6"/>
      <c r="J62" s="60"/>
      <c r="K62" s="61"/>
      <c r="L62" s="2"/>
      <c r="M62" s="168"/>
      <c r="N62" s="168"/>
      <c r="O62" s="168"/>
      <c r="P62" s="168"/>
      <c r="Q62" s="168"/>
      <c r="R62" s="168"/>
      <c r="S62" s="168"/>
      <c r="T62" s="168"/>
      <c r="U62" s="168"/>
      <c r="V62" s="168"/>
      <c r="W62" s="168"/>
      <c r="X62" s="168"/>
      <c r="Y62" s="168"/>
      <c r="Z62" s="168"/>
    </row>
    <row r="63" spans="1:26" ht="15" hidden="1" customHeight="1" x14ac:dyDescent="0.2">
      <c r="A63" s="2"/>
      <c r="B63" s="60"/>
      <c r="C63" s="62"/>
      <c r="D63" s="62"/>
      <c r="E63" s="62"/>
      <c r="F63" s="6"/>
      <c r="G63" s="6"/>
      <c r="H63" s="6"/>
      <c r="I63" s="6"/>
      <c r="J63" s="60"/>
      <c r="K63" s="61"/>
      <c r="L63" s="2"/>
      <c r="M63" s="168"/>
      <c r="N63" s="168"/>
      <c r="O63" s="168"/>
      <c r="P63" s="168"/>
      <c r="Q63" s="168"/>
      <c r="R63" s="168"/>
      <c r="S63" s="168"/>
      <c r="T63" s="168"/>
      <c r="U63" s="168"/>
      <c r="V63" s="168"/>
      <c r="W63" s="168"/>
      <c r="X63" s="168"/>
      <c r="Y63" s="168"/>
      <c r="Z63" s="168"/>
    </row>
    <row r="64" spans="1:26" ht="15" hidden="1" customHeight="1" x14ac:dyDescent="0.2">
      <c r="A64" s="2"/>
      <c r="B64" s="60"/>
      <c r="C64" s="62"/>
      <c r="D64" s="62"/>
      <c r="E64" s="62"/>
      <c r="F64" s="6"/>
      <c r="G64" s="6"/>
      <c r="H64" s="6"/>
      <c r="I64" s="6"/>
      <c r="J64" s="60"/>
      <c r="K64" s="61"/>
      <c r="L64" s="2"/>
      <c r="M64" s="168"/>
      <c r="N64" s="168"/>
      <c r="O64" s="168"/>
      <c r="P64" s="168"/>
      <c r="Q64" s="168"/>
      <c r="R64" s="168"/>
      <c r="S64" s="168"/>
      <c r="T64" s="168"/>
      <c r="U64" s="168"/>
      <c r="V64" s="168"/>
      <c r="W64" s="168"/>
      <c r="X64" s="168"/>
      <c r="Y64" s="168"/>
      <c r="Z64" s="168"/>
    </row>
    <row r="65" spans="1:26" ht="15" hidden="1" customHeight="1" x14ac:dyDescent="0.2">
      <c r="A65" s="2"/>
      <c r="B65" s="60"/>
      <c r="C65" s="62"/>
      <c r="D65" s="62"/>
      <c r="E65" s="62"/>
      <c r="F65" s="6"/>
      <c r="G65" s="6"/>
      <c r="H65" s="6"/>
      <c r="I65" s="6"/>
      <c r="J65" s="60"/>
      <c r="K65" s="61"/>
      <c r="L65" s="2"/>
      <c r="M65" s="168"/>
      <c r="N65" s="168"/>
      <c r="O65" s="168"/>
      <c r="P65" s="168"/>
      <c r="Q65" s="168"/>
      <c r="R65" s="168"/>
      <c r="S65" s="168"/>
      <c r="T65" s="168"/>
      <c r="U65" s="168"/>
      <c r="V65" s="168"/>
      <c r="W65" s="168"/>
      <c r="X65" s="168"/>
      <c r="Y65" s="168"/>
      <c r="Z65" s="168"/>
    </row>
    <row r="66" spans="1:26" ht="15" hidden="1" customHeight="1" x14ac:dyDescent="0.2">
      <c r="A66" s="2"/>
      <c r="B66" s="60"/>
      <c r="C66" s="62"/>
      <c r="D66" s="62"/>
      <c r="E66" s="62"/>
      <c r="F66" s="6"/>
      <c r="G66" s="6"/>
      <c r="H66" s="6"/>
      <c r="I66" s="6"/>
      <c r="J66" s="60"/>
      <c r="K66" s="61"/>
      <c r="L66" s="2"/>
      <c r="M66" s="168"/>
      <c r="N66" s="168"/>
      <c r="O66" s="168"/>
      <c r="P66" s="168"/>
      <c r="Q66" s="168"/>
      <c r="R66" s="168"/>
      <c r="S66" s="168"/>
      <c r="T66" s="168"/>
      <c r="U66" s="168"/>
      <c r="V66" s="168"/>
      <c r="W66" s="168"/>
      <c r="X66" s="168"/>
      <c r="Y66" s="168"/>
      <c r="Z66" s="168"/>
    </row>
    <row r="67" spans="1:26" ht="15" hidden="1" customHeight="1" x14ac:dyDescent="0.2">
      <c r="A67" s="2"/>
      <c r="B67" s="60"/>
      <c r="C67" s="62"/>
      <c r="D67" s="62"/>
      <c r="E67" s="62"/>
      <c r="F67" s="6"/>
      <c r="G67" s="6"/>
      <c r="H67" s="6"/>
      <c r="I67" s="6"/>
      <c r="J67" s="60"/>
      <c r="K67" s="61"/>
      <c r="L67" s="2"/>
      <c r="M67" s="168"/>
      <c r="N67" s="168"/>
      <c r="O67" s="168"/>
      <c r="P67" s="168"/>
      <c r="Q67" s="168"/>
      <c r="R67" s="168"/>
      <c r="S67" s="168"/>
      <c r="T67" s="168"/>
      <c r="U67" s="168"/>
      <c r="V67" s="168"/>
      <c r="W67" s="168"/>
      <c r="X67" s="168"/>
      <c r="Y67" s="168"/>
      <c r="Z67" s="168"/>
    </row>
    <row r="68" spans="1:26" ht="15" hidden="1" customHeight="1" x14ac:dyDescent="0.2">
      <c r="A68" s="2"/>
      <c r="B68" s="60"/>
      <c r="C68" s="62"/>
      <c r="D68" s="62"/>
      <c r="E68" s="62"/>
      <c r="F68" s="6"/>
      <c r="G68" s="6"/>
      <c r="H68" s="6"/>
      <c r="I68" s="6"/>
      <c r="J68" s="60"/>
      <c r="K68" s="61"/>
      <c r="L68" s="2"/>
      <c r="M68" s="168"/>
      <c r="N68" s="168"/>
      <c r="O68" s="168"/>
      <c r="P68" s="168"/>
      <c r="Q68" s="168"/>
      <c r="R68" s="168"/>
      <c r="S68" s="168"/>
      <c r="T68" s="168"/>
      <c r="U68" s="168"/>
      <c r="V68" s="168"/>
      <c r="W68" s="168"/>
      <c r="X68" s="168"/>
      <c r="Y68" s="168"/>
      <c r="Z68" s="168"/>
    </row>
    <row r="69" spans="1:26" ht="15" hidden="1" customHeight="1" x14ac:dyDescent="0.2">
      <c r="A69" s="2"/>
      <c r="B69" s="60"/>
      <c r="C69" s="62"/>
      <c r="D69" s="62"/>
      <c r="E69" s="62"/>
      <c r="F69" s="6"/>
      <c r="G69" s="6"/>
      <c r="H69" s="6"/>
      <c r="I69" s="6"/>
      <c r="J69" s="60"/>
      <c r="K69" s="61"/>
      <c r="L69" s="2"/>
      <c r="M69" s="168"/>
      <c r="N69" s="168"/>
      <c r="O69" s="168"/>
      <c r="P69" s="168"/>
      <c r="Q69" s="168"/>
      <c r="R69" s="168"/>
      <c r="S69" s="168"/>
      <c r="T69" s="168"/>
      <c r="U69" s="168"/>
      <c r="V69" s="168"/>
      <c r="W69" s="168"/>
      <c r="X69" s="168"/>
      <c r="Y69" s="168"/>
      <c r="Z69" s="168"/>
    </row>
    <row r="70" spans="1:26" ht="15" hidden="1" customHeight="1" x14ac:dyDescent="0.2">
      <c r="A70" s="2"/>
      <c r="B70" s="60"/>
      <c r="C70" s="62"/>
      <c r="D70" s="62"/>
      <c r="E70" s="62"/>
      <c r="F70" s="6"/>
      <c r="G70" s="6"/>
      <c r="H70" s="6"/>
      <c r="I70" s="6"/>
      <c r="J70" s="60"/>
      <c r="K70" s="61"/>
      <c r="L70" s="2"/>
      <c r="M70" s="168"/>
      <c r="N70" s="168"/>
      <c r="O70" s="168"/>
      <c r="P70" s="168"/>
      <c r="Q70" s="168"/>
      <c r="R70" s="168"/>
      <c r="S70" s="168"/>
      <c r="T70" s="168"/>
      <c r="U70" s="168"/>
      <c r="V70" s="168"/>
      <c r="W70" s="168"/>
      <c r="X70" s="168"/>
      <c r="Y70" s="168"/>
      <c r="Z70" s="168"/>
    </row>
    <row r="71" spans="1:26" ht="15.75" hidden="1" customHeight="1" x14ac:dyDescent="0.2">
      <c r="A71" s="2"/>
      <c r="B71" s="60"/>
      <c r="C71" s="62"/>
      <c r="D71" s="62"/>
      <c r="E71" s="62"/>
      <c r="F71" s="6"/>
      <c r="G71" s="6"/>
      <c r="H71" s="6"/>
      <c r="I71" s="6"/>
      <c r="J71" s="60"/>
      <c r="K71" s="61"/>
      <c r="L71" s="2"/>
      <c r="M71" s="168"/>
      <c r="N71" s="168"/>
      <c r="O71" s="168"/>
      <c r="P71" s="168"/>
      <c r="Q71" s="168"/>
      <c r="R71" s="168"/>
      <c r="S71" s="168"/>
      <c r="T71" s="168"/>
      <c r="U71" s="168"/>
      <c r="V71" s="168"/>
      <c r="W71" s="168"/>
      <c r="X71" s="168"/>
      <c r="Y71" s="168"/>
      <c r="Z71" s="168"/>
    </row>
    <row r="72" spans="1:26" ht="15.75" hidden="1" customHeight="1" x14ac:dyDescent="0.2">
      <c r="A72" s="2"/>
      <c r="B72" s="60"/>
      <c r="C72" s="62"/>
      <c r="D72" s="62"/>
      <c r="E72" s="62"/>
      <c r="F72" s="6"/>
      <c r="G72" s="6"/>
      <c r="H72" s="6"/>
      <c r="I72" s="6"/>
      <c r="J72" s="60"/>
      <c r="K72" s="61"/>
      <c r="L72" s="2"/>
      <c r="M72" s="168"/>
      <c r="N72" s="168"/>
      <c r="O72" s="168"/>
      <c r="P72" s="168"/>
      <c r="Q72" s="168"/>
      <c r="R72" s="168"/>
      <c r="S72" s="168"/>
      <c r="T72" s="168"/>
      <c r="U72" s="168"/>
      <c r="V72" s="168"/>
      <c r="W72" s="168"/>
      <c r="X72" s="168"/>
      <c r="Y72" s="168"/>
      <c r="Z72" s="168"/>
    </row>
    <row r="73" spans="1:26" ht="15.75" hidden="1" customHeight="1" x14ac:dyDescent="0.2">
      <c r="A73" s="2"/>
      <c r="B73" s="60"/>
      <c r="C73" s="62"/>
      <c r="D73" s="62"/>
      <c r="E73" s="62"/>
      <c r="F73" s="6"/>
      <c r="G73" s="6"/>
      <c r="H73" s="6"/>
      <c r="I73" s="6"/>
      <c r="J73" s="60"/>
      <c r="K73" s="61"/>
      <c r="L73" s="2"/>
      <c r="M73" s="168"/>
      <c r="N73" s="168"/>
      <c r="O73" s="168"/>
      <c r="P73" s="168"/>
      <c r="Q73" s="168"/>
      <c r="R73" s="168"/>
      <c r="S73" s="168"/>
      <c r="T73" s="168"/>
      <c r="U73" s="168"/>
      <c r="V73" s="168"/>
      <c r="W73" s="168"/>
      <c r="X73" s="168"/>
      <c r="Y73" s="168"/>
      <c r="Z73" s="168"/>
    </row>
    <row r="74" spans="1:26" ht="15.75" hidden="1" customHeight="1" x14ac:dyDescent="0.2">
      <c r="A74" s="2"/>
      <c r="B74" s="60"/>
      <c r="C74" s="62"/>
      <c r="D74" s="62"/>
      <c r="E74" s="62"/>
      <c r="F74" s="6"/>
      <c r="G74" s="6"/>
      <c r="H74" s="6"/>
      <c r="I74" s="6"/>
      <c r="J74" s="60"/>
      <c r="K74" s="61"/>
      <c r="L74" s="2"/>
      <c r="M74" s="168"/>
      <c r="N74" s="168"/>
      <c r="O74" s="168"/>
      <c r="P74" s="168"/>
      <c r="Q74" s="168"/>
      <c r="R74" s="168"/>
      <c r="S74" s="168"/>
      <c r="T74" s="168"/>
      <c r="U74" s="168"/>
      <c r="V74" s="168"/>
      <c r="W74" s="168"/>
      <c r="X74" s="168"/>
      <c r="Y74" s="168"/>
      <c r="Z74" s="168"/>
    </row>
    <row r="75" spans="1:26" ht="15.75" hidden="1" customHeight="1" x14ac:dyDescent="0.2">
      <c r="A75" s="2"/>
      <c r="B75" s="60"/>
      <c r="C75" s="62"/>
      <c r="D75" s="62"/>
      <c r="E75" s="62"/>
      <c r="F75" s="6"/>
      <c r="G75" s="6"/>
      <c r="H75" s="6"/>
      <c r="I75" s="6"/>
      <c r="J75" s="60"/>
      <c r="K75" s="61"/>
      <c r="L75" s="2"/>
      <c r="M75" s="168"/>
      <c r="N75" s="168"/>
      <c r="O75" s="168"/>
      <c r="P75" s="168"/>
      <c r="Q75" s="168"/>
      <c r="R75" s="168"/>
      <c r="S75" s="168"/>
      <c r="T75" s="168"/>
      <c r="U75" s="168"/>
      <c r="V75" s="168"/>
      <c r="W75" s="168"/>
      <c r="X75" s="168"/>
      <c r="Y75" s="168"/>
      <c r="Z75" s="168"/>
    </row>
    <row r="76" spans="1:26" ht="15.75" hidden="1" customHeight="1" x14ac:dyDescent="0.2">
      <c r="A76" s="2"/>
      <c r="B76" s="60"/>
      <c r="C76" s="62"/>
      <c r="D76" s="62"/>
      <c r="E76" s="62"/>
      <c r="F76" s="6"/>
      <c r="G76" s="6"/>
      <c r="H76" s="6"/>
      <c r="I76" s="6"/>
      <c r="J76" s="60"/>
      <c r="K76" s="61"/>
      <c r="L76" s="2"/>
      <c r="M76" s="168"/>
      <c r="N76" s="168"/>
      <c r="O76" s="168"/>
      <c r="P76" s="168"/>
      <c r="Q76" s="168"/>
      <c r="R76" s="168"/>
      <c r="S76" s="168"/>
      <c r="T76" s="168"/>
      <c r="U76" s="168"/>
      <c r="V76" s="168"/>
      <c r="W76" s="168"/>
      <c r="X76" s="168"/>
      <c r="Y76" s="168"/>
      <c r="Z76" s="168"/>
    </row>
    <row r="77" spans="1:26" ht="15.75" hidden="1" customHeight="1" x14ac:dyDescent="0.2">
      <c r="A77" s="2"/>
      <c r="B77" s="60"/>
      <c r="C77" s="62"/>
      <c r="D77" s="62"/>
      <c r="E77" s="62"/>
      <c r="F77" s="6"/>
      <c r="G77" s="6"/>
      <c r="H77" s="6"/>
      <c r="I77" s="6"/>
      <c r="J77" s="60"/>
      <c r="K77" s="61"/>
      <c r="L77" s="2"/>
      <c r="M77" s="168"/>
      <c r="N77" s="168"/>
      <c r="O77" s="168"/>
      <c r="P77" s="168"/>
      <c r="Q77" s="168"/>
      <c r="R77" s="168"/>
      <c r="S77" s="168"/>
      <c r="T77" s="168"/>
      <c r="U77" s="168"/>
      <c r="V77" s="168"/>
      <c r="W77" s="168"/>
      <c r="X77" s="168"/>
      <c r="Y77" s="168"/>
      <c r="Z77" s="168"/>
    </row>
    <row r="78" spans="1:26" ht="15.75" hidden="1" customHeight="1" x14ac:dyDescent="0.2">
      <c r="A78" s="2"/>
      <c r="B78" s="60"/>
      <c r="C78" s="62"/>
      <c r="D78" s="62"/>
      <c r="E78" s="62"/>
      <c r="F78" s="6"/>
      <c r="G78" s="6"/>
      <c r="H78" s="6"/>
      <c r="I78" s="6"/>
      <c r="J78" s="60"/>
      <c r="K78" s="61"/>
      <c r="L78" s="2"/>
      <c r="M78" s="168"/>
      <c r="N78" s="168"/>
      <c r="O78" s="168"/>
      <c r="P78" s="168"/>
      <c r="Q78" s="168"/>
      <c r="R78" s="168"/>
      <c r="S78" s="168"/>
      <c r="T78" s="168"/>
      <c r="U78" s="168"/>
      <c r="V78" s="168"/>
      <c r="W78" s="168"/>
      <c r="X78" s="168"/>
      <c r="Y78" s="168"/>
      <c r="Z78" s="168"/>
    </row>
    <row r="79" spans="1:26" ht="15.75" hidden="1" customHeight="1" x14ac:dyDescent="0.2">
      <c r="A79" s="2"/>
      <c r="B79" s="60"/>
      <c r="C79" s="62"/>
      <c r="D79" s="62"/>
      <c r="E79" s="62"/>
      <c r="F79" s="6"/>
      <c r="G79" s="6"/>
      <c r="H79" s="6"/>
      <c r="I79" s="6"/>
      <c r="J79" s="60"/>
      <c r="K79" s="61"/>
      <c r="L79" s="2"/>
      <c r="M79" s="168"/>
      <c r="N79" s="168"/>
      <c r="O79" s="168"/>
      <c r="P79" s="168"/>
      <c r="Q79" s="168"/>
      <c r="R79" s="168"/>
      <c r="S79" s="168"/>
      <c r="T79" s="168"/>
      <c r="U79" s="168"/>
      <c r="V79" s="168"/>
      <c r="W79" s="168"/>
      <c r="X79" s="168"/>
      <c r="Y79" s="168"/>
      <c r="Z79" s="168"/>
    </row>
    <row r="80" spans="1:26" ht="15.75" hidden="1" customHeight="1" x14ac:dyDescent="0.2">
      <c r="A80" s="2"/>
      <c r="B80" s="60"/>
      <c r="C80" s="62"/>
      <c r="D80" s="62"/>
      <c r="E80" s="62"/>
      <c r="F80" s="6"/>
      <c r="G80" s="6"/>
      <c r="H80" s="6"/>
      <c r="I80" s="6"/>
      <c r="J80" s="60"/>
      <c r="K80" s="61"/>
      <c r="L80" s="2"/>
      <c r="M80" s="168"/>
      <c r="N80" s="168"/>
      <c r="O80" s="168"/>
      <c r="P80" s="168"/>
      <c r="Q80" s="168"/>
      <c r="R80" s="168"/>
      <c r="S80" s="168"/>
      <c r="T80" s="168"/>
      <c r="U80" s="168"/>
      <c r="V80" s="168"/>
      <c r="W80" s="168"/>
      <c r="X80" s="168"/>
      <c r="Y80" s="168"/>
      <c r="Z80" s="168"/>
    </row>
    <row r="81" spans="1:26" ht="15.75" hidden="1" customHeight="1" x14ac:dyDescent="0.2">
      <c r="A81" s="2"/>
      <c r="B81" s="60"/>
      <c r="C81" s="62"/>
      <c r="D81" s="62"/>
      <c r="E81" s="62"/>
      <c r="F81" s="6"/>
      <c r="G81" s="6"/>
      <c r="H81" s="6"/>
      <c r="I81" s="6"/>
      <c r="J81" s="60"/>
      <c r="K81" s="61"/>
      <c r="L81" s="2"/>
      <c r="M81" s="168"/>
      <c r="N81" s="168"/>
      <c r="O81" s="168"/>
      <c r="P81" s="168"/>
      <c r="Q81" s="168"/>
      <c r="R81" s="168"/>
      <c r="S81" s="168"/>
      <c r="T81" s="168"/>
      <c r="U81" s="168"/>
      <c r="V81" s="168"/>
      <c r="W81" s="168"/>
      <c r="X81" s="168"/>
      <c r="Y81" s="168"/>
      <c r="Z81" s="168"/>
    </row>
    <row r="82" spans="1:26" ht="15.75" hidden="1" customHeight="1" x14ac:dyDescent="0.2">
      <c r="A82" s="2"/>
      <c r="B82" s="60"/>
      <c r="C82" s="62"/>
      <c r="D82" s="62"/>
      <c r="E82" s="62"/>
      <c r="F82" s="6"/>
      <c r="G82" s="6"/>
      <c r="H82" s="6"/>
      <c r="I82" s="6"/>
      <c r="J82" s="60"/>
      <c r="K82" s="61"/>
      <c r="L82" s="2"/>
      <c r="M82" s="168"/>
      <c r="N82" s="168"/>
      <c r="O82" s="168"/>
      <c r="P82" s="168"/>
      <c r="Q82" s="168"/>
      <c r="R82" s="168"/>
      <c r="S82" s="168"/>
      <c r="T82" s="168"/>
      <c r="U82" s="168"/>
      <c r="V82" s="168"/>
      <c r="W82" s="168"/>
      <c r="X82" s="168"/>
      <c r="Y82" s="168"/>
      <c r="Z82" s="168"/>
    </row>
    <row r="83" spans="1:26" ht="15.75" hidden="1" customHeight="1" x14ac:dyDescent="0.2">
      <c r="A83" s="2"/>
      <c r="B83" s="60"/>
      <c r="C83" s="62"/>
      <c r="D83" s="62"/>
      <c r="E83" s="62"/>
      <c r="F83" s="6"/>
      <c r="G83" s="6"/>
      <c r="H83" s="6"/>
      <c r="I83" s="6"/>
      <c r="J83" s="60"/>
      <c r="K83" s="61"/>
      <c r="L83" s="2"/>
      <c r="M83" s="168"/>
      <c r="N83" s="168"/>
      <c r="O83" s="168"/>
      <c r="P83" s="168"/>
      <c r="Q83" s="168"/>
      <c r="R83" s="168"/>
      <c r="S83" s="168"/>
      <c r="T83" s="168"/>
      <c r="U83" s="168"/>
      <c r="V83" s="168"/>
      <c r="W83" s="168"/>
      <c r="X83" s="168"/>
      <c r="Y83" s="168"/>
      <c r="Z83" s="168"/>
    </row>
    <row r="84" spans="1:26" ht="15.75" hidden="1" customHeight="1" x14ac:dyDescent="0.2">
      <c r="A84" s="2"/>
      <c r="B84" s="60"/>
      <c r="C84" s="62"/>
      <c r="D84" s="62"/>
      <c r="E84" s="62"/>
      <c r="F84" s="6"/>
      <c r="G84" s="6"/>
      <c r="H84" s="6"/>
      <c r="I84" s="6"/>
      <c r="J84" s="60"/>
      <c r="K84" s="61"/>
      <c r="L84" s="2"/>
      <c r="M84" s="168"/>
      <c r="N84" s="168"/>
      <c r="O84" s="168"/>
      <c r="P84" s="168"/>
      <c r="Q84" s="168"/>
      <c r="R84" s="168"/>
      <c r="S84" s="168"/>
      <c r="T84" s="168"/>
      <c r="U84" s="168"/>
      <c r="V84" s="168"/>
      <c r="W84" s="168"/>
      <c r="X84" s="168"/>
      <c r="Y84" s="168"/>
      <c r="Z84" s="168"/>
    </row>
    <row r="85" spans="1:26" ht="15.75" hidden="1" customHeight="1" x14ac:dyDescent="0.2">
      <c r="A85" s="2"/>
      <c r="B85" s="60"/>
      <c r="C85" s="62"/>
      <c r="D85" s="62"/>
      <c r="E85" s="62"/>
      <c r="F85" s="6"/>
      <c r="G85" s="6"/>
      <c r="H85" s="6"/>
      <c r="I85" s="6"/>
      <c r="J85" s="60"/>
      <c r="K85" s="61"/>
      <c r="L85" s="2"/>
      <c r="M85" s="168"/>
      <c r="N85" s="168"/>
      <c r="O85" s="168"/>
      <c r="P85" s="168"/>
      <c r="Q85" s="168"/>
      <c r="R85" s="168"/>
      <c r="S85" s="168"/>
      <c r="T85" s="168"/>
      <c r="U85" s="168"/>
      <c r="V85" s="168"/>
      <c r="W85" s="168"/>
      <c r="X85" s="168"/>
      <c r="Y85" s="168"/>
      <c r="Z85" s="168"/>
    </row>
    <row r="86" spans="1:26" ht="15.75" hidden="1" customHeight="1" x14ac:dyDescent="0.2">
      <c r="A86" s="2"/>
      <c r="B86" s="60"/>
      <c r="C86" s="62"/>
      <c r="D86" s="62"/>
      <c r="E86" s="62"/>
      <c r="F86" s="6"/>
      <c r="G86" s="6"/>
      <c r="H86" s="6"/>
      <c r="I86" s="6"/>
      <c r="J86" s="60"/>
      <c r="K86" s="61"/>
      <c r="L86" s="2"/>
      <c r="M86" s="168"/>
      <c r="N86" s="168"/>
      <c r="O86" s="168"/>
      <c r="P86" s="168"/>
      <c r="Q86" s="168"/>
      <c r="R86" s="168"/>
      <c r="S86" s="168"/>
      <c r="T86" s="168"/>
      <c r="U86" s="168"/>
      <c r="V86" s="168"/>
      <c r="W86" s="168"/>
      <c r="X86" s="168"/>
      <c r="Y86" s="168"/>
      <c r="Z86" s="168"/>
    </row>
    <row r="87" spans="1:26" ht="15.75" hidden="1" customHeight="1" x14ac:dyDescent="0.2">
      <c r="A87" s="2"/>
      <c r="B87" s="60"/>
      <c r="C87" s="62"/>
      <c r="D87" s="62"/>
      <c r="E87" s="62"/>
      <c r="F87" s="6"/>
      <c r="G87" s="6"/>
      <c r="H87" s="6"/>
      <c r="I87" s="6"/>
      <c r="J87" s="60"/>
      <c r="K87" s="61"/>
      <c r="L87" s="2"/>
      <c r="M87" s="168"/>
      <c r="N87" s="168"/>
      <c r="O87" s="168"/>
      <c r="P87" s="168"/>
      <c r="Q87" s="168"/>
      <c r="R87" s="168"/>
      <c r="S87" s="168"/>
      <c r="T87" s="168"/>
      <c r="U87" s="168"/>
      <c r="V87" s="168"/>
      <c r="W87" s="168"/>
      <c r="X87" s="168"/>
      <c r="Y87" s="168"/>
      <c r="Z87" s="168"/>
    </row>
    <row r="88" spans="1:26" ht="15.75" hidden="1" customHeight="1" x14ac:dyDescent="0.2">
      <c r="A88" s="2"/>
      <c r="B88" s="60"/>
      <c r="C88" s="62"/>
      <c r="D88" s="62"/>
      <c r="E88" s="62"/>
      <c r="F88" s="6"/>
      <c r="G88" s="6"/>
      <c r="H88" s="6"/>
      <c r="I88" s="6"/>
      <c r="J88" s="60"/>
      <c r="K88" s="61"/>
      <c r="L88" s="2"/>
      <c r="M88" s="168"/>
      <c r="N88" s="168"/>
      <c r="O88" s="168"/>
      <c r="P88" s="168"/>
      <c r="Q88" s="168"/>
      <c r="R88" s="168"/>
      <c r="S88" s="168"/>
      <c r="T88" s="168"/>
      <c r="U88" s="168"/>
      <c r="V88" s="168"/>
      <c r="W88" s="168"/>
      <c r="X88" s="168"/>
      <c r="Y88" s="168"/>
      <c r="Z88" s="168"/>
    </row>
    <row r="89" spans="1:26" ht="15.75" hidden="1" customHeight="1" x14ac:dyDescent="0.2">
      <c r="A89" s="2"/>
      <c r="B89" s="60"/>
      <c r="C89" s="62"/>
      <c r="D89" s="62"/>
      <c r="E89" s="62"/>
      <c r="F89" s="6"/>
      <c r="G89" s="6"/>
      <c r="H89" s="6"/>
      <c r="I89" s="6"/>
      <c r="J89" s="60"/>
      <c r="K89" s="61"/>
      <c r="L89" s="2"/>
      <c r="M89" s="168"/>
      <c r="N89" s="168"/>
      <c r="O89" s="168"/>
      <c r="P89" s="168"/>
      <c r="Q89" s="168"/>
      <c r="R89" s="168"/>
      <c r="S89" s="168"/>
      <c r="T89" s="168"/>
      <c r="U89" s="168"/>
      <c r="V89" s="168"/>
      <c r="W89" s="168"/>
      <c r="X89" s="168"/>
      <c r="Y89" s="168"/>
      <c r="Z89" s="168"/>
    </row>
    <row r="90" spans="1:26" ht="15.75" hidden="1" customHeight="1" x14ac:dyDescent="0.2">
      <c r="A90" s="2"/>
      <c r="B90" s="60"/>
      <c r="C90" s="62"/>
      <c r="D90" s="62"/>
      <c r="E90" s="62"/>
      <c r="F90" s="6"/>
      <c r="G90" s="6"/>
      <c r="H90" s="6"/>
      <c r="I90" s="6"/>
      <c r="J90" s="60"/>
      <c r="K90" s="61"/>
      <c r="L90" s="2"/>
      <c r="M90" s="168"/>
      <c r="N90" s="168"/>
      <c r="O90" s="168"/>
      <c r="P90" s="168"/>
      <c r="Q90" s="168"/>
      <c r="R90" s="168"/>
      <c r="S90" s="168"/>
      <c r="T90" s="168"/>
      <c r="U90" s="168"/>
      <c r="V90" s="168"/>
      <c r="W90" s="168"/>
      <c r="X90" s="168"/>
      <c r="Y90" s="168"/>
      <c r="Z90" s="168"/>
    </row>
    <row r="91" spans="1:26" ht="15.75" hidden="1" customHeight="1" x14ac:dyDescent="0.2">
      <c r="A91" s="2"/>
      <c r="B91" s="60"/>
      <c r="C91" s="62"/>
      <c r="D91" s="62"/>
      <c r="E91" s="62"/>
      <c r="F91" s="6"/>
      <c r="G91" s="6"/>
      <c r="H91" s="6"/>
      <c r="I91" s="6"/>
      <c r="J91" s="60"/>
      <c r="K91" s="61"/>
      <c r="L91" s="2"/>
      <c r="M91" s="168"/>
      <c r="N91" s="168"/>
      <c r="O91" s="168"/>
      <c r="P91" s="168"/>
      <c r="Q91" s="168"/>
      <c r="R91" s="168"/>
      <c r="S91" s="168"/>
      <c r="T91" s="168"/>
      <c r="U91" s="168"/>
      <c r="V91" s="168"/>
      <c r="W91" s="168"/>
      <c r="X91" s="168"/>
      <c r="Y91" s="168"/>
      <c r="Z91" s="168"/>
    </row>
    <row r="92" spans="1:26" ht="15.75" hidden="1" customHeight="1" x14ac:dyDescent="0.2">
      <c r="A92" s="2"/>
      <c r="B92" s="60"/>
      <c r="C92" s="62"/>
      <c r="D92" s="62"/>
      <c r="E92" s="62"/>
      <c r="F92" s="6"/>
      <c r="G92" s="6"/>
      <c r="H92" s="6"/>
      <c r="I92" s="6"/>
      <c r="J92" s="60"/>
      <c r="K92" s="61"/>
      <c r="L92" s="2"/>
      <c r="M92" s="168"/>
      <c r="N92" s="168"/>
      <c r="O92" s="168"/>
      <c r="P92" s="168"/>
      <c r="Q92" s="168"/>
      <c r="R92" s="168"/>
      <c r="S92" s="168"/>
      <c r="T92" s="168"/>
      <c r="U92" s="168"/>
      <c r="V92" s="168"/>
      <c r="W92" s="168"/>
      <c r="X92" s="168"/>
      <c r="Y92" s="168"/>
      <c r="Z92" s="168"/>
    </row>
    <row r="93" spans="1:26" ht="15.75" hidden="1" customHeight="1" x14ac:dyDescent="0.2">
      <c r="A93" s="2"/>
      <c r="B93" s="60"/>
      <c r="C93" s="62"/>
      <c r="D93" s="62"/>
      <c r="E93" s="62"/>
      <c r="F93" s="6"/>
      <c r="G93" s="6"/>
      <c r="H93" s="6"/>
      <c r="I93" s="6"/>
      <c r="J93" s="60"/>
      <c r="K93" s="61"/>
      <c r="L93" s="2"/>
      <c r="M93" s="168"/>
      <c r="N93" s="168"/>
      <c r="O93" s="168"/>
      <c r="P93" s="168"/>
      <c r="Q93" s="168"/>
      <c r="R93" s="168"/>
      <c r="S93" s="168"/>
      <c r="T93" s="168"/>
      <c r="U93" s="168"/>
      <c r="V93" s="168"/>
      <c r="W93" s="168"/>
      <c r="X93" s="168"/>
      <c r="Y93" s="168"/>
      <c r="Z93" s="168"/>
    </row>
    <row r="94" spans="1:26" ht="15.75" hidden="1" customHeight="1" x14ac:dyDescent="0.2">
      <c r="A94" s="2"/>
      <c r="B94" s="60"/>
      <c r="C94" s="62"/>
      <c r="D94" s="62"/>
      <c r="E94" s="62"/>
      <c r="F94" s="6"/>
      <c r="G94" s="6"/>
      <c r="H94" s="6"/>
      <c r="I94" s="6"/>
      <c r="J94" s="60"/>
      <c r="K94" s="61"/>
      <c r="L94" s="2"/>
      <c r="M94" s="168"/>
      <c r="N94" s="168"/>
      <c r="O94" s="168"/>
      <c r="P94" s="168"/>
      <c r="Q94" s="168"/>
      <c r="R94" s="168"/>
      <c r="S94" s="168"/>
      <c r="T94" s="168"/>
      <c r="U94" s="168"/>
      <c r="V94" s="168"/>
      <c r="W94" s="168"/>
      <c r="X94" s="168"/>
      <c r="Y94" s="168"/>
      <c r="Z94" s="168"/>
    </row>
    <row r="95" spans="1:26" ht="15.75" hidden="1" customHeight="1" x14ac:dyDescent="0.2">
      <c r="A95" s="2"/>
      <c r="B95" s="60"/>
      <c r="C95" s="62"/>
      <c r="D95" s="62"/>
      <c r="E95" s="62"/>
      <c r="F95" s="6"/>
      <c r="G95" s="6"/>
      <c r="H95" s="6"/>
      <c r="I95" s="6"/>
      <c r="J95" s="60"/>
      <c r="K95" s="61"/>
      <c r="L95" s="2"/>
      <c r="M95" s="168"/>
      <c r="N95" s="168"/>
      <c r="O95" s="168"/>
      <c r="P95" s="168"/>
      <c r="Q95" s="168"/>
      <c r="R95" s="168"/>
      <c r="S95" s="168"/>
      <c r="T95" s="168"/>
      <c r="U95" s="168"/>
      <c r="V95" s="168"/>
      <c r="W95" s="168"/>
      <c r="X95" s="168"/>
      <c r="Y95" s="168"/>
      <c r="Z95" s="168"/>
    </row>
    <row r="96" spans="1:26" ht="15.75" hidden="1" customHeight="1" x14ac:dyDescent="0.2">
      <c r="A96" s="2"/>
      <c r="B96" s="60"/>
      <c r="C96" s="62"/>
      <c r="D96" s="62"/>
      <c r="E96" s="62"/>
      <c r="F96" s="6"/>
      <c r="G96" s="6"/>
      <c r="H96" s="6"/>
      <c r="I96" s="6"/>
      <c r="J96" s="60"/>
      <c r="K96" s="61"/>
      <c r="L96" s="2"/>
      <c r="M96" s="168"/>
      <c r="N96" s="168"/>
      <c r="O96" s="168"/>
      <c r="P96" s="168"/>
      <c r="Q96" s="168"/>
      <c r="R96" s="168"/>
      <c r="S96" s="168"/>
      <c r="T96" s="168"/>
      <c r="U96" s="168"/>
      <c r="V96" s="168"/>
      <c r="W96" s="168"/>
      <c r="X96" s="168"/>
      <c r="Y96" s="168"/>
      <c r="Z96" s="168"/>
    </row>
    <row r="97" spans="1:26" ht="15.75" hidden="1" customHeight="1" x14ac:dyDescent="0.2">
      <c r="A97" s="2"/>
      <c r="B97" s="60"/>
      <c r="C97" s="62"/>
      <c r="D97" s="62"/>
      <c r="E97" s="62"/>
      <c r="F97" s="6"/>
      <c r="G97" s="6"/>
      <c r="H97" s="6"/>
      <c r="I97" s="6"/>
      <c r="J97" s="60"/>
      <c r="K97" s="61"/>
      <c r="L97" s="2"/>
      <c r="M97" s="168"/>
      <c r="N97" s="168"/>
      <c r="O97" s="168"/>
      <c r="P97" s="168"/>
      <c r="Q97" s="168"/>
      <c r="R97" s="168"/>
      <c r="S97" s="168"/>
      <c r="T97" s="168"/>
      <c r="U97" s="168"/>
      <c r="V97" s="168"/>
      <c r="W97" s="168"/>
      <c r="X97" s="168"/>
      <c r="Y97" s="168"/>
      <c r="Z97" s="168"/>
    </row>
    <row r="98" spans="1:26" ht="15.75" hidden="1" customHeight="1" x14ac:dyDescent="0.2">
      <c r="A98" s="2"/>
      <c r="B98" s="60"/>
      <c r="C98" s="62"/>
      <c r="D98" s="62"/>
      <c r="E98" s="62"/>
      <c r="F98" s="6"/>
      <c r="G98" s="6"/>
      <c r="H98" s="6"/>
      <c r="I98" s="6"/>
      <c r="J98" s="60"/>
      <c r="K98" s="61"/>
      <c r="L98" s="2"/>
      <c r="M98" s="168"/>
      <c r="N98" s="168"/>
      <c r="O98" s="168"/>
      <c r="P98" s="168"/>
      <c r="Q98" s="168"/>
      <c r="R98" s="168"/>
      <c r="S98" s="168"/>
      <c r="T98" s="168"/>
      <c r="U98" s="168"/>
      <c r="V98" s="168"/>
      <c r="W98" s="168"/>
      <c r="X98" s="168"/>
      <c r="Y98" s="168"/>
      <c r="Z98" s="168"/>
    </row>
    <row r="99" spans="1:26" ht="15.75" hidden="1" customHeight="1" x14ac:dyDescent="0.2">
      <c r="A99" s="2"/>
      <c r="B99" s="60"/>
      <c r="C99" s="62"/>
      <c r="D99" s="62"/>
      <c r="E99" s="62"/>
      <c r="F99" s="6"/>
      <c r="G99" s="6"/>
      <c r="H99" s="6"/>
      <c r="I99" s="6"/>
      <c r="J99" s="60"/>
      <c r="K99" s="61"/>
      <c r="L99" s="2"/>
      <c r="M99" s="168"/>
      <c r="N99" s="168"/>
      <c r="O99" s="168"/>
      <c r="P99" s="168"/>
      <c r="Q99" s="168"/>
      <c r="R99" s="168"/>
      <c r="S99" s="168"/>
      <c r="T99" s="168"/>
      <c r="U99" s="168"/>
      <c r="V99" s="168"/>
      <c r="W99" s="168"/>
      <c r="X99" s="168"/>
      <c r="Y99" s="168"/>
      <c r="Z99" s="168"/>
    </row>
    <row r="100" spans="1:26" ht="15.75" hidden="1" customHeight="1" x14ac:dyDescent="0.2">
      <c r="A100" s="2"/>
      <c r="B100" s="60"/>
      <c r="C100" s="62"/>
      <c r="D100" s="62"/>
      <c r="E100" s="62"/>
      <c r="F100" s="6"/>
      <c r="G100" s="6"/>
      <c r="H100" s="6"/>
      <c r="I100" s="6"/>
      <c r="J100" s="60"/>
      <c r="K100" s="61"/>
      <c r="L100" s="2"/>
      <c r="M100" s="168"/>
      <c r="N100" s="168"/>
      <c r="O100" s="168"/>
      <c r="P100" s="168"/>
      <c r="Q100" s="168"/>
      <c r="R100" s="168"/>
      <c r="S100" s="168"/>
      <c r="T100" s="168"/>
      <c r="U100" s="168"/>
      <c r="V100" s="168"/>
      <c r="W100" s="168"/>
      <c r="X100" s="168"/>
      <c r="Y100" s="168"/>
      <c r="Z100" s="168"/>
    </row>
    <row r="101" spans="1:26" ht="15.75" hidden="1" customHeight="1" x14ac:dyDescent="0.2">
      <c r="A101" s="2"/>
      <c r="B101" s="60"/>
      <c r="C101" s="62"/>
      <c r="D101" s="62"/>
      <c r="E101" s="62"/>
      <c r="F101" s="6"/>
      <c r="G101" s="6"/>
      <c r="H101" s="6"/>
      <c r="I101" s="6"/>
      <c r="J101" s="60"/>
      <c r="K101" s="61"/>
      <c r="L101" s="2"/>
      <c r="M101" s="168"/>
      <c r="N101" s="168"/>
      <c r="O101" s="168"/>
      <c r="P101" s="168"/>
      <c r="Q101" s="168"/>
      <c r="R101" s="168"/>
      <c r="S101" s="168"/>
      <c r="T101" s="168"/>
      <c r="U101" s="168"/>
      <c r="V101" s="168"/>
      <c r="W101" s="168"/>
      <c r="X101" s="168"/>
      <c r="Y101" s="168"/>
      <c r="Z101" s="168"/>
    </row>
    <row r="102" spans="1:26" ht="15.75" hidden="1" customHeight="1" x14ac:dyDescent="0.2">
      <c r="A102" s="2"/>
      <c r="B102" s="60"/>
      <c r="C102" s="62"/>
      <c r="D102" s="62"/>
      <c r="E102" s="62"/>
      <c r="F102" s="6"/>
      <c r="G102" s="6"/>
      <c r="H102" s="6"/>
      <c r="I102" s="6"/>
      <c r="J102" s="60"/>
      <c r="K102" s="61"/>
      <c r="L102" s="2"/>
      <c r="M102" s="168"/>
      <c r="N102" s="168"/>
      <c r="O102" s="168"/>
      <c r="P102" s="168"/>
      <c r="Q102" s="168"/>
      <c r="R102" s="168"/>
      <c r="S102" s="168"/>
      <c r="T102" s="168"/>
      <c r="U102" s="168"/>
      <c r="V102" s="168"/>
      <c r="W102" s="168"/>
      <c r="X102" s="168"/>
      <c r="Y102" s="168"/>
      <c r="Z102" s="168"/>
    </row>
    <row r="103" spans="1:26" ht="15.75" hidden="1" customHeight="1" x14ac:dyDescent="0.2">
      <c r="A103" s="2"/>
      <c r="B103" s="60"/>
      <c r="C103" s="62"/>
      <c r="D103" s="62"/>
      <c r="E103" s="62"/>
      <c r="F103" s="6"/>
      <c r="G103" s="6"/>
      <c r="H103" s="6"/>
      <c r="I103" s="6"/>
      <c r="J103" s="60"/>
      <c r="K103" s="61"/>
      <c r="L103" s="2"/>
      <c r="M103" s="168"/>
      <c r="N103" s="168"/>
      <c r="O103" s="168"/>
      <c r="P103" s="168"/>
      <c r="Q103" s="168"/>
      <c r="R103" s="168"/>
      <c r="S103" s="168"/>
      <c r="T103" s="168"/>
      <c r="U103" s="168"/>
      <c r="V103" s="168"/>
      <c r="W103" s="168"/>
      <c r="X103" s="168"/>
      <c r="Y103" s="168"/>
      <c r="Z103" s="168"/>
    </row>
    <row r="104" spans="1:26" ht="15.75" hidden="1" customHeight="1" x14ac:dyDescent="0.2">
      <c r="A104" s="2"/>
      <c r="B104" s="60"/>
      <c r="C104" s="62"/>
      <c r="D104" s="62"/>
      <c r="E104" s="62"/>
      <c r="F104" s="6"/>
      <c r="G104" s="6"/>
      <c r="H104" s="6"/>
      <c r="I104" s="6"/>
      <c r="J104" s="60"/>
      <c r="K104" s="61"/>
      <c r="L104" s="2"/>
      <c r="M104" s="168"/>
      <c r="N104" s="168"/>
      <c r="O104" s="168"/>
      <c r="P104" s="168"/>
      <c r="Q104" s="168"/>
      <c r="R104" s="168"/>
      <c r="S104" s="168"/>
      <c r="T104" s="168"/>
      <c r="U104" s="168"/>
      <c r="V104" s="168"/>
      <c r="W104" s="168"/>
      <c r="X104" s="168"/>
      <c r="Y104" s="168"/>
      <c r="Z104" s="168"/>
    </row>
    <row r="105" spans="1:26" ht="15.75" hidden="1" customHeight="1" x14ac:dyDescent="0.2">
      <c r="A105" s="2"/>
      <c r="B105" s="60"/>
      <c r="C105" s="62"/>
      <c r="D105" s="62"/>
      <c r="E105" s="62"/>
      <c r="F105" s="6"/>
      <c r="G105" s="6"/>
      <c r="H105" s="6"/>
      <c r="I105" s="6"/>
      <c r="J105" s="60"/>
      <c r="K105" s="61"/>
      <c r="L105" s="2"/>
      <c r="M105" s="168"/>
      <c r="N105" s="168"/>
      <c r="O105" s="168"/>
      <c r="P105" s="168"/>
      <c r="Q105" s="168"/>
      <c r="R105" s="168"/>
      <c r="S105" s="168"/>
      <c r="T105" s="168"/>
      <c r="U105" s="168"/>
      <c r="V105" s="168"/>
      <c r="W105" s="168"/>
      <c r="X105" s="168"/>
      <c r="Y105" s="168"/>
      <c r="Z105" s="168"/>
    </row>
    <row r="106" spans="1:26" ht="15.75" hidden="1" customHeight="1" x14ac:dyDescent="0.2">
      <c r="A106" s="2"/>
      <c r="B106" s="60"/>
      <c r="C106" s="62"/>
      <c r="D106" s="62"/>
      <c r="E106" s="62"/>
      <c r="F106" s="6"/>
      <c r="G106" s="6"/>
      <c r="H106" s="6"/>
      <c r="I106" s="6"/>
      <c r="J106" s="60"/>
      <c r="K106" s="61"/>
      <c r="L106" s="2"/>
      <c r="M106" s="168"/>
      <c r="N106" s="168"/>
      <c r="O106" s="168"/>
      <c r="P106" s="168"/>
      <c r="Q106" s="168"/>
      <c r="R106" s="168"/>
      <c r="S106" s="168"/>
      <c r="T106" s="168"/>
      <c r="U106" s="168"/>
      <c r="V106" s="168"/>
      <c r="W106" s="168"/>
      <c r="X106" s="168"/>
      <c r="Y106" s="168"/>
      <c r="Z106" s="168"/>
    </row>
    <row r="107" spans="1:26" ht="15.75" hidden="1" customHeight="1" x14ac:dyDescent="0.2">
      <c r="A107" s="2"/>
      <c r="B107" s="60"/>
      <c r="C107" s="62"/>
      <c r="D107" s="62"/>
      <c r="E107" s="62"/>
      <c r="F107" s="6"/>
      <c r="G107" s="6"/>
      <c r="H107" s="6"/>
      <c r="I107" s="6"/>
      <c r="J107" s="60"/>
      <c r="K107" s="61"/>
      <c r="L107" s="2"/>
      <c r="M107" s="168"/>
      <c r="N107" s="168"/>
      <c r="O107" s="168"/>
      <c r="P107" s="168"/>
      <c r="Q107" s="168"/>
      <c r="R107" s="168"/>
      <c r="S107" s="168"/>
      <c r="T107" s="168"/>
      <c r="U107" s="168"/>
      <c r="V107" s="168"/>
      <c r="W107" s="168"/>
      <c r="X107" s="168"/>
      <c r="Y107" s="168"/>
      <c r="Z107" s="168"/>
    </row>
    <row r="108" spans="1:26" ht="15.75" hidden="1" customHeight="1" x14ac:dyDescent="0.2">
      <c r="A108" s="2"/>
      <c r="B108" s="60"/>
      <c r="C108" s="62"/>
      <c r="D108" s="62"/>
      <c r="E108" s="62"/>
      <c r="F108" s="6"/>
      <c r="G108" s="6"/>
      <c r="H108" s="6"/>
      <c r="I108" s="6"/>
      <c r="J108" s="60"/>
      <c r="K108" s="61"/>
      <c r="L108" s="2"/>
      <c r="M108" s="168"/>
      <c r="N108" s="168"/>
      <c r="O108" s="168"/>
      <c r="P108" s="168"/>
      <c r="Q108" s="168"/>
      <c r="R108" s="168"/>
      <c r="S108" s="168"/>
      <c r="T108" s="168"/>
      <c r="U108" s="168"/>
      <c r="V108" s="168"/>
      <c r="W108" s="168"/>
      <c r="X108" s="168"/>
      <c r="Y108" s="168"/>
      <c r="Z108" s="168"/>
    </row>
    <row r="109" spans="1:26" ht="15.75" hidden="1" customHeight="1" x14ac:dyDescent="0.2">
      <c r="A109" s="2"/>
      <c r="B109" s="60"/>
      <c r="C109" s="62"/>
      <c r="D109" s="62"/>
      <c r="E109" s="62"/>
      <c r="F109" s="6"/>
      <c r="G109" s="6"/>
      <c r="H109" s="6"/>
      <c r="I109" s="6"/>
      <c r="J109" s="60"/>
      <c r="K109" s="61"/>
      <c r="L109" s="2"/>
      <c r="M109" s="168"/>
      <c r="N109" s="168"/>
      <c r="O109" s="168"/>
      <c r="P109" s="168"/>
      <c r="Q109" s="168"/>
      <c r="R109" s="168"/>
      <c r="S109" s="168"/>
      <c r="T109" s="168"/>
      <c r="U109" s="168"/>
      <c r="V109" s="168"/>
      <c r="W109" s="168"/>
      <c r="X109" s="168"/>
      <c r="Y109" s="168"/>
      <c r="Z109" s="168"/>
    </row>
    <row r="110" spans="1:26" ht="15.75" hidden="1" customHeight="1" x14ac:dyDescent="0.2">
      <c r="A110" s="2"/>
      <c r="B110" s="60"/>
      <c r="C110" s="62"/>
      <c r="D110" s="62"/>
      <c r="E110" s="62"/>
      <c r="F110" s="6"/>
      <c r="G110" s="6"/>
      <c r="H110" s="6"/>
      <c r="I110" s="6"/>
      <c r="J110" s="60"/>
      <c r="K110" s="61"/>
      <c r="L110" s="2"/>
      <c r="M110" s="168"/>
      <c r="N110" s="168"/>
      <c r="O110" s="168"/>
      <c r="P110" s="168"/>
      <c r="Q110" s="168"/>
      <c r="R110" s="168"/>
      <c r="S110" s="168"/>
      <c r="T110" s="168"/>
      <c r="U110" s="168"/>
      <c r="V110" s="168"/>
      <c r="W110" s="168"/>
      <c r="X110" s="168"/>
      <c r="Y110" s="168"/>
      <c r="Z110" s="168"/>
    </row>
    <row r="111" spans="1:26" ht="15.75" hidden="1" customHeight="1" x14ac:dyDescent="0.2">
      <c r="A111" s="2"/>
      <c r="B111" s="60"/>
      <c r="C111" s="62"/>
      <c r="D111" s="62"/>
      <c r="E111" s="62"/>
      <c r="F111" s="6"/>
      <c r="G111" s="6"/>
      <c r="H111" s="6"/>
      <c r="I111" s="6"/>
      <c r="J111" s="60"/>
      <c r="K111" s="61"/>
      <c r="L111" s="2"/>
      <c r="M111" s="168"/>
      <c r="N111" s="168"/>
      <c r="O111" s="168"/>
      <c r="P111" s="168"/>
      <c r="Q111" s="168"/>
      <c r="R111" s="168"/>
      <c r="S111" s="168"/>
      <c r="T111" s="168"/>
      <c r="U111" s="168"/>
      <c r="V111" s="168"/>
      <c r="W111" s="168"/>
      <c r="X111" s="168"/>
      <c r="Y111" s="168"/>
      <c r="Z111" s="168"/>
    </row>
    <row r="112" spans="1:26" ht="15.75" hidden="1" customHeight="1" x14ac:dyDescent="0.2">
      <c r="A112" s="2"/>
      <c r="B112" s="60"/>
      <c r="C112" s="62"/>
      <c r="D112" s="62"/>
      <c r="E112" s="62"/>
      <c r="F112" s="6"/>
      <c r="G112" s="6"/>
      <c r="H112" s="6"/>
      <c r="I112" s="6"/>
      <c r="J112" s="60"/>
      <c r="K112" s="61"/>
      <c r="L112" s="2"/>
      <c r="M112" s="168"/>
      <c r="N112" s="168"/>
      <c r="O112" s="168"/>
      <c r="P112" s="168"/>
      <c r="Q112" s="168"/>
      <c r="R112" s="168"/>
      <c r="S112" s="168"/>
      <c r="T112" s="168"/>
      <c r="U112" s="168"/>
      <c r="V112" s="168"/>
      <c r="W112" s="168"/>
      <c r="X112" s="168"/>
      <c r="Y112" s="168"/>
      <c r="Z112" s="168"/>
    </row>
    <row r="113" spans="1:26" ht="15.75" hidden="1" customHeight="1" x14ac:dyDescent="0.2">
      <c r="A113" s="2"/>
      <c r="B113" s="60"/>
      <c r="C113" s="62"/>
      <c r="D113" s="62"/>
      <c r="E113" s="62"/>
      <c r="F113" s="6"/>
      <c r="G113" s="6"/>
      <c r="H113" s="6"/>
      <c r="I113" s="6"/>
      <c r="J113" s="60"/>
      <c r="K113" s="61"/>
      <c r="L113" s="2"/>
      <c r="M113" s="168"/>
      <c r="N113" s="168"/>
      <c r="O113" s="168"/>
      <c r="P113" s="168"/>
      <c r="Q113" s="168"/>
      <c r="R113" s="168"/>
      <c r="S113" s="168"/>
      <c r="T113" s="168"/>
      <c r="U113" s="168"/>
      <c r="V113" s="168"/>
      <c r="W113" s="168"/>
      <c r="X113" s="168"/>
      <c r="Y113" s="168"/>
      <c r="Z113" s="168"/>
    </row>
    <row r="114" spans="1:26" ht="15.75" hidden="1" customHeight="1" x14ac:dyDescent="0.2">
      <c r="A114" s="2"/>
      <c r="B114" s="60"/>
      <c r="C114" s="62"/>
      <c r="D114" s="62"/>
      <c r="E114" s="62"/>
      <c r="F114" s="6"/>
      <c r="G114" s="6"/>
      <c r="H114" s="6"/>
      <c r="I114" s="6"/>
      <c r="J114" s="60"/>
      <c r="K114" s="61"/>
      <c r="L114" s="2"/>
      <c r="M114" s="168"/>
      <c r="N114" s="168"/>
      <c r="O114" s="168"/>
      <c r="P114" s="168"/>
      <c r="Q114" s="168"/>
      <c r="R114" s="168"/>
      <c r="S114" s="168"/>
      <c r="T114" s="168"/>
      <c r="U114" s="168"/>
      <c r="V114" s="168"/>
      <c r="W114" s="168"/>
      <c r="X114" s="168"/>
      <c r="Y114" s="168"/>
      <c r="Z114" s="168"/>
    </row>
    <row r="115" spans="1:26" ht="15.75" hidden="1" customHeight="1" x14ac:dyDescent="0.2">
      <c r="A115" s="2"/>
      <c r="B115" s="60"/>
      <c r="C115" s="62"/>
      <c r="D115" s="62"/>
      <c r="E115" s="62"/>
      <c r="F115" s="6"/>
      <c r="G115" s="6"/>
      <c r="H115" s="6"/>
      <c r="I115" s="6"/>
      <c r="J115" s="60"/>
      <c r="K115" s="61"/>
      <c r="L115" s="2"/>
      <c r="M115" s="168"/>
      <c r="N115" s="168"/>
      <c r="O115" s="168"/>
      <c r="P115" s="168"/>
      <c r="Q115" s="168"/>
      <c r="R115" s="168"/>
      <c r="S115" s="168"/>
      <c r="T115" s="168"/>
      <c r="U115" s="168"/>
      <c r="V115" s="168"/>
      <c r="W115" s="168"/>
      <c r="X115" s="168"/>
      <c r="Y115" s="168"/>
      <c r="Z115" s="168"/>
    </row>
    <row r="116" spans="1:26" ht="15.75" hidden="1" customHeight="1" x14ac:dyDescent="0.2">
      <c r="A116" s="2"/>
      <c r="B116" s="60"/>
      <c r="C116" s="62"/>
      <c r="D116" s="62"/>
      <c r="E116" s="62"/>
      <c r="F116" s="6"/>
      <c r="G116" s="6"/>
      <c r="H116" s="6"/>
      <c r="I116" s="6"/>
      <c r="J116" s="60"/>
      <c r="K116" s="61"/>
      <c r="L116" s="2"/>
      <c r="M116" s="168"/>
      <c r="N116" s="168"/>
      <c r="O116" s="168"/>
      <c r="P116" s="168"/>
      <c r="Q116" s="168"/>
      <c r="R116" s="168"/>
      <c r="S116" s="168"/>
      <c r="T116" s="168"/>
      <c r="U116" s="168"/>
      <c r="V116" s="168"/>
      <c r="W116" s="168"/>
      <c r="X116" s="168"/>
      <c r="Y116" s="168"/>
      <c r="Z116" s="168"/>
    </row>
    <row r="117" spans="1:26" ht="15.75" hidden="1" customHeight="1" x14ac:dyDescent="0.2">
      <c r="A117" s="2"/>
      <c r="B117" s="60"/>
      <c r="C117" s="62"/>
      <c r="D117" s="62"/>
      <c r="E117" s="62"/>
      <c r="F117" s="6"/>
      <c r="G117" s="6"/>
      <c r="H117" s="6"/>
      <c r="I117" s="6"/>
      <c r="J117" s="60"/>
      <c r="K117" s="61"/>
      <c r="L117" s="2"/>
      <c r="M117" s="168"/>
      <c r="N117" s="168"/>
      <c r="O117" s="168"/>
      <c r="P117" s="168"/>
      <c r="Q117" s="168"/>
      <c r="R117" s="168"/>
      <c r="S117" s="168"/>
      <c r="T117" s="168"/>
      <c r="U117" s="168"/>
      <c r="V117" s="168"/>
      <c r="W117" s="168"/>
      <c r="X117" s="168"/>
      <c r="Y117" s="168"/>
      <c r="Z117" s="168"/>
    </row>
    <row r="118" spans="1:26" ht="15.75" hidden="1" customHeight="1" x14ac:dyDescent="0.2">
      <c r="A118" s="2"/>
      <c r="B118" s="60"/>
      <c r="C118" s="62"/>
      <c r="D118" s="62"/>
      <c r="E118" s="62"/>
      <c r="F118" s="6"/>
      <c r="G118" s="6"/>
      <c r="H118" s="6"/>
      <c r="I118" s="6"/>
      <c r="J118" s="60"/>
      <c r="K118" s="61"/>
      <c r="L118" s="2"/>
      <c r="M118" s="168"/>
      <c r="N118" s="168"/>
      <c r="O118" s="168"/>
      <c r="P118" s="168"/>
      <c r="Q118" s="168"/>
      <c r="R118" s="168"/>
      <c r="S118" s="168"/>
      <c r="T118" s="168"/>
      <c r="U118" s="168"/>
      <c r="V118" s="168"/>
      <c r="W118" s="168"/>
      <c r="X118" s="168"/>
      <c r="Y118" s="168"/>
      <c r="Z118" s="168"/>
    </row>
    <row r="119" spans="1:26" ht="15.75" hidden="1" customHeight="1" x14ac:dyDescent="0.2">
      <c r="A119" s="2"/>
      <c r="B119" s="60"/>
      <c r="C119" s="62"/>
      <c r="D119" s="62"/>
      <c r="E119" s="62"/>
      <c r="F119" s="6"/>
      <c r="G119" s="6"/>
      <c r="H119" s="6"/>
      <c r="I119" s="6"/>
      <c r="J119" s="60"/>
      <c r="K119" s="61"/>
      <c r="L119" s="2"/>
      <c r="M119" s="168"/>
      <c r="N119" s="168"/>
      <c r="O119" s="168"/>
      <c r="P119" s="168"/>
      <c r="Q119" s="168"/>
      <c r="R119" s="168"/>
      <c r="S119" s="168"/>
      <c r="T119" s="168"/>
      <c r="U119" s="168"/>
      <c r="V119" s="168"/>
      <c r="W119" s="168"/>
      <c r="X119" s="168"/>
      <c r="Y119" s="168"/>
      <c r="Z119" s="168"/>
    </row>
    <row r="120" spans="1:26" ht="15.75" hidden="1" customHeight="1" x14ac:dyDescent="0.2">
      <c r="A120" s="2"/>
      <c r="B120" s="60"/>
      <c r="C120" s="62"/>
      <c r="D120" s="62"/>
      <c r="E120" s="62"/>
      <c r="F120" s="6"/>
      <c r="G120" s="6"/>
      <c r="H120" s="6"/>
      <c r="I120" s="6"/>
      <c r="J120" s="60"/>
      <c r="K120" s="61"/>
      <c r="L120" s="2"/>
      <c r="M120" s="168"/>
      <c r="N120" s="168"/>
      <c r="O120" s="168"/>
      <c r="P120" s="168"/>
      <c r="Q120" s="168"/>
      <c r="R120" s="168"/>
      <c r="S120" s="168"/>
      <c r="T120" s="168"/>
      <c r="U120" s="168"/>
      <c r="V120" s="168"/>
      <c r="W120" s="168"/>
      <c r="X120" s="168"/>
      <c r="Y120" s="168"/>
      <c r="Z120" s="168"/>
    </row>
    <row r="121" spans="1:26" ht="15.75" hidden="1" customHeight="1" x14ac:dyDescent="0.2">
      <c r="A121" s="2"/>
      <c r="B121" s="60"/>
      <c r="C121" s="62"/>
      <c r="D121" s="62"/>
      <c r="E121" s="62"/>
      <c r="F121" s="6"/>
      <c r="G121" s="6"/>
      <c r="H121" s="6"/>
      <c r="I121" s="6"/>
      <c r="J121" s="60"/>
      <c r="K121" s="61"/>
      <c r="L121" s="2"/>
      <c r="M121" s="168"/>
      <c r="N121" s="168"/>
      <c r="O121" s="168"/>
      <c r="P121" s="168"/>
      <c r="Q121" s="168"/>
      <c r="R121" s="168"/>
      <c r="S121" s="168"/>
      <c r="T121" s="168"/>
      <c r="U121" s="168"/>
      <c r="V121" s="168"/>
      <c r="W121" s="168"/>
      <c r="X121" s="168"/>
      <c r="Y121" s="168"/>
      <c r="Z121" s="168"/>
    </row>
    <row r="122" spans="1:26" ht="15.75" hidden="1" customHeight="1" x14ac:dyDescent="0.2">
      <c r="A122" s="2"/>
      <c r="B122" s="60"/>
      <c r="C122" s="62"/>
      <c r="D122" s="62"/>
      <c r="E122" s="62"/>
      <c r="F122" s="6"/>
      <c r="G122" s="6"/>
      <c r="H122" s="6"/>
      <c r="I122" s="6"/>
      <c r="J122" s="60"/>
      <c r="K122" s="61"/>
      <c r="L122" s="2"/>
      <c r="M122" s="168"/>
      <c r="N122" s="168"/>
      <c r="O122" s="168"/>
      <c r="P122" s="168"/>
      <c r="Q122" s="168"/>
      <c r="R122" s="168"/>
      <c r="S122" s="168"/>
      <c r="T122" s="168"/>
      <c r="U122" s="168"/>
      <c r="V122" s="168"/>
      <c r="W122" s="168"/>
      <c r="X122" s="168"/>
      <c r="Y122" s="168"/>
      <c r="Z122" s="168"/>
    </row>
    <row r="123" spans="1:26" ht="15.75" hidden="1" customHeight="1" x14ac:dyDescent="0.2">
      <c r="A123" s="2"/>
      <c r="B123" s="60"/>
      <c r="C123" s="62"/>
      <c r="D123" s="62"/>
      <c r="E123" s="62"/>
      <c r="F123" s="6"/>
      <c r="G123" s="6"/>
      <c r="H123" s="6"/>
      <c r="I123" s="6"/>
      <c r="J123" s="60"/>
      <c r="K123" s="61"/>
      <c r="L123" s="2"/>
      <c r="M123" s="168"/>
      <c r="N123" s="168"/>
      <c r="O123" s="168"/>
      <c r="P123" s="168"/>
      <c r="Q123" s="168"/>
      <c r="R123" s="168"/>
      <c r="S123" s="168"/>
      <c r="T123" s="168"/>
      <c r="U123" s="168"/>
      <c r="V123" s="168"/>
      <c r="W123" s="168"/>
      <c r="X123" s="168"/>
      <c r="Y123" s="168"/>
      <c r="Z123" s="168"/>
    </row>
    <row r="124" spans="1:26" ht="15.75" hidden="1" customHeight="1" x14ac:dyDescent="0.2">
      <c r="A124" s="2"/>
      <c r="B124" s="60"/>
      <c r="C124" s="62"/>
      <c r="D124" s="62"/>
      <c r="E124" s="62"/>
      <c r="F124" s="6"/>
      <c r="G124" s="6"/>
      <c r="H124" s="6"/>
      <c r="I124" s="6"/>
      <c r="J124" s="60"/>
      <c r="K124" s="61"/>
      <c r="L124" s="2"/>
      <c r="M124" s="168"/>
      <c r="N124" s="168"/>
      <c r="O124" s="168"/>
      <c r="P124" s="168"/>
      <c r="Q124" s="168"/>
      <c r="R124" s="168"/>
      <c r="S124" s="168"/>
      <c r="T124" s="168"/>
      <c r="U124" s="168"/>
      <c r="V124" s="168"/>
      <c r="W124" s="168"/>
      <c r="X124" s="168"/>
      <c r="Y124" s="168"/>
      <c r="Z124" s="168"/>
    </row>
    <row r="125" spans="1:26" ht="15.75" hidden="1" customHeight="1" x14ac:dyDescent="0.2">
      <c r="A125" s="2"/>
      <c r="B125" s="60"/>
      <c r="C125" s="62"/>
      <c r="D125" s="62"/>
      <c r="E125" s="62"/>
      <c r="F125" s="6"/>
      <c r="G125" s="6"/>
      <c r="H125" s="6"/>
      <c r="I125" s="6"/>
      <c r="J125" s="60"/>
      <c r="K125" s="61"/>
      <c r="L125" s="2"/>
      <c r="M125" s="168"/>
      <c r="N125" s="168"/>
      <c r="O125" s="168"/>
      <c r="P125" s="168"/>
      <c r="Q125" s="168"/>
      <c r="R125" s="168"/>
      <c r="S125" s="168"/>
      <c r="T125" s="168"/>
      <c r="U125" s="168"/>
      <c r="V125" s="168"/>
      <c r="W125" s="168"/>
      <c r="X125" s="168"/>
      <c r="Y125" s="168"/>
      <c r="Z125" s="168"/>
    </row>
    <row r="126" spans="1:26" ht="15.75" hidden="1" customHeight="1" x14ac:dyDescent="0.2">
      <c r="A126" s="2"/>
      <c r="B126" s="60"/>
      <c r="C126" s="62"/>
      <c r="D126" s="62"/>
      <c r="E126" s="62"/>
      <c r="F126" s="6"/>
      <c r="G126" s="6"/>
      <c r="H126" s="6"/>
      <c r="I126" s="6"/>
      <c r="J126" s="60"/>
      <c r="K126" s="61"/>
      <c r="L126" s="2"/>
      <c r="M126" s="168"/>
      <c r="N126" s="168"/>
      <c r="O126" s="168"/>
      <c r="P126" s="168"/>
      <c r="Q126" s="168"/>
      <c r="R126" s="168"/>
      <c r="S126" s="168"/>
      <c r="T126" s="168"/>
      <c r="U126" s="168"/>
      <c r="V126" s="168"/>
      <c r="W126" s="168"/>
      <c r="X126" s="168"/>
      <c r="Y126" s="168"/>
      <c r="Z126" s="168"/>
    </row>
    <row r="127" spans="1:26" ht="15.75" hidden="1" customHeight="1" x14ac:dyDescent="0.2">
      <c r="A127" s="2"/>
      <c r="B127" s="60"/>
      <c r="C127" s="62"/>
      <c r="D127" s="62"/>
      <c r="E127" s="62"/>
      <c r="F127" s="6"/>
      <c r="G127" s="6"/>
      <c r="H127" s="6"/>
      <c r="I127" s="6"/>
      <c r="J127" s="60"/>
      <c r="K127" s="61"/>
      <c r="L127" s="2"/>
      <c r="M127" s="168"/>
      <c r="N127" s="168"/>
      <c r="O127" s="168"/>
      <c r="P127" s="168"/>
      <c r="Q127" s="168"/>
      <c r="R127" s="168"/>
      <c r="S127" s="168"/>
      <c r="T127" s="168"/>
      <c r="U127" s="168"/>
      <c r="V127" s="168"/>
      <c r="W127" s="168"/>
      <c r="X127" s="168"/>
      <c r="Y127" s="168"/>
      <c r="Z127" s="168"/>
    </row>
    <row r="128" spans="1:26" ht="15.75" hidden="1" customHeight="1" x14ac:dyDescent="0.2">
      <c r="A128" s="2"/>
      <c r="B128" s="60"/>
      <c r="C128" s="62"/>
      <c r="D128" s="62"/>
      <c r="E128" s="62"/>
      <c r="F128" s="6"/>
      <c r="G128" s="6"/>
      <c r="H128" s="6"/>
      <c r="I128" s="6"/>
      <c r="J128" s="60"/>
      <c r="K128" s="61"/>
      <c r="L128" s="2"/>
      <c r="M128" s="168"/>
      <c r="N128" s="168"/>
      <c r="O128" s="168"/>
      <c r="P128" s="168"/>
      <c r="Q128" s="168"/>
      <c r="R128" s="168"/>
      <c r="S128" s="168"/>
      <c r="T128" s="168"/>
      <c r="U128" s="168"/>
      <c r="V128" s="168"/>
      <c r="W128" s="168"/>
      <c r="X128" s="168"/>
      <c r="Y128" s="168"/>
      <c r="Z128" s="168"/>
    </row>
    <row r="129" spans="1:26" ht="15.75" hidden="1" customHeight="1" x14ac:dyDescent="0.2">
      <c r="A129" s="2"/>
      <c r="B129" s="60"/>
      <c r="C129" s="62"/>
      <c r="D129" s="62"/>
      <c r="E129" s="62"/>
      <c r="F129" s="6"/>
      <c r="G129" s="6"/>
      <c r="H129" s="6"/>
      <c r="I129" s="6"/>
      <c r="J129" s="60"/>
      <c r="K129" s="61"/>
      <c r="L129" s="2"/>
      <c r="M129" s="168"/>
      <c r="N129" s="168"/>
      <c r="O129" s="168"/>
      <c r="P129" s="168"/>
      <c r="Q129" s="168"/>
      <c r="R129" s="168"/>
      <c r="S129" s="168"/>
      <c r="T129" s="168"/>
      <c r="U129" s="168"/>
      <c r="V129" s="168"/>
      <c r="W129" s="168"/>
      <c r="X129" s="168"/>
      <c r="Y129" s="168"/>
      <c r="Z129" s="168"/>
    </row>
    <row r="130" spans="1:26" ht="15.75" hidden="1" customHeight="1" x14ac:dyDescent="0.2">
      <c r="A130" s="2"/>
      <c r="B130" s="60"/>
      <c r="C130" s="62"/>
      <c r="D130" s="62"/>
      <c r="E130" s="62"/>
      <c r="F130" s="6"/>
      <c r="G130" s="6"/>
      <c r="H130" s="6"/>
      <c r="I130" s="6"/>
      <c r="J130" s="60"/>
      <c r="K130" s="61"/>
      <c r="L130" s="2"/>
      <c r="M130" s="168"/>
      <c r="N130" s="168"/>
      <c r="O130" s="168"/>
      <c r="P130" s="168"/>
      <c r="Q130" s="168"/>
      <c r="R130" s="168"/>
      <c r="S130" s="168"/>
      <c r="T130" s="168"/>
      <c r="U130" s="168"/>
      <c r="V130" s="168"/>
      <c r="W130" s="168"/>
      <c r="X130" s="168"/>
      <c r="Y130" s="168"/>
      <c r="Z130" s="168"/>
    </row>
    <row r="131" spans="1:26" ht="15.75" hidden="1" customHeight="1" x14ac:dyDescent="0.2">
      <c r="A131" s="2"/>
      <c r="B131" s="60"/>
      <c r="C131" s="62"/>
      <c r="D131" s="62"/>
      <c r="E131" s="62"/>
      <c r="F131" s="6"/>
      <c r="G131" s="6"/>
      <c r="H131" s="6"/>
      <c r="I131" s="6"/>
      <c r="J131" s="60"/>
      <c r="K131" s="61"/>
      <c r="L131" s="2"/>
      <c r="M131" s="168"/>
      <c r="N131" s="168"/>
      <c r="O131" s="168"/>
      <c r="P131" s="168"/>
      <c r="Q131" s="168"/>
      <c r="R131" s="168"/>
      <c r="S131" s="168"/>
      <c r="T131" s="168"/>
      <c r="U131" s="168"/>
      <c r="V131" s="168"/>
      <c r="W131" s="168"/>
      <c r="X131" s="168"/>
      <c r="Y131" s="168"/>
      <c r="Z131" s="168"/>
    </row>
    <row r="132" spans="1:26" ht="15.75" hidden="1" customHeight="1" x14ac:dyDescent="0.2">
      <c r="A132" s="2"/>
      <c r="B132" s="60"/>
      <c r="C132" s="62"/>
      <c r="D132" s="62"/>
      <c r="E132" s="62"/>
      <c r="F132" s="6"/>
      <c r="G132" s="6"/>
      <c r="H132" s="6"/>
      <c r="I132" s="6"/>
      <c r="J132" s="60"/>
      <c r="K132" s="61"/>
      <c r="L132" s="2"/>
      <c r="M132" s="168"/>
      <c r="N132" s="168"/>
      <c r="O132" s="168"/>
      <c r="P132" s="168"/>
      <c r="Q132" s="168"/>
      <c r="R132" s="168"/>
      <c r="S132" s="168"/>
      <c r="T132" s="168"/>
      <c r="U132" s="168"/>
      <c r="V132" s="168"/>
      <c r="W132" s="168"/>
      <c r="X132" s="168"/>
      <c r="Y132" s="168"/>
      <c r="Z132" s="168"/>
    </row>
    <row r="133" spans="1:26" ht="15.75" hidden="1" customHeight="1" x14ac:dyDescent="0.2">
      <c r="A133" s="2"/>
      <c r="B133" s="60"/>
      <c r="C133" s="62"/>
      <c r="D133" s="62"/>
      <c r="E133" s="62"/>
      <c r="F133" s="6"/>
      <c r="G133" s="6"/>
      <c r="H133" s="6"/>
      <c r="I133" s="6"/>
      <c r="J133" s="60"/>
      <c r="K133" s="61"/>
      <c r="L133" s="2"/>
      <c r="M133" s="168"/>
      <c r="N133" s="168"/>
      <c r="O133" s="168"/>
      <c r="P133" s="168"/>
      <c r="Q133" s="168"/>
      <c r="R133" s="168"/>
      <c r="S133" s="168"/>
      <c r="T133" s="168"/>
      <c r="U133" s="168"/>
      <c r="V133" s="168"/>
      <c r="W133" s="168"/>
      <c r="X133" s="168"/>
      <c r="Y133" s="168"/>
      <c r="Z133" s="168"/>
    </row>
    <row r="134" spans="1:26" ht="15.75" hidden="1" customHeight="1" x14ac:dyDescent="0.2">
      <c r="A134" s="2"/>
      <c r="B134" s="60"/>
      <c r="C134" s="62"/>
      <c r="D134" s="62"/>
      <c r="E134" s="62"/>
      <c r="F134" s="6"/>
      <c r="G134" s="6"/>
      <c r="H134" s="6"/>
      <c r="I134" s="6"/>
      <c r="J134" s="60"/>
      <c r="K134" s="61"/>
      <c r="L134" s="2"/>
      <c r="M134" s="168"/>
      <c r="N134" s="168"/>
      <c r="O134" s="168"/>
      <c r="P134" s="168"/>
      <c r="Q134" s="168"/>
      <c r="R134" s="168"/>
      <c r="S134" s="168"/>
      <c r="T134" s="168"/>
      <c r="U134" s="168"/>
      <c r="V134" s="168"/>
      <c r="W134" s="168"/>
      <c r="X134" s="168"/>
      <c r="Y134" s="168"/>
      <c r="Z134" s="168"/>
    </row>
    <row r="135" spans="1:26" ht="15.75" hidden="1" customHeight="1" x14ac:dyDescent="0.2">
      <c r="A135" s="2"/>
      <c r="B135" s="60"/>
      <c r="C135" s="62"/>
      <c r="D135" s="62"/>
      <c r="E135" s="62"/>
      <c r="F135" s="6"/>
      <c r="G135" s="6"/>
      <c r="H135" s="6"/>
      <c r="I135" s="6"/>
      <c r="J135" s="60"/>
      <c r="K135" s="61"/>
      <c r="L135" s="2"/>
      <c r="M135" s="168"/>
      <c r="N135" s="168"/>
      <c r="O135" s="168"/>
      <c r="P135" s="168"/>
      <c r="Q135" s="168"/>
      <c r="R135" s="168"/>
      <c r="S135" s="168"/>
      <c r="T135" s="168"/>
      <c r="U135" s="168"/>
      <c r="V135" s="168"/>
      <c r="W135" s="168"/>
      <c r="X135" s="168"/>
      <c r="Y135" s="168"/>
      <c r="Z135" s="168"/>
    </row>
    <row r="136" spans="1:26" ht="15.75" hidden="1" customHeight="1" x14ac:dyDescent="0.2">
      <c r="A136" s="2"/>
      <c r="B136" s="60"/>
      <c r="C136" s="62"/>
      <c r="D136" s="62"/>
      <c r="E136" s="62"/>
      <c r="F136" s="6"/>
      <c r="G136" s="6"/>
      <c r="H136" s="6"/>
      <c r="I136" s="6"/>
      <c r="J136" s="60"/>
      <c r="K136" s="61"/>
      <c r="L136" s="2"/>
      <c r="M136" s="168"/>
      <c r="N136" s="168"/>
      <c r="O136" s="168"/>
      <c r="P136" s="168"/>
      <c r="Q136" s="168"/>
      <c r="R136" s="168"/>
      <c r="S136" s="168"/>
      <c r="T136" s="168"/>
      <c r="U136" s="168"/>
      <c r="V136" s="168"/>
      <c r="W136" s="168"/>
      <c r="X136" s="168"/>
      <c r="Y136" s="168"/>
      <c r="Z136" s="168"/>
    </row>
    <row r="137" spans="1:26" ht="15.75" hidden="1" customHeight="1" x14ac:dyDescent="0.2">
      <c r="A137" s="2"/>
      <c r="B137" s="60"/>
      <c r="C137" s="62"/>
      <c r="D137" s="62"/>
      <c r="E137" s="62"/>
      <c r="F137" s="6"/>
      <c r="G137" s="6"/>
      <c r="H137" s="6"/>
      <c r="I137" s="6"/>
      <c r="J137" s="60"/>
      <c r="K137" s="61"/>
      <c r="L137" s="2"/>
      <c r="M137" s="168"/>
      <c r="N137" s="168"/>
      <c r="O137" s="168"/>
      <c r="P137" s="168"/>
      <c r="Q137" s="168"/>
      <c r="R137" s="168"/>
      <c r="S137" s="168"/>
      <c r="T137" s="168"/>
      <c r="U137" s="168"/>
      <c r="V137" s="168"/>
      <c r="W137" s="168"/>
      <c r="X137" s="168"/>
      <c r="Y137" s="168"/>
      <c r="Z137" s="168"/>
    </row>
    <row r="138" spans="1:26" ht="15.75" hidden="1" customHeight="1" x14ac:dyDescent="0.2">
      <c r="A138" s="2"/>
      <c r="B138" s="60"/>
      <c r="C138" s="62"/>
      <c r="D138" s="62"/>
      <c r="E138" s="62"/>
      <c r="F138" s="6"/>
      <c r="G138" s="6"/>
      <c r="H138" s="6"/>
      <c r="I138" s="6"/>
      <c r="J138" s="60"/>
      <c r="K138" s="61"/>
      <c r="L138" s="2"/>
      <c r="M138" s="168"/>
      <c r="N138" s="168"/>
      <c r="O138" s="168"/>
      <c r="P138" s="168"/>
      <c r="Q138" s="168"/>
      <c r="R138" s="168"/>
      <c r="S138" s="168"/>
      <c r="T138" s="168"/>
      <c r="U138" s="168"/>
      <c r="V138" s="168"/>
      <c r="W138" s="168"/>
      <c r="X138" s="168"/>
      <c r="Y138" s="168"/>
      <c r="Z138" s="168"/>
    </row>
    <row r="139" spans="1:26" ht="15.75" hidden="1" customHeight="1" x14ac:dyDescent="0.2">
      <c r="A139" s="2"/>
      <c r="B139" s="60"/>
      <c r="C139" s="62"/>
      <c r="D139" s="62"/>
      <c r="E139" s="62"/>
      <c r="F139" s="6"/>
      <c r="G139" s="6"/>
      <c r="H139" s="6"/>
      <c r="I139" s="6"/>
      <c r="J139" s="60"/>
      <c r="K139" s="61"/>
      <c r="L139" s="2"/>
      <c r="M139" s="168"/>
      <c r="N139" s="168"/>
      <c r="O139" s="168"/>
      <c r="P139" s="168"/>
      <c r="Q139" s="168"/>
      <c r="R139" s="168"/>
      <c r="S139" s="168"/>
      <c r="T139" s="168"/>
      <c r="U139" s="168"/>
      <c r="V139" s="168"/>
      <c r="W139" s="168"/>
      <c r="X139" s="168"/>
      <c r="Y139" s="168"/>
      <c r="Z139" s="168"/>
    </row>
    <row r="140" spans="1:26" ht="15.75" hidden="1" customHeight="1" x14ac:dyDescent="0.2">
      <c r="A140" s="2"/>
      <c r="B140" s="60"/>
      <c r="C140" s="62"/>
      <c r="D140" s="62"/>
      <c r="E140" s="62"/>
      <c r="F140" s="6"/>
      <c r="G140" s="6"/>
      <c r="H140" s="6"/>
      <c r="I140" s="6"/>
      <c r="J140" s="60"/>
      <c r="K140" s="61"/>
      <c r="L140" s="2"/>
      <c r="M140" s="168"/>
      <c r="N140" s="168"/>
      <c r="O140" s="168"/>
      <c r="P140" s="168"/>
      <c r="Q140" s="168"/>
      <c r="R140" s="168"/>
      <c r="S140" s="168"/>
      <c r="T140" s="168"/>
      <c r="U140" s="168"/>
      <c r="V140" s="168"/>
      <c r="W140" s="168"/>
      <c r="X140" s="168"/>
      <c r="Y140" s="168"/>
      <c r="Z140" s="168"/>
    </row>
    <row r="141" spans="1:26" ht="15.75" hidden="1" customHeight="1" x14ac:dyDescent="0.2">
      <c r="A141" s="2"/>
      <c r="B141" s="60"/>
      <c r="C141" s="62"/>
      <c r="D141" s="62"/>
      <c r="E141" s="62"/>
      <c r="F141" s="6"/>
      <c r="G141" s="6"/>
      <c r="H141" s="6"/>
      <c r="I141" s="6"/>
      <c r="J141" s="60"/>
      <c r="K141" s="61"/>
      <c r="L141" s="2"/>
      <c r="M141" s="168"/>
      <c r="N141" s="168"/>
      <c r="O141" s="168"/>
      <c r="P141" s="168"/>
      <c r="Q141" s="168"/>
      <c r="R141" s="168"/>
      <c r="S141" s="168"/>
      <c r="T141" s="168"/>
      <c r="U141" s="168"/>
      <c r="V141" s="168"/>
      <c r="W141" s="168"/>
      <c r="X141" s="168"/>
      <c r="Y141" s="168"/>
      <c r="Z141" s="168"/>
    </row>
    <row r="142" spans="1:26" ht="15.75" hidden="1" customHeight="1" x14ac:dyDescent="0.2">
      <c r="A142" s="2"/>
      <c r="B142" s="60"/>
      <c r="C142" s="62"/>
      <c r="D142" s="62"/>
      <c r="E142" s="62"/>
      <c r="F142" s="6"/>
      <c r="G142" s="6"/>
      <c r="H142" s="6"/>
      <c r="I142" s="6"/>
      <c r="J142" s="60"/>
      <c r="K142" s="61"/>
      <c r="L142" s="2"/>
      <c r="M142" s="168"/>
      <c r="N142" s="168"/>
      <c r="O142" s="168"/>
      <c r="P142" s="168"/>
      <c r="Q142" s="168"/>
      <c r="R142" s="168"/>
      <c r="S142" s="168"/>
      <c r="T142" s="168"/>
      <c r="U142" s="168"/>
      <c r="V142" s="168"/>
      <c r="W142" s="168"/>
      <c r="X142" s="168"/>
      <c r="Y142" s="168"/>
      <c r="Z142" s="168"/>
    </row>
    <row r="143" spans="1:26" ht="15.75" hidden="1" customHeight="1" x14ac:dyDescent="0.2">
      <c r="A143" s="2"/>
      <c r="B143" s="60"/>
      <c r="C143" s="62"/>
      <c r="D143" s="62"/>
      <c r="E143" s="62"/>
      <c r="F143" s="6"/>
      <c r="G143" s="6"/>
      <c r="H143" s="6"/>
      <c r="I143" s="6"/>
      <c r="J143" s="60"/>
      <c r="K143" s="61"/>
      <c r="L143" s="2"/>
      <c r="M143" s="168"/>
      <c r="N143" s="168"/>
      <c r="O143" s="168"/>
      <c r="P143" s="168"/>
      <c r="Q143" s="168"/>
      <c r="R143" s="168"/>
      <c r="S143" s="168"/>
      <c r="T143" s="168"/>
      <c r="U143" s="168"/>
      <c r="V143" s="168"/>
      <c r="W143" s="168"/>
      <c r="X143" s="168"/>
      <c r="Y143" s="168"/>
      <c r="Z143" s="168"/>
    </row>
    <row r="144" spans="1:26" ht="15.75" hidden="1" customHeight="1" x14ac:dyDescent="0.2">
      <c r="A144" s="2"/>
      <c r="B144" s="60"/>
      <c r="C144" s="62"/>
      <c r="D144" s="62"/>
      <c r="E144" s="62"/>
      <c r="F144" s="6"/>
      <c r="G144" s="6"/>
      <c r="H144" s="6"/>
      <c r="I144" s="6"/>
      <c r="J144" s="60"/>
      <c r="K144" s="61"/>
      <c r="L144" s="2"/>
      <c r="M144" s="168"/>
      <c r="N144" s="168"/>
      <c r="O144" s="168"/>
      <c r="P144" s="168"/>
      <c r="Q144" s="168"/>
      <c r="R144" s="168"/>
      <c r="S144" s="168"/>
      <c r="T144" s="168"/>
      <c r="U144" s="168"/>
      <c r="V144" s="168"/>
      <c r="W144" s="168"/>
      <c r="X144" s="168"/>
      <c r="Y144" s="168"/>
      <c r="Z144" s="168"/>
    </row>
    <row r="145" spans="1:26" ht="15.75" hidden="1" customHeight="1" x14ac:dyDescent="0.2">
      <c r="A145" s="2"/>
      <c r="B145" s="60"/>
      <c r="C145" s="62"/>
      <c r="D145" s="62"/>
      <c r="E145" s="62"/>
      <c r="F145" s="6"/>
      <c r="G145" s="6"/>
      <c r="H145" s="6"/>
      <c r="I145" s="6"/>
      <c r="J145" s="60"/>
      <c r="K145" s="61"/>
      <c r="L145" s="2"/>
      <c r="M145" s="168"/>
      <c r="N145" s="168"/>
      <c r="O145" s="168"/>
      <c r="P145" s="168"/>
      <c r="Q145" s="168"/>
      <c r="R145" s="168"/>
      <c r="S145" s="168"/>
      <c r="T145" s="168"/>
      <c r="U145" s="168"/>
      <c r="V145" s="168"/>
      <c r="W145" s="168"/>
      <c r="X145" s="168"/>
      <c r="Y145" s="168"/>
      <c r="Z145" s="168"/>
    </row>
    <row r="146" spans="1:26" ht="15.75" hidden="1" customHeight="1" x14ac:dyDescent="0.2">
      <c r="A146" s="2"/>
      <c r="B146" s="60"/>
      <c r="C146" s="62"/>
      <c r="D146" s="62"/>
      <c r="E146" s="62"/>
      <c r="F146" s="6"/>
      <c r="G146" s="6"/>
      <c r="H146" s="6"/>
      <c r="I146" s="6"/>
      <c r="J146" s="60"/>
      <c r="K146" s="61"/>
      <c r="L146" s="2"/>
      <c r="M146" s="168"/>
      <c r="N146" s="168"/>
      <c r="O146" s="168"/>
      <c r="P146" s="168"/>
      <c r="Q146" s="168"/>
      <c r="R146" s="168"/>
      <c r="S146" s="168"/>
      <c r="T146" s="168"/>
      <c r="U146" s="168"/>
      <c r="V146" s="168"/>
      <c r="W146" s="168"/>
      <c r="X146" s="168"/>
      <c r="Y146" s="168"/>
      <c r="Z146" s="168"/>
    </row>
    <row r="147" spans="1:26" ht="15.75" hidden="1" customHeight="1" x14ac:dyDescent="0.2">
      <c r="A147" s="2"/>
      <c r="B147" s="60"/>
      <c r="C147" s="62"/>
      <c r="D147" s="62"/>
      <c r="E147" s="62"/>
      <c r="F147" s="6"/>
      <c r="G147" s="6"/>
      <c r="H147" s="6"/>
      <c r="I147" s="6"/>
      <c r="J147" s="60"/>
      <c r="K147" s="61"/>
      <c r="L147" s="2"/>
      <c r="M147" s="168"/>
      <c r="N147" s="168"/>
      <c r="O147" s="168"/>
      <c r="P147" s="168"/>
      <c r="Q147" s="168"/>
      <c r="R147" s="168"/>
      <c r="S147" s="168"/>
      <c r="T147" s="168"/>
      <c r="U147" s="168"/>
      <c r="V147" s="168"/>
      <c r="W147" s="168"/>
      <c r="X147" s="168"/>
      <c r="Y147" s="168"/>
      <c r="Z147" s="168"/>
    </row>
    <row r="148" spans="1:26" ht="15.75" hidden="1" customHeight="1" x14ac:dyDescent="0.2">
      <c r="A148" s="2"/>
      <c r="B148" s="60"/>
      <c r="C148" s="62"/>
      <c r="D148" s="62"/>
      <c r="E148" s="62"/>
      <c r="F148" s="6"/>
      <c r="G148" s="6"/>
      <c r="H148" s="6"/>
      <c r="I148" s="6"/>
      <c r="J148" s="60"/>
      <c r="K148" s="61"/>
      <c r="L148" s="2"/>
      <c r="M148" s="168"/>
      <c r="N148" s="168"/>
      <c r="O148" s="168"/>
      <c r="P148" s="168"/>
      <c r="Q148" s="168"/>
      <c r="R148" s="168"/>
      <c r="S148" s="168"/>
      <c r="T148" s="168"/>
      <c r="U148" s="168"/>
      <c r="V148" s="168"/>
      <c r="W148" s="168"/>
      <c r="X148" s="168"/>
      <c r="Y148" s="168"/>
      <c r="Z148" s="168"/>
    </row>
    <row r="149" spans="1:26" ht="15.75" hidden="1" customHeight="1" x14ac:dyDescent="0.2">
      <c r="A149" s="2"/>
      <c r="B149" s="60"/>
      <c r="C149" s="62"/>
      <c r="D149" s="62"/>
      <c r="E149" s="62"/>
      <c r="F149" s="6"/>
      <c r="G149" s="6"/>
      <c r="H149" s="6"/>
      <c r="I149" s="6"/>
      <c r="J149" s="60"/>
      <c r="K149" s="61"/>
      <c r="L149" s="2"/>
      <c r="M149" s="168"/>
      <c r="N149" s="168"/>
      <c r="O149" s="168"/>
      <c r="P149" s="168"/>
      <c r="Q149" s="168"/>
      <c r="R149" s="168"/>
      <c r="S149" s="168"/>
      <c r="T149" s="168"/>
      <c r="U149" s="168"/>
      <c r="V149" s="168"/>
      <c r="W149" s="168"/>
      <c r="X149" s="168"/>
      <c r="Y149" s="168"/>
      <c r="Z149" s="168"/>
    </row>
    <row r="150" spans="1:26" ht="15.75" hidden="1" customHeight="1" x14ac:dyDescent="0.2">
      <c r="A150" s="2"/>
      <c r="B150" s="60"/>
      <c r="C150" s="62"/>
      <c r="D150" s="62"/>
      <c r="E150" s="62"/>
      <c r="F150" s="6"/>
      <c r="G150" s="6"/>
      <c r="H150" s="6"/>
      <c r="I150" s="6"/>
      <c r="J150" s="60"/>
      <c r="K150" s="61"/>
      <c r="L150" s="2"/>
      <c r="M150" s="168"/>
      <c r="N150" s="168"/>
      <c r="O150" s="168"/>
      <c r="P150" s="168"/>
      <c r="Q150" s="168"/>
      <c r="R150" s="168"/>
      <c r="S150" s="168"/>
      <c r="T150" s="168"/>
      <c r="U150" s="168"/>
      <c r="V150" s="168"/>
      <c r="W150" s="168"/>
      <c r="X150" s="168"/>
      <c r="Y150" s="168"/>
      <c r="Z150" s="168"/>
    </row>
    <row r="151" spans="1:26" ht="15.75" hidden="1" customHeight="1" x14ac:dyDescent="0.2">
      <c r="A151" s="2"/>
      <c r="B151" s="60"/>
      <c r="C151" s="62"/>
      <c r="D151" s="62"/>
      <c r="E151" s="62"/>
      <c r="F151" s="6"/>
      <c r="G151" s="6"/>
      <c r="H151" s="6"/>
      <c r="I151" s="6"/>
      <c r="J151" s="60"/>
      <c r="K151" s="61"/>
      <c r="L151" s="2"/>
      <c r="M151" s="168"/>
      <c r="N151" s="168"/>
      <c r="O151" s="168"/>
      <c r="P151" s="168"/>
      <c r="Q151" s="168"/>
      <c r="R151" s="168"/>
      <c r="S151" s="168"/>
      <c r="T151" s="168"/>
      <c r="U151" s="168"/>
      <c r="V151" s="168"/>
      <c r="W151" s="168"/>
      <c r="X151" s="168"/>
      <c r="Y151" s="168"/>
      <c r="Z151" s="168"/>
    </row>
    <row r="152" spans="1:26" ht="15.75" hidden="1" customHeight="1" x14ac:dyDescent="0.2">
      <c r="A152" s="2"/>
      <c r="B152" s="60"/>
      <c r="C152" s="62"/>
      <c r="D152" s="62"/>
      <c r="E152" s="62"/>
      <c r="F152" s="6"/>
      <c r="G152" s="6"/>
      <c r="H152" s="6"/>
      <c r="I152" s="6"/>
      <c r="J152" s="60"/>
      <c r="K152" s="61"/>
      <c r="L152" s="2"/>
      <c r="M152" s="168"/>
      <c r="N152" s="168"/>
      <c r="O152" s="168"/>
      <c r="P152" s="168"/>
      <c r="Q152" s="168"/>
      <c r="R152" s="168"/>
      <c r="S152" s="168"/>
      <c r="T152" s="168"/>
      <c r="U152" s="168"/>
      <c r="V152" s="168"/>
      <c r="W152" s="168"/>
      <c r="X152" s="168"/>
      <c r="Y152" s="168"/>
      <c r="Z152" s="168"/>
    </row>
    <row r="153" spans="1:26" ht="15.75" hidden="1" customHeight="1" x14ac:dyDescent="0.2">
      <c r="A153" s="2"/>
      <c r="B153" s="60"/>
      <c r="C153" s="62"/>
      <c r="D153" s="62"/>
      <c r="E153" s="62"/>
      <c r="F153" s="6"/>
      <c r="G153" s="6"/>
      <c r="H153" s="6"/>
      <c r="I153" s="6"/>
      <c r="J153" s="60"/>
      <c r="K153" s="61"/>
      <c r="L153" s="2"/>
      <c r="M153" s="168"/>
      <c r="N153" s="168"/>
      <c r="O153" s="168"/>
      <c r="P153" s="168"/>
      <c r="Q153" s="168"/>
      <c r="R153" s="168"/>
      <c r="S153" s="168"/>
      <c r="T153" s="168"/>
      <c r="U153" s="168"/>
      <c r="V153" s="168"/>
      <c r="W153" s="168"/>
      <c r="X153" s="168"/>
      <c r="Y153" s="168"/>
      <c r="Z153" s="168"/>
    </row>
    <row r="154" spans="1:26" ht="15.75" hidden="1" customHeight="1" x14ac:dyDescent="0.2">
      <c r="A154" s="2"/>
      <c r="B154" s="60"/>
      <c r="C154" s="62"/>
      <c r="D154" s="62"/>
      <c r="E154" s="62"/>
      <c r="F154" s="6"/>
      <c r="G154" s="6"/>
      <c r="H154" s="6"/>
      <c r="I154" s="6"/>
      <c r="J154" s="60"/>
      <c r="K154" s="61"/>
      <c r="L154" s="2"/>
      <c r="M154" s="168"/>
      <c r="N154" s="168"/>
      <c r="O154" s="168"/>
      <c r="P154" s="168"/>
      <c r="Q154" s="168"/>
      <c r="R154" s="168"/>
      <c r="S154" s="168"/>
      <c r="T154" s="168"/>
      <c r="U154" s="168"/>
      <c r="V154" s="168"/>
      <c r="W154" s="168"/>
      <c r="X154" s="168"/>
      <c r="Y154" s="168"/>
      <c r="Z154" s="168"/>
    </row>
    <row r="155" spans="1:26" ht="15.75" hidden="1" customHeight="1" x14ac:dyDescent="0.2">
      <c r="A155" s="2"/>
      <c r="B155" s="60"/>
      <c r="C155" s="62"/>
      <c r="D155" s="62"/>
      <c r="E155" s="62"/>
      <c r="F155" s="6"/>
      <c r="G155" s="6"/>
      <c r="H155" s="6"/>
      <c r="I155" s="6"/>
      <c r="J155" s="60"/>
      <c r="K155" s="61"/>
      <c r="L155" s="2"/>
      <c r="M155" s="168"/>
      <c r="N155" s="168"/>
      <c r="O155" s="168"/>
      <c r="P155" s="168"/>
      <c r="Q155" s="168"/>
      <c r="R155" s="168"/>
      <c r="S155" s="168"/>
      <c r="T155" s="168"/>
      <c r="U155" s="168"/>
      <c r="V155" s="168"/>
      <c r="W155" s="168"/>
      <c r="X155" s="168"/>
      <c r="Y155" s="168"/>
      <c r="Z155" s="168"/>
    </row>
    <row r="156" spans="1:26" ht="15.75" hidden="1" customHeight="1" x14ac:dyDescent="0.2">
      <c r="A156" s="2"/>
      <c r="B156" s="60"/>
      <c r="C156" s="62"/>
      <c r="D156" s="62"/>
      <c r="E156" s="62"/>
      <c r="F156" s="6"/>
      <c r="G156" s="6"/>
      <c r="H156" s="6"/>
      <c r="I156" s="6"/>
      <c r="J156" s="60"/>
      <c r="K156" s="61"/>
      <c r="L156" s="2"/>
      <c r="M156" s="168"/>
      <c r="N156" s="168"/>
      <c r="O156" s="168"/>
      <c r="P156" s="168"/>
      <c r="Q156" s="168"/>
      <c r="R156" s="168"/>
      <c r="S156" s="168"/>
      <c r="T156" s="168"/>
      <c r="U156" s="168"/>
      <c r="V156" s="168"/>
      <c r="W156" s="168"/>
      <c r="X156" s="168"/>
      <c r="Y156" s="168"/>
      <c r="Z156" s="168"/>
    </row>
    <row r="157" spans="1:26" ht="15.75" hidden="1" customHeight="1" x14ac:dyDescent="0.2">
      <c r="A157" s="2"/>
      <c r="B157" s="60"/>
      <c r="C157" s="62"/>
      <c r="D157" s="62"/>
      <c r="E157" s="62"/>
      <c r="F157" s="6"/>
      <c r="G157" s="6"/>
      <c r="H157" s="6"/>
      <c r="I157" s="6"/>
      <c r="J157" s="60"/>
      <c r="K157" s="61"/>
      <c r="L157" s="2"/>
      <c r="M157" s="168"/>
      <c r="N157" s="168"/>
      <c r="O157" s="168"/>
      <c r="P157" s="168"/>
      <c r="Q157" s="168"/>
      <c r="R157" s="168"/>
      <c r="S157" s="168"/>
      <c r="T157" s="168"/>
      <c r="U157" s="168"/>
      <c r="V157" s="168"/>
      <c r="W157" s="168"/>
      <c r="X157" s="168"/>
      <c r="Y157" s="168"/>
      <c r="Z157" s="168"/>
    </row>
    <row r="158" spans="1:26" ht="15.75" hidden="1" customHeight="1" x14ac:dyDescent="0.2">
      <c r="A158" s="2"/>
      <c r="B158" s="60"/>
      <c r="C158" s="62"/>
      <c r="D158" s="62"/>
      <c r="E158" s="62"/>
      <c r="F158" s="6"/>
      <c r="G158" s="6"/>
      <c r="H158" s="6"/>
      <c r="I158" s="6"/>
      <c r="J158" s="60"/>
      <c r="K158" s="61"/>
      <c r="L158" s="2"/>
      <c r="M158" s="168"/>
      <c r="N158" s="168"/>
      <c r="O158" s="168"/>
      <c r="P158" s="168"/>
      <c r="Q158" s="168"/>
      <c r="R158" s="168"/>
      <c r="S158" s="168"/>
      <c r="T158" s="168"/>
      <c r="U158" s="168"/>
      <c r="V158" s="168"/>
      <c r="W158" s="168"/>
      <c r="X158" s="168"/>
      <c r="Y158" s="168"/>
      <c r="Z158" s="168"/>
    </row>
    <row r="159" spans="1:26" ht="15.75" hidden="1" customHeight="1" x14ac:dyDescent="0.2">
      <c r="A159" s="2"/>
      <c r="B159" s="60"/>
      <c r="C159" s="62"/>
      <c r="D159" s="62"/>
      <c r="E159" s="62"/>
      <c r="F159" s="6"/>
      <c r="G159" s="6"/>
      <c r="H159" s="6"/>
      <c r="I159" s="6"/>
      <c r="J159" s="60"/>
      <c r="K159" s="61"/>
      <c r="L159" s="2"/>
      <c r="M159" s="168"/>
      <c r="N159" s="168"/>
      <c r="O159" s="168"/>
      <c r="P159" s="168"/>
      <c r="Q159" s="168"/>
      <c r="R159" s="168"/>
      <c r="S159" s="168"/>
      <c r="T159" s="168"/>
      <c r="U159" s="168"/>
      <c r="V159" s="168"/>
      <c r="W159" s="168"/>
      <c r="X159" s="168"/>
      <c r="Y159" s="168"/>
      <c r="Z159" s="168"/>
    </row>
    <row r="160" spans="1:26" ht="15.75" hidden="1" customHeight="1" x14ac:dyDescent="0.2">
      <c r="A160" s="2"/>
      <c r="B160" s="60"/>
      <c r="C160" s="62"/>
      <c r="D160" s="62"/>
      <c r="E160" s="62"/>
      <c r="F160" s="6"/>
      <c r="G160" s="6"/>
      <c r="H160" s="6"/>
      <c r="I160" s="6"/>
      <c r="J160" s="60"/>
      <c r="K160" s="61"/>
      <c r="L160" s="2"/>
      <c r="M160" s="168"/>
      <c r="N160" s="168"/>
      <c r="O160" s="168"/>
      <c r="P160" s="168"/>
      <c r="Q160" s="168"/>
      <c r="R160" s="168"/>
      <c r="S160" s="168"/>
      <c r="T160" s="168"/>
      <c r="U160" s="168"/>
      <c r="V160" s="168"/>
      <c r="W160" s="168"/>
      <c r="X160" s="168"/>
      <c r="Y160" s="168"/>
      <c r="Z160" s="168"/>
    </row>
    <row r="161" spans="1:26" ht="15.75" hidden="1" customHeight="1" x14ac:dyDescent="0.2">
      <c r="A161" s="2"/>
      <c r="B161" s="60"/>
      <c r="C161" s="62"/>
      <c r="D161" s="62"/>
      <c r="E161" s="62"/>
      <c r="F161" s="6"/>
      <c r="G161" s="6"/>
      <c r="H161" s="6"/>
      <c r="I161" s="6"/>
      <c r="J161" s="60"/>
      <c r="K161" s="61"/>
      <c r="L161" s="2"/>
      <c r="M161" s="168"/>
      <c r="N161" s="168"/>
      <c r="O161" s="168"/>
      <c r="P161" s="168"/>
      <c r="Q161" s="168"/>
      <c r="R161" s="168"/>
      <c r="S161" s="168"/>
      <c r="T161" s="168"/>
      <c r="U161" s="168"/>
      <c r="V161" s="168"/>
      <c r="W161" s="168"/>
      <c r="X161" s="168"/>
      <c r="Y161" s="168"/>
      <c r="Z161" s="168"/>
    </row>
    <row r="162" spans="1:26" ht="15.75" hidden="1" customHeight="1" x14ac:dyDescent="0.2">
      <c r="A162" s="2"/>
      <c r="B162" s="60"/>
      <c r="C162" s="62"/>
      <c r="D162" s="62"/>
      <c r="E162" s="62"/>
      <c r="F162" s="6"/>
      <c r="G162" s="6"/>
      <c r="H162" s="6"/>
      <c r="I162" s="6"/>
      <c r="J162" s="60"/>
      <c r="K162" s="61"/>
      <c r="L162" s="2"/>
      <c r="M162" s="168"/>
      <c r="N162" s="168"/>
      <c r="O162" s="168"/>
      <c r="P162" s="168"/>
      <c r="Q162" s="168"/>
      <c r="R162" s="168"/>
      <c r="S162" s="168"/>
      <c r="T162" s="168"/>
      <c r="U162" s="168"/>
      <c r="V162" s="168"/>
      <c r="W162" s="168"/>
      <c r="X162" s="168"/>
      <c r="Y162" s="168"/>
      <c r="Z162" s="168"/>
    </row>
    <row r="163" spans="1:26" ht="15.75" hidden="1" customHeight="1" x14ac:dyDescent="0.2">
      <c r="A163" s="2"/>
      <c r="B163" s="60"/>
      <c r="C163" s="62"/>
      <c r="D163" s="62"/>
      <c r="E163" s="62"/>
      <c r="F163" s="6"/>
      <c r="G163" s="6"/>
      <c r="H163" s="6"/>
      <c r="I163" s="6"/>
      <c r="J163" s="60"/>
      <c r="K163" s="61"/>
      <c r="L163" s="2"/>
      <c r="M163" s="168"/>
      <c r="N163" s="168"/>
      <c r="O163" s="168"/>
      <c r="P163" s="168"/>
      <c r="Q163" s="168"/>
      <c r="R163" s="168"/>
      <c r="S163" s="168"/>
      <c r="T163" s="168"/>
      <c r="U163" s="168"/>
      <c r="V163" s="168"/>
      <c r="W163" s="168"/>
      <c r="X163" s="168"/>
      <c r="Y163" s="168"/>
      <c r="Z163" s="168"/>
    </row>
    <row r="164" spans="1:26" ht="15.75" hidden="1" customHeight="1" x14ac:dyDescent="0.2">
      <c r="A164" s="2"/>
      <c r="B164" s="60"/>
      <c r="C164" s="62"/>
      <c r="D164" s="62"/>
      <c r="E164" s="62"/>
      <c r="F164" s="6"/>
      <c r="G164" s="6"/>
      <c r="H164" s="6"/>
      <c r="I164" s="6"/>
      <c r="J164" s="60"/>
      <c r="K164" s="61"/>
      <c r="L164" s="2"/>
      <c r="M164" s="168"/>
      <c r="N164" s="168"/>
      <c r="O164" s="168"/>
      <c r="P164" s="168"/>
      <c r="Q164" s="168"/>
      <c r="R164" s="168"/>
      <c r="S164" s="168"/>
      <c r="T164" s="168"/>
      <c r="U164" s="168"/>
      <c r="V164" s="168"/>
      <c r="W164" s="168"/>
      <c r="X164" s="168"/>
      <c r="Y164" s="168"/>
      <c r="Z164" s="168"/>
    </row>
    <row r="165" spans="1:26" ht="15.75" hidden="1" customHeight="1" x14ac:dyDescent="0.2">
      <c r="A165" s="2"/>
      <c r="B165" s="60"/>
      <c r="C165" s="62"/>
      <c r="D165" s="62"/>
      <c r="E165" s="62"/>
      <c r="F165" s="6"/>
      <c r="G165" s="6"/>
      <c r="H165" s="6"/>
      <c r="I165" s="6"/>
      <c r="J165" s="60"/>
      <c r="K165" s="61"/>
      <c r="L165" s="2"/>
      <c r="M165" s="168"/>
      <c r="N165" s="168"/>
      <c r="O165" s="168"/>
      <c r="P165" s="168"/>
      <c r="Q165" s="168"/>
      <c r="R165" s="168"/>
      <c r="S165" s="168"/>
      <c r="T165" s="168"/>
      <c r="U165" s="168"/>
      <c r="V165" s="168"/>
      <c r="W165" s="168"/>
      <c r="X165" s="168"/>
      <c r="Y165" s="168"/>
      <c r="Z165" s="168"/>
    </row>
    <row r="166" spans="1:26" ht="15.75" hidden="1" customHeight="1" x14ac:dyDescent="0.2">
      <c r="A166" s="2"/>
      <c r="B166" s="60"/>
      <c r="C166" s="62"/>
      <c r="D166" s="62"/>
      <c r="E166" s="62"/>
      <c r="F166" s="6"/>
      <c r="G166" s="6"/>
      <c r="H166" s="6"/>
      <c r="I166" s="6"/>
      <c r="J166" s="60"/>
      <c r="K166" s="61"/>
      <c r="L166" s="2"/>
      <c r="M166" s="168"/>
      <c r="N166" s="168"/>
      <c r="O166" s="168"/>
      <c r="P166" s="168"/>
      <c r="Q166" s="168"/>
      <c r="R166" s="168"/>
      <c r="S166" s="168"/>
      <c r="T166" s="168"/>
      <c r="U166" s="168"/>
      <c r="V166" s="168"/>
      <c r="W166" s="168"/>
      <c r="X166" s="168"/>
      <c r="Y166" s="168"/>
      <c r="Z166" s="168"/>
    </row>
    <row r="167" spans="1:26" ht="15.75" hidden="1" customHeight="1" x14ac:dyDescent="0.2">
      <c r="A167" s="2"/>
      <c r="B167" s="60"/>
      <c r="C167" s="62"/>
      <c r="D167" s="62"/>
      <c r="E167" s="62"/>
      <c r="F167" s="6"/>
      <c r="G167" s="6"/>
      <c r="H167" s="6"/>
      <c r="I167" s="6"/>
      <c r="J167" s="60"/>
      <c r="K167" s="61"/>
      <c r="L167" s="2"/>
      <c r="M167" s="168"/>
      <c r="N167" s="168"/>
      <c r="O167" s="168"/>
      <c r="P167" s="168"/>
      <c r="Q167" s="168"/>
      <c r="R167" s="168"/>
      <c r="S167" s="168"/>
      <c r="T167" s="168"/>
      <c r="U167" s="168"/>
      <c r="V167" s="168"/>
      <c r="W167" s="168"/>
      <c r="X167" s="168"/>
      <c r="Y167" s="168"/>
      <c r="Z167" s="168"/>
    </row>
    <row r="168" spans="1:26" ht="15.75" hidden="1" customHeight="1" x14ac:dyDescent="0.2">
      <c r="A168" s="2"/>
      <c r="B168" s="60"/>
      <c r="C168" s="62"/>
      <c r="D168" s="62"/>
      <c r="E168" s="62"/>
      <c r="F168" s="6"/>
      <c r="G168" s="6"/>
      <c r="H168" s="6"/>
      <c r="I168" s="6"/>
      <c r="J168" s="60"/>
      <c r="K168" s="61"/>
      <c r="L168" s="2"/>
      <c r="M168" s="168"/>
      <c r="N168" s="168"/>
      <c r="O168" s="168"/>
      <c r="P168" s="168"/>
      <c r="Q168" s="168"/>
      <c r="R168" s="168"/>
      <c r="S168" s="168"/>
      <c r="T168" s="168"/>
      <c r="U168" s="168"/>
      <c r="V168" s="168"/>
      <c r="W168" s="168"/>
      <c r="X168" s="168"/>
      <c r="Y168" s="168"/>
      <c r="Z168" s="168"/>
    </row>
    <row r="169" spans="1:26" ht="15.75" hidden="1" customHeight="1" x14ac:dyDescent="0.2">
      <c r="A169" s="2"/>
      <c r="B169" s="60"/>
      <c r="C169" s="62"/>
      <c r="D169" s="62"/>
      <c r="E169" s="62"/>
      <c r="F169" s="6"/>
      <c r="G169" s="6"/>
      <c r="H169" s="6"/>
      <c r="I169" s="6"/>
      <c r="J169" s="60"/>
      <c r="K169" s="61"/>
      <c r="L169" s="2"/>
      <c r="M169" s="168"/>
      <c r="N169" s="168"/>
      <c r="O169" s="168"/>
      <c r="P169" s="168"/>
      <c r="Q169" s="168"/>
      <c r="R169" s="168"/>
      <c r="S169" s="168"/>
      <c r="T169" s="168"/>
      <c r="U169" s="168"/>
      <c r="V169" s="168"/>
      <c r="W169" s="168"/>
      <c r="X169" s="168"/>
      <c r="Y169" s="168"/>
      <c r="Z169" s="168"/>
    </row>
    <row r="170" spans="1:26" ht="15.75" hidden="1" customHeight="1" x14ac:dyDescent="0.2">
      <c r="A170" s="2"/>
      <c r="B170" s="60"/>
      <c r="C170" s="62"/>
      <c r="D170" s="62"/>
      <c r="E170" s="62"/>
      <c r="F170" s="6"/>
      <c r="G170" s="6"/>
      <c r="H170" s="6"/>
      <c r="I170" s="6"/>
      <c r="J170" s="60"/>
      <c r="K170" s="61"/>
      <c r="L170" s="2"/>
      <c r="M170" s="168"/>
      <c r="N170" s="168"/>
      <c r="O170" s="168"/>
      <c r="P170" s="168"/>
      <c r="Q170" s="168"/>
      <c r="R170" s="168"/>
      <c r="S170" s="168"/>
      <c r="T170" s="168"/>
      <c r="U170" s="168"/>
      <c r="V170" s="168"/>
      <c r="W170" s="168"/>
      <c r="X170" s="168"/>
      <c r="Y170" s="168"/>
      <c r="Z170" s="168"/>
    </row>
    <row r="171" spans="1:26" ht="15.75" hidden="1" customHeight="1" x14ac:dyDescent="0.2">
      <c r="A171" s="2"/>
      <c r="B171" s="60"/>
      <c r="C171" s="62"/>
      <c r="D171" s="62"/>
      <c r="E171" s="62"/>
      <c r="F171" s="6"/>
      <c r="G171" s="6"/>
      <c r="H171" s="6"/>
      <c r="I171" s="6"/>
      <c r="J171" s="60"/>
      <c r="K171" s="61"/>
      <c r="L171" s="2"/>
      <c r="M171" s="168"/>
      <c r="N171" s="168"/>
      <c r="O171" s="168"/>
      <c r="P171" s="168"/>
      <c r="Q171" s="168"/>
      <c r="R171" s="168"/>
      <c r="S171" s="168"/>
      <c r="T171" s="168"/>
      <c r="U171" s="168"/>
      <c r="V171" s="168"/>
      <c r="W171" s="168"/>
      <c r="X171" s="168"/>
      <c r="Y171" s="168"/>
      <c r="Z171" s="168"/>
    </row>
    <row r="172" spans="1:26" ht="15.75" hidden="1" customHeight="1" x14ac:dyDescent="0.2">
      <c r="A172" s="2"/>
      <c r="B172" s="60"/>
      <c r="C172" s="62"/>
      <c r="D172" s="62"/>
      <c r="E172" s="62"/>
      <c r="F172" s="6"/>
      <c r="G172" s="6"/>
      <c r="H172" s="6"/>
      <c r="I172" s="6"/>
      <c r="J172" s="60"/>
      <c r="K172" s="61"/>
      <c r="L172" s="2"/>
      <c r="M172" s="168"/>
      <c r="N172" s="168"/>
      <c r="O172" s="168"/>
      <c r="P172" s="168"/>
      <c r="Q172" s="168"/>
      <c r="R172" s="168"/>
      <c r="S172" s="168"/>
      <c r="T172" s="168"/>
      <c r="U172" s="168"/>
      <c r="V172" s="168"/>
      <c r="W172" s="168"/>
      <c r="X172" s="168"/>
      <c r="Y172" s="168"/>
      <c r="Z172" s="168"/>
    </row>
    <row r="173" spans="1:26" ht="15.75" hidden="1" customHeight="1" x14ac:dyDescent="0.2">
      <c r="A173" s="2"/>
      <c r="B173" s="60"/>
      <c r="C173" s="62"/>
      <c r="D173" s="62"/>
      <c r="E173" s="62"/>
      <c r="F173" s="6"/>
      <c r="G173" s="6"/>
      <c r="H173" s="6"/>
      <c r="I173" s="6"/>
      <c r="J173" s="60"/>
      <c r="K173" s="61"/>
      <c r="L173" s="2"/>
      <c r="M173" s="168"/>
      <c r="N173" s="168"/>
      <c r="O173" s="168"/>
      <c r="P173" s="168"/>
      <c r="Q173" s="168"/>
      <c r="R173" s="168"/>
      <c r="S173" s="168"/>
      <c r="T173" s="168"/>
      <c r="U173" s="168"/>
      <c r="V173" s="168"/>
      <c r="W173" s="168"/>
      <c r="X173" s="168"/>
      <c r="Y173" s="168"/>
      <c r="Z173" s="168"/>
    </row>
    <row r="174" spans="1:26" ht="15.75" hidden="1" customHeight="1" x14ac:dyDescent="0.2">
      <c r="A174" s="2"/>
      <c r="B174" s="60"/>
      <c r="C174" s="62"/>
      <c r="D174" s="62"/>
      <c r="E174" s="62"/>
      <c r="F174" s="6"/>
      <c r="G174" s="6"/>
      <c r="H174" s="6"/>
      <c r="I174" s="6"/>
      <c r="J174" s="60"/>
      <c r="K174" s="61"/>
      <c r="L174" s="2"/>
      <c r="M174" s="168"/>
      <c r="N174" s="168"/>
      <c r="O174" s="168"/>
      <c r="P174" s="168"/>
      <c r="Q174" s="168"/>
      <c r="R174" s="168"/>
      <c r="S174" s="168"/>
      <c r="T174" s="168"/>
      <c r="U174" s="168"/>
      <c r="V174" s="168"/>
      <c r="W174" s="168"/>
      <c r="X174" s="168"/>
      <c r="Y174" s="168"/>
      <c r="Z174" s="168"/>
    </row>
    <row r="175" spans="1:26" ht="15.75" hidden="1" customHeight="1" x14ac:dyDescent="0.2">
      <c r="A175" s="2"/>
      <c r="B175" s="60"/>
      <c r="C175" s="62"/>
      <c r="D175" s="62"/>
      <c r="E175" s="62"/>
      <c r="F175" s="6"/>
      <c r="G175" s="6"/>
      <c r="H175" s="6"/>
      <c r="I175" s="6"/>
      <c r="J175" s="60"/>
      <c r="K175" s="61"/>
      <c r="L175" s="2"/>
      <c r="M175" s="168"/>
      <c r="N175" s="168"/>
      <c r="O175" s="168"/>
      <c r="P175" s="168"/>
      <c r="Q175" s="168"/>
      <c r="R175" s="168"/>
      <c r="S175" s="168"/>
      <c r="T175" s="168"/>
      <c r="U175" s="168"/>
      <c r="V175" s="168"/>
      <c r="W175" s="168"/>
      <c r="X175" s="168"/>
      <c r="Y175" s="168"/>
      <c r="Z175" s="168"/>
    </row>
    <row r="176" spans="1:26" ht="15.75" hidden="1" customHeight="1" x14ac:dyDescent="0.2">
      <c r="A176" s="2"/>
      <c r="B176" s="60"/>
      <c r="C176" s="62"/>
      <c r="D176" s="62"/>
      <c r="E176" s="62"/>
      <c r="F176" s="6"/>
      <c r="G176" s="6"/>
      <c r="H176" s="6"/>
      <c r="I176" s="6"/>
      <c r="J176" s="60"/>
      <c r="K176" s="61"/>
      <c r="L176" s="2"/>
      <c r="M176" s="168"/>
      <c r="N176" s="168"/>
      <c r="O176" s="168"/>
      <c r="P176" s="168"/>
      <c r="Q176" s="168"/>
      <c r="R176" s="168"/>
      <c r="S176" s="168"/>
      <c r="T176" s="168"/>
      <c r="U176" s="168"/>
      <c r="V176" s="168"/>
      <c r="W176" s="168"/>
      <c r="X176" s="168"/>
      <c r="Y176" s="168"/>
      <c r="Z176" s="168"/>
    </row>
    <row r="177" spans="1:26" ht="15.75" hidden="1" customHeight="1" x14ac:dyDescent="0.2">
      <c r="A177" s="2"/>
      <c r="B177" s="60"/>
      <c r="C177" s="62"/>
      <c r="D177" s="62"/>
      <c r="E177" s="62"/>
      <c r="F177" s="6"/>
      <c r="G177" s="6"/>
      <c r="H177" s="6"/>
      <c r="I177" s="6"/>
      <c r="J177" s="60"/>
      <c r="K177" s="61"/>
      <c r="L177" s="2"/>
      <c r="M177" s="168"/>
      <c r="N177" s="168"/>
      <c r="O177" s="168"/>
      <c r="P177" s="168"/>
      <c r="Q177" s="168"/>
      <c r="R177" s="168"/>
      <c r="S177" s="168"/>
      <c r="T177" s="168"/>
      <c r="U177" s="168"/>
      <c r="V177" s="168"/>
      <c r="W177" s="168"/>
      <c r="X177" s="168"/>
      <c r="Y177" s="168"/>
      <c r="Z177" s="168"/>
    </row>
    <row r="178" spans="1:26" ht="15.75" hidden="1" customHeight="1" x14ac:dyDescent="0.2">
      <c r="A178" s="2"/>
      <c r="B178" s="60"/>
      <c r="C178" s="62"/>
      <c r="D178" s="62"/>
      <c r="E178" s="62"/>
      <c r="F178" s="6"/>
      <c r="G178" s="6"/>
      <c r="H178" s="6"/>
      <c r="I178" s="6"/>
      <c r="J178" s="60"/>
      <c r="K178" s="61"/>
      <c r="L178" s="2"/>
      <c r="M178" s="168"/>
      <c r="N178" s="168"/>
      <c r="O178" s="168"/>
      <c r="P178" s="168"/>
      <c r="Q178" s="168"/>
      <c r="R178" s="168"/>
      <c r="S178" s="168"/>
      <c r="T178" s="168"/>
      <c r="U178" s="168"/>
      <c r="V178" s="168"/>
      <c r="W178" s="168"/>
      <c r="X178" s="168"/>
      <c r="Y178" s="168"/>
      <c r="Z178" s="168"/>
    </row>
    <row r="179" spans="1:26" ht="15.75" hidden="1" customHeight="1" x14ac:dyDescent="0.2">
      <c r="A179" s="2"/>
      <c r="B179" s="60"/>
      <c r="C179" s="62"/>
      <c r="D179" s="62"/>
      <c r="E179" s="62"/>
      <c r="F179" s="6"/>
      <c r="G179" s="6"/>
      <c r="H179" s="6"/>
      <c r="I179" s="6"/>
      <c r="J179" s="60"/>
      <c r="K179" s="61"/>
      <c r="L179" s="2"/>
      <c r="M179" s="168"/>
      <c r="N179" s="168"/>
      <c r="O179" s="168"/>
      <c r="P179" s="168"/>
      <c r="Q179" s="168"/>
      <c r="R179" s="168"/>
      <c r="S179" s="168"/>
      <c r="T179" s="168"/>
      <c r="U179" s="168"/>
      <c r="V179" s="168"/>
      <c r="W179" s="168"/>
      <c r="X179" s="168"/>
      <c r="Y179" s="168"/>
      <c r="Z179" s="168"/>
    </row>
    <row r="180" spans="1:26" ht="15.75" hidden="1" customHeight="1" x14ac:dyDescent="0.2">
      <c r="A180" s="2"/>
      <c r="B180" s="60"/>
      <c r="C180" s="62"/>
      <c r="D180" s="62"/>
      <c r="E180" s="62"/>
      <c r="F180" s="6"/>
      <c r="G180" s="6"/>
      <c r="H180" s="6"/>
      <c r="I180" s="6"/>
      <c r="J180" s="60"/>
      <c r="K180" s="61"/>
      <c r="L180" s="2"/>
      <c r="M180" s="168"/>
      <c r="N180" s="168"/>
      <c r="O180" s="168"/>
      <c r="P180" s="168"/>
      <c r="Q180" s="168"/>
      <c r="R180" s="168"/>
      <c r="S180" s="168"/>
      <c r="T180" s="168"/>
      <c r="U180" s="168"/>
      <c r="V180" s="168"/>
      <c r="W180" s="168"/>
      <c r="X180" s="168"/>
      <c r="Y180" s="168"/>
      <c r="Z180" s="168"/>
    </row>
    <row r="181" spans="1:26" ht="15.75" hidden="1" customHeight="1" x14ac:dyDescent="0.2">
      <c r="A181" s="2"/>
      <c r="B181" s="60"/>
      <c r="C181" s="62"/>
      <c r="D181" s="62"/>
      <c r="E181" s="62"/>
      <c r="F181" s="6"/>
      <c r="G181" s="6"/>
      <c r="H181" s="6"/>
      <c r="I181" s="6"/>
      <c r="J181" s="60"/>
      <c r="K181" s="61"/>
      <c r="L181" s="2"/>
      <c r="M181" s="168"/>
      <c r="N181" s="168"/>
      <c r="O181" s="168"/>
      <c r="P181" s="168"/>
      <c r="Q181" s="168"/>
      <c r="R181" s="168"/>
      <c r="S181" s="168"/>
      <c r="T181" s="168"/>
      <c r="U181" s="168"/>
      <c r="V181" s="168"/>
      <c r="W181" s="168"/>
      <c r="X181" s="168"/>
      <c r="Y181" s="168"/>
      <c r="Z181" s="168"/>
    </row>
    <row r="182" spans="1:26" ht="15.75" hidden="1" customHeight="1" x14ac:dyDescent="0.2">
      <c r="A182" s="2"/>
      <c r="B182" s="60"/>
      <c r="C182" s="62"/>
      <c r="D182" s="62"/>
      <c r="E182" s="62"/>
      <c r="F182" s="6"/>
      <c r="G182" s="6"/>
      <c r="H182" s="6"/>
      <c r="I182" s="6"/>
      <c r="J182" s="60"/>
      <c r="K182" s="61"/>
      <c r="L182" s="2"/>
      <c r="M182" s="168"/>
      <c r="N182" s="168"/>
      <c r="O182" s="168"/>
      <c r="P182" s="168"/>
      <c r="Q182" s="168"/>
      <c r="R182" s="168"/>
      <c r="S182" s="168"/>
      <c r="T182" s="168"/>
      <c r="U182" s="168"/>
      <c r="V182" s="168"/>
      <c r="W182" s="168"/>
      <c r="X182" s="168"/>
      <c r="Y182" s="168"/>
      <c r="Z182" s="168"/>
    </row>
    <row r="183" spans="1:26" ht="15.75" hidden="1" customHeight="1" x14ac:dyDescent="0.2">
      <c r="A183" s="2"/>
      <c r="B183" s="60"/>
      <c r="C183" s="62"/>
      <c r="D183" s="62"/>
      <c r="E183" s="62"/>
      <c r="F183" s="6"/>
      <c r="G183" s="6"/>
      <c r="H183" s="6"/>
      <c r="I183" s="6"/>
      <c r="J183" s="60"/>
      <c r="K183" s="61"/>
      <c r="L183" s="2"/>
      <c r="M183" s="168"/>
      <c r="N183" s="168"/>
      <c r="O183" s="168"/>
      <c r="P183" s="168"/>
      <c r="Q183" s="168"/>
      <c r="R183" s="168"/>
      <c r="S183" s="168"/>
      <c r="T183" s="168"/>
      <c r="U183" s="168"/>
      <c r="V183" s="168"/>
      <c r="W183" s="168"/>
      <c r="X183" s="168"/>
      <c r="Y183" s="168"/>
      <c r="Z183" s="168"/>
    </row>
    <row r="184" spans="1:26" ht="15.75" hidden="1" customHeight="1" x14ac:dyDescent="0.2">
      <c r="A184" s="2"/>
      <c r="B184" s="60"/>
      <c r="C184" s="62"/>
      <c r="D184" s="62"/>
      <c r="E184" s="62"/>
      <c r="F184" s="6"/>
      <c r="G184" s="6"/>
      <c r="H184" s="6"/>
      <c r="I184" s="6"/>
      <c r="J184" s="60"/>
      <c r="K184" s="61"/>
      <c r="L184" s="2"/>
      <c r="M184" s="168"/>
      <c r="N184" s="168"/>
      <c r="O184" s="168"/>
      <c r="P184" s="168"/>
      <c r="Q184" s="168"/>
      <c r="R184" s="168"/>
      <c r="S184" s="168"/>
      <c r="T184" s="168"/>
      <c r="U184" s="168"/>
      <c r="V184" s="168"/>
      <c r="W184" s="168"/>
      <c r="X184" s="168"/>
      <c r="Y184" s="168"/>
      <c r="Z184" s="168"/>
    </row>
    <row r="185" spans="1:26" ht="15.75" hidden="1" customHeight="1" x14ac:dyDescent="0.2">
      <c r="A185" s="2"/>
      <c r="B185" s="60"/>
      <c r="C185" s="62"/>
      <c r="D185" s="62"/>
      <c r="E185" s="62"/>
      <c r="F185" s="6"/>
      <c r="G185" s="6"/>
      <c r="H185" s="6"/>
      <c r="I185" s="6"/>
      <c r="J185" s="60"/>
      <c r="K185" s="61"/>
      <c r="L185" s="2"/>
      <c r="M185" s="168"/>
      <c r="N185" s="168"/>
      <c r="O185" s="168"/>
      <c r="P185" s="168"/>
      <c r="Q185" s="168"/>
      <c r="R185" s="168"/>
      <c r="S185" s="168"/>
      <c r="T185" s="168"/>
      <c r="U185" s="168"/>
      <c r="V185" s="168"/>
      <c r="W185" s="168"/>
      <c r="X185" s="168"/>
      <c r="Y185" s="168"/>
      <c r="Z185" s="168"/>
    </row>
    <row r="186" spans="1:26" ht="15.75" hidden="1" customHeight="1" x14ac:dyDescent="0.2">
      <c r="A186" s="2"/>
      <c r="B186" s="60"/>
      <c r="C186" s="62"/>
      <c r="D186" s="62"/>
      <c r="E186" s="62"/>
      <c r="F186" s="6"/>
      <c r="G186" s="6"/>
      <c r="H186" s="6"/>
      <c r="I186" s="6"/>
      <c r="J186" s="60"/>
      <c r="K186" s="61"/>
      <c r="L186" s="2"/>
      <c r="M186" s="168"/>
      <c r="N186" s="168"/>
      <c r="O186" s="168"/>
      <c r="P186" s="168"/>
      <c r="Q186" s="168"/>
      <c r="R186" s="168"/>
      <c r="S186" s="168"/>
      <c r="T186" s="168"/>
      <c r="U186" s="168"/>
      <c r="V186" s="168"/>
      <c r="W186" s="168"/>
      <c r="X186" s="168"/>
      <c r="Y186" s="168"/>
      <c r="Z186" s="168"/>
    </row>
    <row r="187" spans="1:26" ht="15.75" hidden="1" customHeight="1" x14ac:dyDescent="0.2">
      <c r="A187" s="2"/>
      <c r="B187" s="60"/>
      <c r="C187" s="62"/>
      <c r="D187" s="62"/>
      <c r="E187" s="62"/>
      <c r="F187" s="6"/>
      <c r="G187" s="6"/>
      <c r="H187" s="6"/>
      <c r="I187" s="6"/>
      <c r="J187" s="60"/>
      <c r="K187" s="61"/>
      <c r="L187" s="2"/>
      <c r="M187" s="168"/>
      <c r="N187" s="168"/>
      <c r="O187" s="168"/>
      <c r="P187" s="168"/>
      <c r="Q187" s="168"/>
      <c r="R187" s="168"/>
      <c r="S187" s="168"/>
      <c r="T187" s="168"/>
      <c r="U187" s="168"/>
      <c r="V187" s="168"/>
      <c r="W187" s="168"/>
      <c r="X187" s="168"/>
      <c r="Y187" s="168"/>
      <c r="Z187" s="168"/>
    </row>
    <row r="188" spans="1:26" ht="15.75" hidden="1" customHeight="1" x14ac:dyDescent="0.2">
      <c r="A188" s="2"/>
      <c r="B188" s="60"/>
      <c r="C188" s="62"/>
      <c r="D188" s="62"/>
      <c r="E188" s="62"/>
      <c r="F188" s="6"/>
      <c r="G188" s="6"/>
      <c r="H188" s="6"/>
      <c r="I188" s="6"/>
      <c r="J188" s="60"/>
      <c r="K188" s="61"/>
      <c r="L188" s="2"/>
      <c r="M188" s="168"/>
      <c r="N188" s="168"/>
      <c r="O188" s="168"/>
      <c r="P188" s="168"/>
      <c r="Q188" s="168"/>
      <c r="R188" s="168"/>
      <c r="S188" s="168"/>
      <c r="T188" s="168"/>
      <c r="U188" s="168"/>
      <c r="V188" s="168"/>
      <c r="W188" s="168"/>
      <c r="X188" s="168"/>
      <c r="Y188" s="168"/>
      <c r="Z188" s="168"/>
    </row>
    <row r="189" spans="1:26" ht="15.75" hidden="1" customHeight="1" x14ac:dyDescent="0.2">
      <c r="A189" s="2"/>
      <c r="B189" s="60"/>
      <c r="C189" s="62"/>
      <c r="D189" s="62"/>
      <c r="E189" s="62"/>
      <c r="F189" s="6"/>
      <c r="G189" s="6"/>
      <c r="H189" s="6"/>
      <c r="I189" s="6"/>
      <c r="J189" s="60"/>
      <c r="K189" s="61"/>
      <c r="L189" s="2"/>
      <c r="M189" s="168"/>
      <c r="N189" s="168"/>
      <c r="O189" s="168"/>
      <c r="P189" s="168"/>
      <c r="Q189" s="168"/>
      <c r="R189" s="168"/>
      <c r="S189" s="168"/>
      <c r="T189" s="168"/>
      <c r="U189" s="168"/>
      <c r="V189" s="168"/>
      <c r="W189" s="168"/>
      <c r="X189" s="168"/>
      <c r="Y189" s="168"/>
      <c r="Z189" s="168"/>
    </row>
    <row r="190" spans="1:26" ht="15.75" hidden="1" customHeight="1" x14ac:dyDescent="0.2">
      <c r="A190" s="2"/>
      <c r="B190" s="60"/>
      <c r="C190" s="62"/>
      <c r="D190" s="62"/>
      <c r="E190" s="62"/>
      <c r="F190" s="6"/>
      <c r="G190" s="6"/>
      <c r="H190" s="6"/>
      <c r="I190" s="6"/>
      <c r="J190" s="60"/>
      <c r="K190" s="61"/>
      <c r="L190" s="2"/>
      <c r="M190" s="168"/>
      <c r="N190" s="168"/>
      <c r="O190" s="168"/>
      <c r="P190" s="168"/>
      <c r="Q190" s="168"/>
      <c r="R190" s="168"/>
      <c r="S190" s="168"/>
      <c r="T190" s="168"/>
      <c r="U190" s="168"/>
      <c r="V190" s="168"/>
      <c r="W190" s="168"/>
      <c r="X190" s="168"/>
      <c r="Y190" s="168"/>
      <c r="Z190" s="168"/>
    </row>
    <row r="191" spans="1:26" ht="15.75" hidden="1" customHeight="1" x14ac:dyDescent="0.2">
      <c r="A191" s="2"/>
      <c r="B191" s="60"/>
      <c r="C191" s="62"/>
      <c r="D191" s="62"/>
      <c r="E191" s="62"/>
      <c r="F191" s="6"/>
      <c r="G191" s="6"/>
      <c r="H191" s="6"/>
      <c r="I191" s="6"/>
      <c r="J191" s="60"/>
      <c r="K191" s="61"/>
      <c r="L191" s="2"/>
      <c r="M191" s="168"/>
      <c r="N191" s="168"/>
      <c r="O191" s="168"/>
      <c r="P191" s="168"/>
      <c r="Q191" s="168"/>
      <c r="R191" s="168"/>
      <c r="S191" s="168"/>
      <c r="T191" s="168"/>
      <c r="U191" s="168"/>
      <c r="V191" s="168"/>
      <c r="W191" s="168"/>
      <c r="X191" s="168"/>
      <c r="Y191" s="168"/>
      <c r="Z191" s="168"/>
    </row>
    <row r="192" spans="1:26" ht="15.75" hidden="1" customHeight="1" x14ac:dyDescent="0.2">
      <c r="A192" s="2"/>
      <c r="B192" s="60"/>
      <c r="C192" s="62"/>
      <c r="D192" s="62"/>
      <c r="E192" s="62"/>
      <c r="F192" s="6"/>
      <c r="G192" s="6"/>
      <c r="H192" s="6"/>
      <c r="I192" s="6"/>
      <c r="J192" s="60"/>
      <c r="K192" s="61"/>
      <c r="L192" s="2"/>
      <c r="M192" s="168"/>
      <c r="N192" s="168"/>
      <c r="O192" s="168"/>
      <c r="P192" s="168"/>
      <c r="Q192" s="168"/>
      <c r="R192" s="168"/>
      <c r="S192" s="168"/>
      <c r="T192" s="168"/>
      <c r="U192" s="168"/>
      <c r="V192" s="168"/>
      <c r="W192" s="168"/>
      <c r="X192" s="168"/>
      <c r="Y192" s="168"/>
      <c r="Z192" s="168"/>
    </row>
    <row r="193" spans="1:26" ht="15.75" hidden="1" customHeight="1" x14ac:dyDescent="0.2">
      <c r="A193" s="2"/>
      <c r="B193" s="60"/>
      <c r="C193" s="62"/>
      <c r="D193" s="62"/>
      <c r="E193" s="62"/>
      <c r="F193" s="6"/>
      <c r="G193" s="6"/>
      <c r="H193" s="6"/>
      <c r="I193" s="6"/>
      <c r="J193" s="60"/>
      <c r="K193" s="61"/>
      <c r="L193" s="2"/>
      <c r="M193" s="168"/>
      <c r="N193" s="168"/>
      <c r="O193" s="168"/>
      <c r="P193" s="168"/>
      <c r="Q193" s="168"/>
      <c r="R193" s="168"/>
      <c r="S193" s="168"/>
      <c r="T193" s="168"/>
      <c r="U193" s="168"/>
      <c r="V193" s="168"/>
      <c r="W193" s="168"/>
      <c r="X193" s="168"/>
      <c r="Y193" s="168"/>
      <c r="Z193" s="168"/>
    </row>
    <row r="194" spans="1:26" ht="15.75" hidden="1" customHeight="1" x14ac:dyDescent="0.2">
      <c r="A194" s="2"/>
      <c r="B194" s="60"/>
      <c r="C194" s="62"/>
      <c r="D194" s="62"/>
      <c r="E194" s="62"/>
      <c r="F194" s="6"/>
      <c r="G194" s="6"/>
      <c r="H194" s="6"/>
      <c r="I194" s="6"/>
      <c r="J194" s="60"/>
      <c r="K194" s="61"/>
      <c r="L194" s="2"/>
      <c r="M194" s="168"/>
      <c r="N194" s="168"/>
      <c r="O194" s="168"/>
      <c r="P194" s="168"/>
      <c r="Q194" s="168"/>
      <c r="R194" s="168"/>
      <c r="S194" s="168"/>
      <c r="T194" s="168"/>
      <c r="U194" s="168"/>
      <c r="V194" s="168"/>
      <c r="W194" s="168"/>
      <c r="X194" s="168"/>
      <c r="Y194" s="168"/>
      <c r="Z194" s="168"/>
    </row>
    <row r="195" spans="1:26" ht="15.75" hidden="1" customHeight="1" x14ac:dyDescent="0.2">
      <c r="A195" s="2"/>
      <c r="B195" s="60"/>
      <c r="C195" s="62"/>
      <c r="D195" s="62"/>
      <c r="E195" s="62"/>
      <c r="F195" s="6"/>
      <c r="G195" s="6"/>
      <c r="H195" s="6"/>
      <c r="I195" s="6"/>
      <c r="J195" s="60"/>
      <c r="K195" s="61"/>
      <c r="L195" s="2"/>
      <c r="M195" s="168"/>
      <c r="N195" s="168"/>
      <c r="O195" s="168"/>
      <c r="P195" s="168"/>
      <c r="Q195" s="168"/>
      <c r="R195" s="168"/>
      <c r="S195" s="168"/>
      <c r="T195" s="168"/>
      <c r="U195" s="168"/>
      <c r="V195" s="168"/>
      <c r="W195" s="168"/>
      <c r="X195" s="168"/>
      <c r="Y195" s="168"/>
      <c r="Z195" s="168"/>
    </row>
    <row r="196" spans="1:26" ht="15.75" hidden="1" customHeight="1" x14ac:dyDescent="0.2">
      <c r="A196" s="2"/>
      <c r="B196" s="60"/>
      <c r="C196" s="62"/>
      <c r="D196" s="62"/>
      <c r="E196" s="62"/>
      <c r="F196" s="6"/>
      <c r="G196" s="6"/>
      <c r="H196" s="6"/>
      <c r="I196" s="6"/>
      <c r="J196" s="60"/>
      <c r="K196" s="61"/>
      <c r="L196" s="2"/>
      <c r="M196" s="168"/>
      <c r="N196" s="168"/>
      <c r="O196" s="168"/>
      <c r="P196" s="168"/>
      <c r="Q196" s="168"/>
      <c r="R196" s="168"/>
      <c r="S196" s="168"/>
      <c r="T196" s="168"/>
      <c r="U196" s="168"/>
      <c r="V196" s="168"/>
      <c r="W196" s="168"/>
      <c r="X196" s="168"/>
      <c r="Y196" s="168"/>
      <c r="Z196" s="168"/>
    </row>
    <row r="197" spans="1:26" ht="15.75" hidden="1" customHeight="1" x14ac:dyDescent="0.2">
      <c r="A197" s="2"/>
      <c r="B197" s="60"/>
      <c r="C197" s="62"/>
      <c r="D197" s="62"/>
      <c r="E197" s="62"/>
      <c r="F197" s="6"/>
      <c r="G197" s="6"/>
      <c r="H197" s="6"/>
      <c r="I197" s="6"/>
      <c r="J197" s="60"/>
      <c r="K197" s="61"/>
      <c r="L197" s="2"/>
      <c r="M197" s="168"/>
      <c r="N197" s="168"/>
      <c r="O197" s="168"/>
      <c r="P197" s="168"/>
      <c r="Q197" s="168"/>
      <c r="R197" s="168"/>
      <c r="S197" s="168"/>
      <c r="T197" s="168"/>
      <c r="U197" s="168"/>
      <c r="V197" s="168"/>
      <c r="W197" s="168"/>
      <c r="X197" s="168"/>
      <c r="Y197" s="168"/>
      <c r="Z197" s="168"/>
    </row>
    <row r="198" spans="1:26" ht="15.75" hidden="1" customHeight="1" x14ac:dyDescent="0.2">
      <c r="A198" s="2"/>
      <c r="B198" s="60"/>
      <c r="C198" s="62"/>
      <c r="D198" s="62"/>
      <c r="E198" s="62"/>
      <c r="F198" s="6"/>
      <c r="G198" s="6"/>
      <c r="H198" s="6"/>
      <c r="I198" s="6"/>
      <c r="J198" s="60"/>
      <c r="K198" s="61"/>
      <c r="L198" s="2"/>
      <c r="M198" s="168"/>
      <c r="N198" s="168"/>
      <c r="O198" s="168"/>
      <c r="P198" s="168"/>
      <c r="Q198" s="168"/>
      <c r="R198" s="168"/>
      <c r="S198" s="168"/>
      <c r="T198" s="168"/>
      <c r="U198" s="168"/>
      <c r="V198" s="168"/>
      <c r="W198" s="168"/>
      <c r="X198" s="168"/>
      <c r="Y198" s="168"/>
      <c r="Z198" s="168"/>
    </row>
    <row r="199" spans="1:26" ht="15.75" hidden="1" customHeight="1" x14ac:dyDescent="0.2">
      <c r="A199" s="2"/>
      <c r="B199" s="60"/>
      <c r="C199" s="62"/>
      <c r="D199" s="62"/>
      <c r="E199" s="62"/>
      <c r="F199" s="6"/>
      <c r="G199" s="6"/>
      <c r="H199" s="6"/>
      <c r="I199" s="6"/>
      <c r="J199" s="60"/>
      <c r="K199" s="61"/>
      <c r="L199" s="2"/>
      <c r="M199" s="168"/>
      <c r="N199" s="168"/>
      <c r="O199" s="168"/>
      <c r="P199" s="168"/>
      <c r="Q199" s="168"/>
      <c r="R199" s="168"/>
      <c r="S199" s="168"/>
      <c r="T199" s="168"/>
      <c r="U199" s="168"/>
      <c r="V199" s="168"/>
      <c r="W199" s="168"/>
      <c r="X199" s="168"/>
      <c r="Y199" s="168"/>
      <c r="Z199" s="168"/>
    </row>
    <row r="200" spans="1:26" ht="15.75" hidden="1" customHeight="1" x14ac:dyDescent="0.2">
      <c r="A200" s="2"/>
      <c r="B200" s="60"/>
      <c r="C200" s="62"/>
      <c r="D200" s="62"/>
      <c r="E200" s="62"/>
      <c r="F200" s="6"/>
      <c r="G200" s="6"/>
      <c r="H200" s="6"/>
      <c r="I200" s="6"/>
      <c r="J200" s="60"/>
      <c r="K200" s="61"/>
      <c r="L200" s="2"/>
      <c r="M200" s="168"/>
      <c r="N200" s="168"/>
      <c r="O200" s="168"/>
      <c r="P200" s="168"/>
      <c r="Q200" s="168"/>
      <c r="R200" s="168"/>
      <c r="S200" s="168"/>
      <c r="T200" s="168"/>
      <c r="U200" s="168"/>
      <c r="V200" s="168"/>
      <c r="W200" s="168"/>
      <c r="X200" s="168"/>
      <c r="Y200" s="168"/>
      <c r="Z200" s="168"/>
    </row>
    <row r="201" spans="1:26" ht="15.75" hidden="1" customHeight="1" x14ac:dyDescent="0.2">
      <c r="A201" s="2"/>
      <c r="B201" s="60"/>
      <c r="C201" s="62"/>
      <c r="D201" s="62"/>
      <c r="E201" s="62"/>
      <c r="F201" s="6"/>
      <c r="G201" s="6"/>
      <c r="H201" s="6"/>
      <c r="I201" s="6"/>
      <c r="J201" s="60"/>
      <c r="K201" s="61"/>
      <c r="L201" s="2"/>
      <c r="M201" s="168"/>
      <c r="N201" s="168"/>
      <c r="O201" s="168"/>
      <c r="P201" s="168"/>
      <c r="Q201" s="168"/>
      <c r="R201" s="168"/>
      <c r="S201" s="168"/>
      <c r="T201" s="168"/>
      <c r="U201" s="168"/>
      <c r="V201" s="168"/>
      <c r="W201" s="168"/>
      <c r="X201" s="168"/>
      <c r="Y201" s="168"/>
      <c r="Z201" s="168"/>
    </row>
    <row r="202" spans="1:26" ht="15.75" hidden="1" customHeight="1" x14ac:dyDescent="0.2">
      <c r="A202" s="2"/>
      <c r="B202" s="60"/>
      <c r="C202" s="62"/>
      <c r="D202" s="62"/>
      <c r="E202" s="62"/>
      <c r="F202" s="6"/>
      <c r="G202" s="6"/>
      <c r="H202" s="6"/>
      <c r="I202" s="6"/>
      <c r="J202" s="60"/>
      <c r="K202" s="61"/>
      <c r="L202" s="2"/>
      <c r="M202" s="168"/>
      <c r="N202" s="168"/>
      <c r="O202" s="168"/>
      <c r="P202" s="168"/>
      <c r="Q202" s="168"/>
      <c r="R202" s="168"/>
      <c r="S202" s="168"/>
      <c r="T202" s="168"/>
      <c r="U202" s="168"/>
      <c r="V202" s="168"/>
      <c r="W202" s="168"/>
      <c r="X202" s="168"/>
      <c r="Y202" s="168"/>
      <c r="Z202" s="168"/>
    </row>
    <row r="203" spans="1:26" ht="15.75" hidden="1" customHeight="1" x14ac:dyDescent="0.2">
      <c r="A203" s="2"/>
      <c r="B203" s="60"/>
      <c r="C203" s="62"/>
      <c r="D203" s="62"/>
      <c r="E203" s="62"/>
      <c r="F203" s="6"/>
      <c r="G203" s="6"/>
      <c r="H203" s="6"/>
      <c r="I203" s="6"/>
      <c r="J203" s="60"/>
      <c r="K203" s="61"/>
      <c r="L203" s="2"/>
      <c r="M203" s="168"/>
      <c r="N203" s="168"/>
      <c r="O203" s="168"/>
      <c r="P203" s="168"/>
      <c r="Q203" s="168"/>
      <c r="R203" s="168"/>
      <c r="S203" s="168"/>
      <c r="T203" s="168"/>
      <c r="U203" s="168"/>
      <c r="V203" s="168"/>
      <c r="W203" s="168"/>
      <c r="X203" s="168"/>
      <c r="Y203" s="168"/>
      <c r="Z203" s="168"/>
    </row>
    <row r="204" spans="1:26" ht="15.75" hidden="1" customHeight="1" x14ac:dyDescent="0.2">
      <c r="A204" s="2"/>
      <c r="B204" s="60"/>
      <c r="C204" s="62"/>
      <c r="D204" s="62"/>
      <c r="E204" s="62"/>
      <c r="F204" s="6"/>
      <c r="G204" s="6"/>
      <c r="H204" s="6"/>
      <c r="I204" s="6"/>
      <c r="J204" s="60"/>
      <c r="K204" s="61"/>
      <c r="L204" s="2"/>
      <c r="M204" s="168"/>
      <c r="N204" s="168"/>
      <c r="O204" s="168"/>
      <c r="P204" s="168"/>
      <c r="Q204" s="168"/>
      <c r="R204" s="168"/>
      <c r="S204" s="168"/>
      <c r="T204" s="168"/>
      <c r="U204" s="168"/>
      <c r="V204" s="168"/>
      <c r="W204" s="168"/>
      <c r="X204" s="168"/>
      <c r="Y204" s="168"/>
      <c r="Z204" s="168"/>
    </row>
    <row r="205" spans="1:26" ht="15.75" hidden="1" customHeight="1" x14ac:dyDescent="0.2">
      <c r="A205" s="2"/>
      <c r="B205" s="60"/>
      <c r="C205" s="62"/>
      <c r="D205" s="62"/>
      <c r="E205" s="62"/>
      <c r="F205" s="6"/>
      <c r="G205" s="6"/>
      <c r="H205" s="6"/>
      <c r="I205" s="6"/>
      <c r="J205" s="60"/>
      <c r="K205" s="61"/>
      <c r="L205" s="2"/>
      <c r="M205" s="168"/>
      <c r="N205" s="168"/>
      <c r="O205" s="168"/>
      <c r="P205" s="168"/>
      <c r="Q205" s="168"/>
      <c r="R205" s="168"/>
      <c r="S205" s="168"/>
      <c r="T205" s="168"/>
      <c r="U205" s="168"/>
      <c r="V205" s="168"/>
      <c r="W205" s="168"/>
      <c r="X205" s="168"/>
      <c r="Y205" s="168"/>
      <c r="Z205" s="168"/>
    </row>
    <row r="206" spans="1:26" ht="15.75" hidden="1" customHeight="1" x14ac:dyDescent="0.2">
      <c r="A206" s="2"/>
      <c r="B206" s="60"/>
      <c r="C206" s="62"/>
      <c r="D206" s="62"/>
      <c r="E206" s="62"/>
      <c r="F206" s="6"/>
      <c r="G206" s="6"/>
      <c r="H206" s="6"/>
      <c r="I206" s="6"/>
      <c r="J206" s="60"/>
      <c r="K206" s="61"/>
      <c r="L206" s="2"/>
      <c r="M206" s="168"/>
      <c r="N206" s="168"/>
      <c r="O206" s="168"/>
      <c r="P206" s="168"/>
      <c r="Q206" s="168"/>
      <c r="R206" s="168"/>
      <c r="S206" s="168"/>
      <c r="T206" s="168"/>
      <c r="U206" s="168"/>
      <c r="V206" s="168"/>
      <c r="W206" s="168"/>
      <c r="X206" s="168"/>
      <c r="Y206" s="168"/>
      <c r="Z206" s="168"/>
    </row>
    <row r="207" spans="1:26" ht="15.75" hidden="1" customHeight="1" x14ac:dyDescent="0.2">
      <c r="A207" s="2"/>
      <c r="B207" s="60"/>
      <c r="C207" s="62"/>
      <c r="D207" s="62"/>
      <c r="E207" s="62"/>
      <c r="F207" s="6"/>
      <c r="G207" s="6"/>
      <c r="H207" s="6"/>
      <c r="I207" s="6"/>
      <c r="J207" s="60"/>
      <c r="K207" s="61"/>
      <c r="L207" s="2"/>
      <c r="M207" s="168"/>
      <c r="N207" s="168"/>
      <c r="O207" s="168"/>
      <c r="P207" s="168"/>
      <c r="Q207" s="168"/>
      <c r="R207" s="168"/>
      <c r="S207" s="168"/>
      <c r="T207" s="168"/>
      <c r="U207" s="168"/>
      <c r="V207" s="168"/>
      <c r="W207" s="168"/>
      <c r="X207" s="168"/>
      <c r="Y207" s="168"/>
      <c r="Z207" s="168"/>
    </row>
    <row r="208" spans="1:26" ht="15.75" hidden="1" customHeight="1" x14ac:dyDescent="0.2">
      <c r="A208" s="2"/>
      <c r="B208" s="60"/>
      <c r="C208" s="62"/>
      <c r="D208" s="62"/>
      <c r="E208" s="62"/>
      <c r="F208" s="6"/>
      <c r="G208" s="6"/>
      <c r="H208" s="6"/>
      <c r="I208" s="6"/>
      <c r="J208" s="60"/>
      <c r="K208" s="61"/>
      <c r="L208" s="2"/>
      <c r="M208" s="168"/>
      <c r="N208" s="168"/>
      <c r="O208" s="168"/>
      <c r="P208" s="168"/>
      <c r="Q208" s="168"/>
      <c r="R208" s="168"/>
      <c r="S208" s="168"/>
      <c r="T208" s="168"/>
      <c r="U208" s="168"/>
      <c r="V208" s="168"/>
      <c r="W208" s="168"/>
      <c r="X208" s="168"/>
      <c r="Y208" s="168"/>
      <c r="Z208" s="168"/>
    </row>
    <row r="209" spans="1:26" ht="15.75" hidden="1" customHeight="1" x14ac:dyDescent="0.2">
      <c r="A209" s="2"/>
      <c r="B209" s="60"/>
      <c r="C209" s="62"/>
      <c r="D209" s="62"/>
      <c r="E209" s="62"/>
      <c r="F209" s="6"/>
      <c r="G209" s="6"/>
      <c r="H209" s="6"/>
      <c r="I209" s="6"/>
      <c r="J209" s="60"/>
      <c r="K209" s="61"/>
      <c r="L209" s="2"/>
      <c r="M209" s="168"/>
      <c r="N209" s="168"/>
      <c r="O209" s="168"/>
      <c r="P209" s="168"/>
      <c r="Q209" s="168"/>
      <c r="R209" s="168"/>
      <c r="S209" s="168"/>
      <c r="T209" s="168"/>
      <c r="U209" s="168"/>
      <c r="V209" s="168"/>
      <c r="W209" s="168"/>
      <c r="X209" s="168"/>
      <c r="Y209" s="168"/>
      <c r="Z209" s="168"/>
    </row>
    <row r="210" spans="1:26" ht="15.75" hidden="1" customHeight="1" x14ac:dyDescent="0.2">
      <c r="A210" s="2"/>
      <c r="B210" s="60"/>
      <c r="C210" s="62"/>
      <c r="D210" s="62"/>
      <c r="E210" s="62"/>
      <c r="F210" s="6"/>
      <c r="G210" s="6"/>
      <c r="H210" s="6"/>
      <c r="I210" s="6"/>
      <c r="J210" s="60"/>
      <c r="K210" s="61"/>
      <c r="L210" s="2"/>
      <c r="M210" s="168"/>
      <c r="N210" s="168"/>
      <c r="O210" s="168"/>
      <c r="P210" s="168"/>
      <c r="Q210" s="168"/>
      <c r="R210" s="168"/>
      <c r="S210" s="168"/>
      <c r="T210" s="168"/>
      <c r="U210" s="168"/>
      <c r="V210" s="168"/>
      <c r="W210" s="168"/>
      <c r="X210" s="168"/>
      <c r="Y210" s="168"/>
      <c r="Z210" s="168"/>
    </row>
    <row r="211" spans="1:26" ht="15.75" hidden="1" customHeight="1" x14ac:dyDescent="0.2">
      <c r="A211" s="2"/>
      <c r="B211" s="60"/>
      <c r="C211" s="62"/>
      <c r="D211" s="62"/>
      <c r="E211" s="62"/>
      <c r="F211" s="6"/>
      <c r="G211" s="6"/>
      <c r="H211" s="6"/>
      <c r="I211" s="6"/>
      <c r="J211" s="60"/>
      <c r="K211" s="61"/>
      <c r="L211" s="2"/>
      <c r="M211" s="168"/>
      <c r="N211" s="168"/>
      <c r="O211" s="168"/>
      <c r="P211" s="168"/>
      <c r="Q211" s="168"/>
      <c r="R211" s="168"/>
      <c r="S211" s="168"/>
      <c r="T211" s="168"/>
      <c r="U211" s="168"/>
      <c r="V211" s="168"/>
      <c r="W211" s="168"/>
      <c r="X211" s="168"/>
      <c r="Y211" s="168"/>
      <c r="Z211" s="168"/>
    </row>
    <row r="212" spans="1:26" ht="15.75" hidden="1" customHeight="1" x14ac:dyDescent="0.2">
      <c r="A212" s="2"/>
      <c r="B212" s="60"/>
      <c r="C212" s="62"/>
      <c r="D212" s="62"/>
      <c r="E212" s="62"/>
      <c r="F212" s="6"/>
      <c r="G212" s="6"/>
      <c r="H212" s="6"/>
      <c r="I212" s="6"/>
      <c r="J212" s="60"/>
      <c r="K212" s="61"/>
      <c r="L212" s="2"/>
      <c r="M212" s="168"/>
      <c r="N212" s="168"/>
      <c r="O212" s="168"/>
      <c r="P212" s="168"/>
      <c r="Q212" s="168"/>
      <c r="R212" s="168"/>
      <c r="S212" s="168"/>
      <c r="T212" s="168"/>
      <c r="U212" s="168"/>
      <c r="V212" s="168"/>
      <c r="W212" s="168"/>
      <c r="X212" s="168"/>
      <c r="Y212" s="168"/>
      <c r="Z212" s="168"/>
    </row>
    <row r="213" spans="1:26" ht="15.75" hidden="1" customHeight="1" x14ac:dyDescent="0.2">
      <c r="A213" s="2"/>
      <c r="B213" s="60"/>
      <c r="C213" s="62"/>
      <c r="D213" s="62"/>
      <c r="E213" s="62"/>
      <c r="F213" s="6"/>
      <c r="G213" s="6"/>
      <c r="H213" s="6"/>
      <c r="I213" s="6"/>
      <c r="J213" s="60"/>
      <c r="K213" s="61"/>
      <c r="L213" s="2"/>
      <c r="M213" s="168"/>
      <c r="N213" s="168"/>
      <c r="O213" s="168"/>
      <c r="P213" s="168"/>
      <c r="Q213" s="168"/>
      <c r="R213" s="168"/>
      <c r="S213" s="168"/>
      <c r="T213" s="168"/>
      <c r="U213" s="168"/>
      <c r="V213" s="168"/>
      <c r="W213" s="168"/>
      <c r="X213" s="168"/>
      <c r="Y213" s="168"/>
      <c r="Z213" s="168"/>
    </row>
    <row r="214" spans="1:26" ht="15.75" hidden="1" customHeight="1" x14ac:dyDescent="0.2">
      <c r="A214" s="2"/>
      <c r="B214" s="60"/>
      <c r="C214" s="62"/>
      <c r="D214" s="62"/>
      <c r="E214" s="62"/>
      <c r="F214" s="6"/>
      <c r="G214" s="6"/>
      <c r="H214" s="6"/>
      <c r="I214" s="6"/>
      <c r="J214" s="60"/>
      <c r="K214" s="61"/>
      <c r="L214" s="2"/>
      <c r="M214" s="168"/>
      <c r="N214" s="168"/>
      <c r="O214" s="168"/>
      <c r="P214" s="168"/>
      <c r="Q214" s="168"/>
      <c r="R214" s="168"/>
      <c r="S214" s="168"/>
      <c r="T214" s="168"/>
      <c r="U214" s="168"/>
      <c r="V214" s="168"/>
      <c r="W214" s="168"/>
      <c r="X214" s="168"/>
      <c r="Y214" s="168"/>
      <c r="Z214" s="168"/>
    </row>
    <row r="215" spans="1:26" ht="15.75" hidden="1" customHeight="1" x14ac:dyDescent="0.2">
      <c r="A215" s="2"/>
      <c r="B215" s="60"/>
      <c r="C215" s="62"/>
      <c r="D215" s="62"/>
      <c r="E215" s="62"/>
      <c r="F215" s="6"/>
      <c r="G215" s="6"/>
      <c r="H215" s="6"/>
      <c r="I215" s="6"/>
      <c r="J215" s="60"/>
      <c r="K215" s="61"/>
      <c r="L215" s="2"/>
      <c r="M215" s="168"/>
      <c r="N215" s="168"/>
      <c r="O215" s="168"/>
      <c r="P215" s="168"/>
      <c r="Q215" s="168"/>
      <c r="R215" s="168"/>
      <c r="S215" s="168"/>
      <c r="T215" s="168"/>
      <c r="U215" s="168"/>
      <c r="V215" s="168"/>
      <c r="W215" s="168"/>
      <c r="X215" s="168"/>
      <c r="Y215" s="168"/>
      <c r="Z215" s="168"/>
    </row>
    <row r="216" spans="1:26" ht="15.75" hidden="1" customHeight="1" x14ac:dyDescent="0.2">
      <c r="A216" s="2"/>
      <c r="B216" s="60"/>
      <c r="C216" s="62"/>
      <c r="D216" s="62"/>
      <c r="E216" s="62"/>
      <c r="F216" s="6"/>
      <c r="G216" s="6"/>
      <c r="H216" s="6"/>
      <c r="I216" s="6"/>
      <c r="J216" s="60"/>
      <c r="K216" s="61"/>
      <c r="L216" s="2"/>
      <c r="M216" s="168"/>
      <c r="N216" s="168"/>
      <c r="O216" s="168"/>
      <c r="P216" s="168"/>
      <c r="Q216" s="168"/>
      <c r="R216" s="168"/>
      <c r="S216" s="168"/>
      <c r="T216" s="168"/>
      <c r="U216" s="168"/>
      <c r="V216" s="168"/>
      <c r="W216" s="168"/>
      <c r="X216" s="168"/>
      <c r="Y216" s="168"/>
      <c r="Z216" s="168"/>
    </row>
    <row r="217" spans="1:26" ht="15.75" hidden="1" customHeight="1" x14ac:dyDescent="0.2">
      <c r="A217" s="2"/>
      <c r="B217" s="60"/>
      <c r="C217" s="62"/>
      <c r="D217" s="62"/>
      <c r="E217" s="62"/>
      <c r="F217" s="6"/>
      <c r="G217" s="6"/>
      <c r="H217" s="6"/>
      <c r="I217" s="6"/>
      <c r="J217" s="60"/>
      <c r="K217" s="61"/>
      <c r="L217" s="2"/>
      <c r="M217" s="168"/>
      <c r="N217" s="168"/>
      <c r="O217" s="168"/>
      <c r="P217" s="168"/>
      <c r="Q217" s="168"/>
      <c r="R217" s="168"/>
      <c r="S217" s="168"/>
      <c r="T217" s="168"/>
      <c r="U217" s="168"/>
      <c r="V217" s="168"/>
      <c r="W217" s="168"/>
      <c r="X217" s="168"/>
      <c r="Y217" s="168"/>
      <c r="Z217" s="168"/>
    </row>
    <row r="218" spans="1:26" ht="15.75" hidden="1" customHeight="1" x14ac:dyDescent="0.2">
      <c r="A218" s="2"/>
      <c r="B218" s="60"/>
      <c r="C218" s="62"/>
      <c r="D218" s="62"/>
      <c r="E218" s="62"/>
      <c r="F218" s="6"/>
      <c r="G218" s="6"/>
      <c r="H218" s="6"/>
      <c r="I218" s="6"/>
      <c r="J218" s="60"/>
      <c r="K218" s="61"/>
      <c r="L218" s="2"/>
      <c r="M218" s="168"/>
      <c r="N218" s="168"/>
      <c r="O218" s="168"/>
      <c r="P218" s="168"/>
      <c r="Q218" s="168"/>
      <c r="R218" s="168"/>
      <c r="S218" s="168"/>
      <c r="T218" s="168"/>
      <c r="U218" s="168"/>
      <c r="V218" s="168"/>
      <c r="W218" s="168"/>
      <c r="X218" s="168"/>
      <c r="Y218" s="168"/>
      <c r="Z218" s="168"/>
    </row>
    <row r="219" spans="1:26" ht="15.75" hidden="1" customHeight="1" x14ac:dyDescent="0.2">
      <c r="A219" s="2"/>
      <c r="B219" s="60"/>
      <c r="C219" s="62"/>
      <c r="D219" s="62"/>
      <c r="E219" s="62"/>
      <c r="F219" s="6"/>
      <c r="G219" s="6"/>
      <c r="H219" s="6"/>
      <c r="I219" s="6"/>
      <c r="J219" s="60"/>
      <c r="K219" s="61"/>
      <c r="L219" s="2"/>
      <c r="M219" s="168"/>
      <c r="N219" s="168"/>
      <c r="O219" s="168"/>
      <c r="P219" s="168"/>
      <c r="Q219" s="168"/>
      <c r="R219" s="168"/>
      <c r="S219" s="168"/>
      <c r="T219" s="168"/>
      <c r="U219" s="168"/>
      <c r="V219" s="168"/>
      <c r="W219" s="168"/>
      <c r="X219" s="168"/>
      <c r="Y219" s="168"/>
      <c r="Z219" s="168"/>
    </row>
    <row r="220" spans="1:26" ht="15.75" hidden="1" customHeight="1" x14ac:dyDescent="0.2">
      <c r="A220" s="2"/>
      <c r="B220" s="60"/>
      <c r="C220" s="62"/>
      <c r="D220" s="62"/>
      <c r="E220" s="62"/>
      <c r="F220" s="6"/>
      <c r="G220" s="6"/>
      <c r="H220" s="6"/>
      <c r="I220" s="6"/>
      <c r="J220" s="60"/>
      <c r="K220" s="61"/>
      <c r="L220" s="2"/>
      <c r="M220" s="168"/>
      <c r="N220" s="168"/>
      <c r="O220" s="168"/>
      <c r="P220" s="168"/>
      <c r="Q220" s="168"/>
      <c r="R220" s="168"/>
      <c r="S220" s="168"/>
      <c r="T220" s="168"/>
      <c r="U220" s="168"/>
      <c r="V220" s="168"/>
      <c r="W220" s="168"/>
      <c r="X220" s="168"/>
      <c r="Y220" s="168"/>
      <c r="Z220" s="168"/>
    </row>
    <row r="221" spans="1:26" ht="15.75" hidden="1" customHeight="1" x14ac:dyDescent="0.2">
      <c r="A221" s="2"/>
      <c r="B221" s="60"/>
      <c r="C221" s="62"/>
      <c r="D221" s="62"/>
      <c r="E221" s="62"/>
      <c r="F221" s="6"/>
      <c r="G221" s="6"/>
      <c r="H221" s="6"/>
      <c r="I221" s="6"/>
      <c r="J221" s="60"/>
      <c r="K221" s="61"/>
      <c r="L221" s="2"/>
      <c r="M221" s="168"/>
      <c r="N221" s="168"/>
      <c r="O221" s="168"/>
      <c r="P221" s="168"/>
      <c r="Q221" s="168"/>
      <c r="R221" s="168"/>
      <c r="S221" s="168"/>
      <c r="T221" s="168"/>
      <c r="U221" s="168"/>
      <c r="V221" s="168"/>
      <c r="W221" s="168"/>
      <c r="X221" s="168"/>
      <c r="Y221" s="168"/>
      <c r="Z221" s="168"/>
    </row>
    <row r="222" spans="1:26" ht="15.75" hidden="1" customHeight="1" x14ac:dyDescent="0.2">
      <c r="A222" s="2"/>
      <c r="B222" s="60"/>
      <c r="C222" s="62"/>
      <c r="D222" s="62"/>
      <c r="E222" s="62"/>
      <c r="F222" s="6"/>
      <c r="G222" s="6"/>
      <c r="H222" s="6"/>
      <c r="I222" s="6"/>
      <c r="J222" s="60"/>
      <c r="K222" s="61"/>
      <c r="L222" s="2"/>
      <c r="M222" s="168"/>
      <c r="N222" s="168"/>
      <c r="O222" s="168"/>
      <c r="P222" s="168"/>
      <c r="Q222" s="168"/>
      <c r="R222" s="168"/>
      <c r="S222" s="168"/>
      <c r="T222" s="168"/>
      <c r="U222" s="168"/>
      <c r="V222" s="168"/>
      <c r="W222" s="168"/>
      <c r="X222" s="168"/>
      <c r="Y222" s="168"/>
      <c r="Z222" s="168"/>
    </row>
    <row r="223" spans="1:26" ht="15.75" hidden="1" customHeight="1" x14ac:dyDescent="0.2">
      <c r="A223" s="2"/>
      <c r="B223" s="60"/>
      <c r="C223" s="62"/>
      <c r="D223" s="62"/>
      <c r="E223" s="62"/>
      <c r="F223" s="6"/>
      <c r="G223" s="6"/>
      <c r="H223" s="6"/>
      <c r="I223" s="6"/>
      <c r="J223" s="60"/>
      <c r="K223" s="61"/>
      <c r="L223" s="2"/>
      <c r="M223" s="168"/>
      <c r="N223" s="168"/>
      <c r="O223" s="168"/>
      <c r="P223" s="168"/>
      <c r="Q223" s="168"/>
      <c r="R223" s="168"/>
      <c r="S223" s="168"/>
      <c r="T223" s="168"/>
      <c r="U223" s="168"/>
      <c r="V223" s="168"/>
      <c r="W223" s="168"/>
      <c r="X223" s="168"/>
      <c r="Y223" s="168"/>
      <c r="Z223" s="168"/>
    </row>
    <row r="224" spans="1:26" ht="15.75" hidden="1" customHeight="1" x14ac:dyDescent="0.2">
      <c r="A224" s="2"/>
      <c r="B224" s="60"/>
      <c r="C224" s="62"/>
      <c r="D224" s="62"/>
      <c r="E224" s="62"/>
      <c r="F224" s="6"/>
      <c r="G224" s="6"/>
      <c r="H224" s="6"/>
      <c r="I224" s="6"/>
      <c r="J224" s="60"/>
      <c r="K224" s="61"/>
      <c r="L224" s="2"/>
      <c r="M224" s="168"/>
      <c r="N224" s="168"/>
      <c r="O224" s="168"/>
      <c r="P224" s="168"/>
      <c r="Q224" s="168"/>
      <c r="R224" s="168"/>
      <c r="S224" s="168"/>
      <c r="T224" s="168"/>
      <c r="U224" s="168"/>
      <c r="V224" s="168"/>
      <c r="W224" s="168"/>
      <c r="X224" s="168"/>
      <c r="Y224" s="168"/>
      <c r="Z224" s="168"/>
    </row>
    <row r="225" spans="1:26" ht="15.75" hidden="1" customHeight="1" x14ac:dyDescent="0.2">
      <c r="A225" s="2"/>
      <c r="B225" s="60"/>
      <c r="C225" s="62"/>
      <c r="D225" s="62"/>
      <c r="E225" s="62"/>
      <c r="F225" s="6"/>
      <c r="G225" s="6"/>
      <c r="H225" s="6"/>
      <c r="I225" s="6"/>
      <c r="J225" s="60"/>
      <c r="K225" s="61"/>
      <c r="L225" s="2"/>
      <c r="M225" s="168"/>
      <c r="N225" s="168"/>
      <c r="O225" s="168"/>
      <c r="P225" s="168"/>
      <c r="Q225" s="168"/>
      <c r="R225" s="168"/>
      <c r="S225" s="168"/>
      <c r="T225" s="168"/>
      <c r="U225" s="168"/>
      <c r="V225" s="168"/>
      <c r="W225" s="168"/>
      <c r="X225" s="168"/>
      <c r="Y225" s="168"/>
      <c r="Z225" s="168"/>
    </row>
    <row r="226" spans="1:26" ht="15.75" hidden="1" customHeight="1" x14ac:dyDescent="0.2">
      <c r="A226" s="2"/>
      <c r="B226" s="60"/>
      <c r="C226" s="62"/>
      <c r="D226" s="62"/>
      <c r="E226" s="62"/>
      <c r="F226" s="6"/>
      <c r="G226" s="6"/>
      <c r="H226" s="6"/>
      <c r="I226" s="6"/>
      <c r="J226" s="60"/>
      <c r="K226" s="61"/>
      <c r="L226" s="2"/>
      <c r="M226" s="168"/>
      <c r="N226" s="168"/>
      <c r="O226" s="168"/>
      <c r="P226" s="168"/>
      <c r="Q226" s="168"/>
      <c r="R226" s="168"/>
      <c r="S226" s="168"/>
      <c r="T226" s="168"/>
      <c r="U226" s="168"/>
      <c r="V226" s="168"/>
      <c r="W226" s="168"/>
      <c r="X226" s="168"/>
      <c r="Y226" s="168"/>
      <c r="Z226" s="168"/>
    </row>
    <row r="227" spans="1:26" ht="15.75" hidden="1" customHeight="1" x14ac:dyDescent="0.2">
      <c r="A227" s="2"/>
      <c r="B227" s="60"/>
      <c r="C227" s="62"/>
      <c r="D227" s="62"/>
      <c r="E227" s="62"/>
      <c r="F227" s="6"/>
      <c r="G227" s="6"/>
      <c r="H227" s="6"/>
      <c r="I227" s="6"/>
      <c r="J227" s="60"/>
      <c r="K227" s="61"/>
      <c r="L227" s="2"/>
      <c r="M227" s="168"/>
      <c r="N227" s="168"/>
      <c r="O227" s="168"/>
      <c r="P227" s="168"/>
      <c r="Q227" s="168"/>
      <c r="R227" s="168"/>
      <c r="S227" s="168"/>
      <c r="T227" s="168"/>
      <c r="U227" s="168"/>
      <c r="V227" s="168"/>
      <c r="W227" s="168"/>
      <c r="X227" s="168"/>
      <c r="Y227" s="168"/>
      <c r="Z227" s="168"/>
    </row>
    <row r="228" spans="1:26" ht="15.75" hidden="1" customHeight="1" x14ac:dyDescent="0.2">
      <c r="A228" s="2"/>
      <c r="B228" s="60"/>
      <c r="C228" s="62"/>
      <c r="D228" s="62"/>
      <c r="E228" s="62"/>
      <c r="F228" s="6"/>
      <c r="G228" s="6"/>
      <c r="H228" s="6"/>
      <c r="I228" s="6"/>
      <c r="J228" s="60"/>
      <c r="K228" s="61"/>
      <c r="L228" s="2"/>
      <c r="M228" s="168"/>
      <c r="N228" s="168"/>
      <c r="O228" s="168"/>
      <c r="P228" s="168"/>
      <c r="Q228" s="168"/>
      <c r="R228" s="168"/>
      <c r="S228" s="168"/>
      <c r="T228" s="168"/>
      <c r="U228" s="168"/>
      <c r="V228" s="168"/>
      <c r="W228" s="168"/>
      <c r="X228" s="168"/>
      <c r="Y228" s="168"/>
      <c r="Z228" s="168"/>
    </row>
    <row r="229" spans="1:26" ht="15.75" hidden="1" customHeight="1" x14ac:dyDescent="0.2">
      <c r="A229" s="2"/>
      <c r="B229" s="60"/>
      <c r="C229" s="62"/>
      <c r="D229" s="62"/>
      <c r="E229" s="62"/>
      <c r="F229" s="6"/>
      <c r="G229" s="6"/>
      <c r="H229" s="6"/>
      <c r="I229" s="6"/>
      <c r="J229" s="60"/>
      <c r="K229" s="61"/>
      <c r="L229" s="2"/>
      <c r="M229" s="168"/>
      <c r="N229" s="168"/>
      <c r="O229" s="168"/>
      <c r="P229" s="168"/>
      <c r="Q229" s="168"/>
      <c r="R229" s="168"/>
      <c r="S229" s="168"/>
      <c r="T229" s="168"/>
      <c r="U229" s="168"/>
      <c r="V229" s="168"/>
      <c r="W229" s="168"/>
      <c r="X229" s="168"/>
      <c r="Y229" s="168"/>
      <c r="Z229" s="168"/>
    </row>
    <row r="230" spans="1:26" ht="15.75" hidden="1" customHeight="1" x14ac:dyDescent="0.2">
      <c r="A230" s="2"/>
      <c r="B230" s="60"/>
      <c r="C230" s="62"/>
      <c r="D230" s="62"/>
      <c r="E230" s="62"/>
      <c r="F230" s="6"/>
      <c r="G230" s="6"/>
      <c r="H230" s="6"/>
      <c r="I230" s="6"/>
      <c r="J230" s="60"/>
      <c r="K230" s="61"/>
      <c r="L230" s="2"/>
      <c r="M230" s="168"/>
      <c r="N230" s="168"/>
      <c r="O230" s="168"/>
      <c r="P230" s="168"/>
      <c r="Q230" s="168"/>
      <c r="R230" s="168"/>
      <c r="S230" s="168"/>
      <c r="T230" s="168"/>
      <c r="U230" s="168"/>
      <c r="V230" s="168"/>
      <c r="W230" s="168"/>
      <c r="X230" s="168"/>
      <c r="Y230" s="168"/>
      <c r="Z230" s="168"/>
    </row>
    <row r="231" spans="1:26" ht="15.75" hidden="1" customHeight="1" x14ac:dyDescent="0.2">
      <c r="A231" s="2"/>
      <c r="B231" s="60"/>
      <c r="C231" s="62"/>
      <c r="D231" s="62"/>
      <c r="E231" s="62"/>
      <c r="F231" s="6"/>
      <c r="G231" s="6"/>
      <c r="H231" s="6"/>
      <c r="I231" s="6"/>
      <c r="J231" s="60"/>
      <c r="K231" s="61"/>
      <c r="L231" s="2"/>
      <c r="M231" s="168"/>
      <c r="N231" s="168"/>
      <c r="O231" s="168"/>
      <c r="P231" s="168"/>
      <c r="Q231" s="168"/>
      <c r="R231" s="168"/>
      <c r="S231" s="168"/>
      <c r="T231" s="168"/>
      <c r="U231" s="168"/>
      <c r="V231" s="168"/>
      <c r="W231" s="168"/>
      <c r="X231" s="168"/>
      <c r="Y231" s="168"/>
      <c r="Z231" s="168"/>
    </row>
    <row r="232" spans="1:26" ht="15.75" hidden="1" customHeight="1" x14ac:dyDescent="0.2">
      <c r="A232" s="2"/>
      <c r="B232" s="60"/>
      <c r="C232" s="62"/>
      <c r="D232" s="62"/>
      <c r="E232" s="62"/>
      <c r="F232" s="6"/>
      <c r="G232" s="6"/>
      <c r="H232" s="6"/>
      <c r="I232" s="6"/>
      <c r="J232" s="60"/>
      <c r="K232" s="61"/>
      <c r="L232" s="2"/>
      <c r="M232" s="168"/>
      <c r="N232" s="168"/>
      <c r="O232" s="168"/>
      <c r="P232" s="168"/>
      <c r="Q232" s="168"/>
      <c r="R232" s="168"/>
      <c r="S232" s="168"/>
      <c r="T232" s="168"/>
      <c r="U232" s="168"/>
      <c r="V232" s="168"/>
      <c r="W232" s="168"/>
      <c r="X232" s="168"/>
      <c r="Y232" s="168"/>
      <c r="Z232" s="168"/>
    </row>
    <row r="233" spans="1:26" ht="15.75" hidden="1" customHeight="1" x14ac:dyDescent="0.2">
      <c r="A233" s="2"/>
      <c r="B233" s="60"/>
      <c r="C233" s="62"/>
      <c r="D233" s="62"/>
      <c r="E233" s="62"/>
      <c r="F233" s="6"/>
      <c r="G233" s="6"/>
      <c r="H233" s="6"/>
      <c r="I233" s="6"/>
      <c r="J233" s="60"/>
      <c r="K233" s="61"/>
      <c r="L233" s="2"/>
      <c r="M233" s="168"/>
      <c r="N233" s="168"/>
      <c r="O233" s="168"/>
      <c r="P233" s="168"/>
      <c r="Q233" s="168"/>
      <c r="R233" s="168"/>
      <c r="S233" s="168"/>
      <c r="T233" s="168"/>
      <c r="U233" s="168"/>
      <c r="V233" s="168"/>
      <c r="W233" s="168"/>
      <c r="X233" s="168"/>
      <c r="Y233" s="168"/>
      <c r="Z233" s="168"/>
    </row>
    <row r="234" spans="1:26" ht="15.75" hidden="1" customHeight="1" x14ac:dyDescent="0.2">
      <c r="A234" s="2"/>
      <c r="B234" s="60"/>
      <c r="C234" s="62"/>
      <c r="D234" s="62"/>
      <c r="E234" s="62"/>
      <c r="F234" s="6"/>
      <c r="G234" s="6"/>
      <c r="H234" s="6"/>
      <c r="I234" s="6"/>
      <c r="J234" s="60"/>
      <c r="K234" s="61"/>
      <c r="L234" s="2"/>
      <c r="M234" s="168"/>
      <c r="N234" s="168"/>
      <c r="O234" s="168"/>
      <c r="P234" s="168"/>
      <c r="Q234" s="168"/>
      <c r="R234" s="168"/>
      <c r="S234" s="168"/>
      <c r="T234" s="168"/>
      <c r="U234" s="168"/>
      <c r="V234" s="168"/>
      <c r="W234" s="168"/>
      <c r="X234" s="168"/>
      <c r="Y234" s="168"/>
      <c r="Z234" s="168"/>
    </row>
    <row r="235" spans="1:26" ht="15.75" hidden="1" customHeight="1" x14ac:dyDescent="0.2">
      <c r="A235" s="2"/>
      <c r="B235" s="60"/>
      <c r="C235" s="62"/>
      <c r="D235" s="62"/>
      <c r="E235" s="62"/>
      <c r="F235" s="6"/>
      <c r="G235" s="6"/>
      <c r="H235" s="6"/>
      <c r="I235" s="6"/>
      <c r="J235" s="60"/>
      <c r="K235" s="61"/>
      <c r="L235" s="2"/>
      <c r="M235" s="168"/>
      <c r="N235" s="168"/>
      <c r="O235" s="168"/>
      <c r="P235" s="168"/>
      <c r="Q235" s="168"/>
      <c r="R235" s="168"/>
      <c r="S235" s="168"/>
      <c r="T235" s="168"/>
      <c r="U235" s="168"/>
      <c r="V235" s="168"/>
      <c r="W235" s="168"/>
      <c r="X235" s="168"/>
      <c r="Y235" s="168"/>
      <c r="Z235" s="168"/>
    </row>
    <row r="236" spans="1:26" ht="15.75" hidden="1" customHeight="1" x14ac:dyDescent="0.2">
      <c r="A236" s="2"/>
      <c r="B236" s="60"/>
      <c r="C236" s="62"/>
      <c r="D236" s="62"/>
      <c r="E236" s="62"/>
      <c r="F236" s="6"/>
      <c r="G236" s="6"/>
      <c r="H236" s="6"/>
      <c r="I236" s="6"/>
      <c r="J236" s="60"/>
      <c r="K236" s="61"/>
      <c r="L236" s="2"/>
      <c r="M236" s="168"/>
      <c r="N236" s="168"/>
      <c r="O236" s="168"/>
      <c r="P236" s="168"/>
      <c r="Q236" s="168"/>
      <c r="R236" s="168"/>
      <c r="S236" s="168"/>
      <c r="T236" s="168"/>
      <c r="U236" s="168"/>
      <c r="V236" s="168"/>
      <c r="W236" s="168"/>
      <c r="X236" s="168"/>
      <c r="Y236" s="168"/>
      <c r="Z236" s="168"/>
    </row>
    <row r="237" spans="1:26" ht="15.75" hidden="1" customHeight="1" x14ac:dyDescent="0.2">
      <c r="A237" s="2"/>
      <c r="B237" s="60"/>
      <c r="C237" s="62"/>
      <c r="D237" s="62"/>
      <c r="E237" s="62"/>
      <c r="F237" s="6"/>
      <c r="G237" s="6"/>
      <c r="H237" s="6"/>
      <c r="I237" s="6"/>
      <c r="J237" s="60"/>
      <c r="K237" s="61"/>
      <c r="L237" s="2"/>
      <c r="M237" s="168"/>
      <c r="N237" s="168"/>
      <c r="O237" s="168"/>
      <c r="P237" s="168"/>
      <c r="Q237" s="168"/>
      <c r="R237" s="168"/>
      <c r="S237" s="168"/>
      <c r="T237" s="168"/>
      <c r="U237" s="168"/>
      <c r="V237" s="168"/>
      <c r="W237" s="168"/>
      <c r="X237" s="168"/>
      <c r="Y237" s="168"/>
      <c r="Z237" s="168"/>
    </row>
    <row r="238" spans="1:26" ht="15.75" hidden="1" customHeight="1" x14ac:dyDescent="0.2">
      <c r="A238" s="2"/>
      <c r="B238" s="60"/>
      <c r="C238" s="62"/>
      <c r="D238" s="62"/>
      <c r="E238" s="62"/>
      <c r="F238" s="6"/>
      <c r="G238" s="6"/>
      <c r="H238" s="6"/>
      <c r="I238" s="6"/>
      <c r="J238" s="60"/>
      <c r="K238" s="61"/>
      <c r="L238" s="2"/>
      <c r="M238" s="168"/>
      <c r="N238" s="168"/>
      <c r="O238" s="168"/>
      <c r="P238" s="168"/>
      <c r="Q238" s="168"/>
      <c r="R238" s="168"/>
      <c r="S238" s="168"/>
      <c r="T238" s="168"/>
      <c r="U238" s="168"/>
      <c r="V238" s="168"/>
      <c r="W238" s="168"/>
      <c r="X238" s="168"/>
      <c r="Y238" s="168"/>
      <c r="Z238" s="168"/>
    </row>
    <row r="239" spans="1:26" ht="15.75" hidden="1" customHeight="1" x14ac:dyDescent="0.2">
      <c r="A239" s="2"/>
      <c r="B239" s="60"/>
      <c r="C239" s="62"/>
      <c r="D239" s="62"/>
      <c r="E239" s="62"/>
      <c r="F239" s="6"/>
      <c r="G239" s="6"/>
      <c r="H239" s="6"/>
      <c r="I239" s="6"/>
      <c r="J239" s="60"/>
      <c r="K239" s="61"/>
      <c r="L239" s="2"/>
      <c r="M239" s="168"/>
      <c r="N239" s="168"/>
      <c r="O239" s="168"/>
      <c r="P239" s="168"/>
      <c r="Q239" s="168"/>
      <c r="R239" s="168"/>
      <c r="S239" s="168"/>
      <c r="T239" s="168"/>
      <c r="U239" s="168"/>
      <c r="V239" s="168"/>
      <c r="W239" s="168"/>
      <c r="X239" s="168"/>
      <c r="Y239" s="168"/>
      <c r="Z239" s="168"/>
    </row>
    <row r="240" spans="1:26" ht="15.75" hidden="1" customHeight="1" x14ac:dyDescent="0.2">
      <c r="A240" s="2"/>
      <c r="B240" s="60"/>
      <c r="C240" s="62"/>
      <c r="D240" s="62"/>
      <c r="E240" s="62"/>
      <c r="F240" s="6"/>
      <c r="G240" s="6"/>
      <c r="H240" s="6"/>
      <c r="I240" s="6"/>
      <c r="J240" s="60"/>
      <c r="K240" s="61"/>
      <c r="L240" s="2"/>
      <c r="M240" s="168"/>
      <c r="N240" s="168"/>
      <c r="O240" s="168"/>
      <c r="P240" s="168"/>
      <c r="Q240" s="168"/>
      <c r="R240" s="168"/>
      <c r="S240" s="168"/>
      <c r="T240" s="168"/>
      <c r="U240" s="168"/>
      <c r="V240" s="168"/>
      <c r="W240" s="168"/>
      <c r="X240" s="168"/>
      <c r="Y240" s="168"/>
      <c r="Z240" s="168"/>
    </row>
    <row r="241" spans="1:26" ht="15.75" hidden="1" customHeight="1" x14ac:dyDescent="0.2">
      <c r="A241" s="2"/>
      <c r="B241" s="60"/>
      <c r="C241" s="62"/>
      <c r="D241" s="62"/>
      <c r="E241" s="62"/>
      <c r="F241" s="6"/>
      <c r="G241" s="6"/>
      <c r="H241" s="6"/>
      <c r="I241" s="6"/>
      <c r="J241" s="60"/>
      <c r="K241" s="61"/>
      <c r="L241" s="2"/>
      <c r="M241" s="168"/>
      <c r="N241" s="168"/>
      <c r="O241" s="168"/>
      <c r="P241" s="168"/>
      <c r="Q241" s="168"/>
      <c r="R241" s="168"/>
      <c r="S241" s="168"/>
      <c r="T241" s="168"/>
      <c r="U241" s="168"/>
      <c r="V241" s="168"/>
      <c r="W241" s="168"/>
      <c r="X241" s="168"/>
      <c r="Y241" s="168"/>
      <c r="Z241" s="168"/>
    </row>
    <row r="242" spans="1:26" ht="15.75" hidden="1" customHeight="1" x14ac:dyDescent="0.2">
      <c r="A242" s="2"/>
      <c r="B242" s="60"/>
      <c r="C242" s="62"/>
      <c r="D242" s="62"/>
      <c r="E242" s="62"/>
      <c r="F242" s="6"/>
      <c r="G242" s="6"/>
      <c r="H242" s="6"/>
      <c r="I242" s="6"/>
      <c r="J242" s="60"/>
      <c r="K242" s="61"/>
      <c r="L242" s="2"/>
      <c r="M242" s="168"/>
      <c r="N242" s="168"/>
      <c r="O242" s="168"/>
      <c r="P242" s="168"/>
      <c r="Q242" s="168"/>
      <c r="R242" s="168"/>
      <c r="S242" s="168"/>
      <c r="T242" s="168"/>
      <c r="U242" s="168"/>
      <c r="V242" s="168"/>
      <c r="W242" s="168"/>
      <c r="X242" s="168"/>
      <c r="Y242" s="168"/>
      <c r="Z242" s="168"/>
    </row>
    <row r="243" spans="1:26" ht="15.75" hidden="1" customHeight="1" x14ac:dyDescent="0.2">
      <c r="A243" s="2"/>
      <c r="B243" s="60"/>
      <c r="C243" s="62"/>
      <c r="D243" s="62"/>
      <c r="E243" s="62"/>
      <c r="F243" s="6"/>
      <c r="G243" s="6"/>
      <c r="H243" s="6"/>
      <c r="I243" s="6"/>
      <c r="J243" s="60"/>
      <c r="K243" s="61"/>
      <c r="L243" s="2"/>
      <c r="M243" s="168"/>
      <c r="N243" s="168"/>
      <c r="O243" s="168"/>
      <c r="P243" s="168"/>
      <c r="Q243" s="168"/>
      <c r="R243" s="168"/>
      <c r="S243" s="168"/>
      <c r="T243" s="168"/>
      <c r="U243" s="168"/>
      <c r="V243" s="168"/>
      <c r="W243" s="168"/>
      <c r="X243" s="168"/>
      <c r="Y243" s="168"/>
      <c r="Z243" s="168"/>
    </row>
    <row r="244" spans="1:26" ht="15.75" hidden="1" customHeight="1" x14ac:dyDescent="0.2">
      <c r="A244" s="2"/>
      <c r="B244" s="60"/>
      <c r="C244" s="62"/>
      <c r="D244" s="62"/>
      <c r="E244" s="62"/>
      <c r="F244" s="6"/>
      <c r="G244" s="6"/>
      <c r="H244" s="6"/>
      <c r="I244" s="6"/>
      <c r="J244" s="60"/>
      <c r="K244" s="61"/>
      <c r="L244" s="2"/>
      <c r="M244" s="168"/>
      <c r="N244" s="168"/>
      <c r="O244" s="168"/>
      <c r="P244" s="168"/>
      <c r="Q244" s="168"/>
      <c r="R244" s="168"/>
      <c r="S244" s="168"/>
      <c r="T244" s="168"/>
      <c r="U244" s="168"/>
      <c r="V244" s="168"/>
      <c r="W244" s="168"/>
      <c r="X244" s="168"/>
      <c r="Y244" s="168"/>
      <c r="Z244" s="168"/>
    </row>
    <row r="245" spans="1:26" ht="15.75" hidden="1" customHeight="1" x14ac:dyDescent="0.2">
      <c r="A245" s="2"/>
      <c r="B245" s="60"/>
      <c r="C245" s="62"/>
      <c r="D245" s="62"/>
      <c r="E245" s="62"/>
      <c r="F245" s="6"/>
      <c r="G245" s="6"/>
      <c r="H245" s="6"/>
      <c r="I245" s="6"/>
      <c r="J245" s="60"/>
      <c r="K245" s="61"/>
      <c r="L245" s="2"/>
      <c r="M245" s="168"/>
      <c r="N245" s="168"/>
      <c r="O245" s="168"/>
      <c r="P245" s="168"/>
      <c r="Q245" s="168"/>
      <c r="R245" s="168"/>
      <c r="S245" s="168"/>
      <c r="T245" s="168"/>
      <c r="U245" s="168"/>
      <c r="V245" s="168"/>
      <c r="W245" s="168"/>
      <c r="X245" s="168"/>
      <c r="Y245" s="168"/>
      <c r="Z245" s="168"/>
    </row>
    <row r="246" spans="1:26" ht="15.75" hidden="1" customHeight="1" x14ac:dyDescent="0.2">
      <c r="A246" s="2"/>
      <c r="B246" s="60"/>
      <c r="C246" s="62"/>
      <c r="D246" s="62"/>
      <c r="E246" s="62"/>
      <c r="F246" s="6"/>
      <c r="G246" s="6"/>
      <c r="H246" s="6"/>
      <c r="I246" s="6"/>
      <c r="J246" s="60"/>
      <c r="K246" s="61"/>
      <c r="L246" s="2"/>
      <c r="M246" s="168"/>
      <c r="N246" s="168"/>
      <c r="O246" s="168"/>
      <c r="P246" s="168"/>
      <c r="Q246" s="168"/>
      <c r="R246" s="168"/>
      <c r="S246" s="168"/>
      <c r="T246" s="168"/>
      <c r="U246" s="168"/>
      <c r="V246" s="168"/>
      <c r="W246" s="168"/>
      <c r="X246" s="168"/>
      <c r="Y246" s="168"/>
      <c r="Z246" s="168"/>
    </row>
    <row r="247" spans="1:26" ht="15.75" hidden="1" customHeight="1" x14ac:dyDescent="0.2">
      <c r="A247" s="2"/>
      <c r="B247" s="60"/>
      <c r="C247" s="62"/>
      <c r="D247" s="62"/>
      <c r="E247" s="62"/>
      <c r="F247" s="6"/>
      <c r="G247" s="6"/>
      <c r="H247" s="6"/>
      <c r="I247" s="6"/>
      <c r="J247" s="60"/>
      <c r="K247" s="61"/>
      <c r="L247" s="2"/>
      <c r="M247" s="168"/>
      <c r="N247" s="168"/>
      <c r="O247" s="168"/>
      <c r="P247" s="168"/>
      <c r="Q247" s="168"/>
      <c r="R247" s="168"/>
      <c r="S247" s="168"/>
      <c r="T247" s="168"/>
      <c r="U247" s="168"/>
      <c r="V247" s="168"/>
      <c r="W247" s="168"/>
      <c r="X247" s="168"/>
      <c r="Y247" s="168"/>
      <c r="Z247" s="168"/>
    </row>
    <row r="248" spans="1:26" ht="15.75" hidden="1" customHeight="1" x14ac:dyDescent="0.2">
      <c r="A248" s="2"/>
      <c r="B248" s="60"/>
      <c r="C248" s="62"/>
      <c r="D248" s="62"/>
      <c r="E248" s="62"/>
      <c r="F248" s="6"/>
      <c r="G248" s="6"/>
      <c r="H248" s="6"/>
      <c r="I248" s="6"/>
      <c r="J248" s="60"/>
      <c r="K248" s="61"/>
      <c r="L248" s="2"/>
      <c r="M248" s="168"/>
      <c r="N248" s="168"/>
      <c r="O248" s="168"/>
      <c r="P248" s="168"/>
      <c r="Q248" s="168"/>
      <c r="R248" s="168"/>
      <c r="S248" s="168"/>
      <c r="T248" s="168"/>
      <c r="U248" s="168"/>
      <c r="V248" s="168"/>
      <c r="W248" s="168"/>
      <c r="X248" s="168"/>
      <c r="Y248" s="168"/>
      <c r="Z248" s="168"/>
    </row>
    <row r="249" spans="1:26" ht="15.75" hidden="1" customHeight="1" x14ac:dyDescent="0.2">
      <c r="A249" s="2"/>
      <c r="B249" s="60"/>
      <c r="C249" s="62"/>
      <c r="D249" s="62"/>
      <c r="E249" s="62"/>
      <c r="F249" s="6"/>
      <c r="G249" s="6"/>
      <c r="H249" s="6"/>
      <c r="I249" s="6"/>
      <c r="J249" s="60"/>
      <c r="K249" s="61"/>
      <c r="L249" s="2"/>
      <c r="M249" s="168"/>
      <c r="N249" s="168"/>
      <c r="O249" s="168"/>
      <c r="P249" s="168"/>
      <c r="Q249" s="168"/>
      <c r="R249" s="168"/>
      <c r="S249" s="168"/>
      <c r="T249" s="168"/>
      <c r="U249" s="168"/>
      <c r="V249" s="168"/>
      <c r="W249" s="168"/>
      <c r="X249" s="168"/>
      <c r="Y249" s="168"/>
      <c r="Z249" s="168"/>
    </row>
    <row r="250" spans="1:26" ht="15.75" hidden="1" customHeight="1" x14ac:dyDescent="0.2">
      <c r="A250" s="2"/>
      <c r="B250" s="60"/>
      <c r="C250" s="62"/>
      <c r="D250" s="62"/>
      <c r="E250" s="62"/>
      <c r="F250" s="6"/>
      <c r="G250" s="6"/>
      <c r="H250" s="6"/>
      <c r="I250" s="6"/>
      <c r="J250" s="60"/>
      <c r="K250" s="61"/>
      <c r="L250" s="2"/>
      <c r="M250" s="168"/>
      <c r="N250" s="168"/>
      <c r="O250" s="168"/>
      <c r="P250" s="168"/>
      <c r="Q250" s="168"/>
      <c r="R250" s="168"/>
      <c r="S250" s="168"/>
      <c r="T250" s="168"/>
      <c r="U250" s="168"/>
      <c r="V250" s="168"/>
      <c r="W250" s="168"/>
      <c r="X250" s="168"/>
      <c r="Y250" s="168"/>
      <c r="Z250" s="168"/>
    </row>
    <row r="251" spans="1:26" ht="15.75" hidden="1" customHeight="1" x14ac:dyDescent="0.2">
      <c r="A251" s="2"/>
      <c r="B251" s="60"/>
      <c r="C251" s="62"/>
      <c r="D251" s="62"/>
      <c r="E251" s="62"/>
      <c r="F251" s="6"/>
      <c r="G251" s="6"/>
      <c r="H251" s="6"/>
      <c r="I251" s="6"/>
      <c r="J251" s="60"/>
      <c r="K251" s="61"/>
      <c r="L251" s="2"/>
      <c r="M251" s="168"/>
      <c r="N251" s="168"/>
      <c r="O251" s="168"/>
      <c r="P251" s="168"/>
      <c r="Q251" s="168"/>
      <c r="R251" s="168"/>
      <c r="S251" s="168"/>
      <c r="T251" s="168"/>
      <c r="U251" s="168"/>
      <c r="V251" s="168"/>
      <c r="W251" s="168"/>
      <c r="X251" s="168"/>
      <c r="Y251" s="168"/>
      <c r="Z251" s="168"/>
    </row>
    <row r="252" spans="1:26" ht="15.75" hidden="1" customHeight="1" x14ac:dyDescent="0.2">
      <c r="A252" s="2"/>
      <c r="B252" s="60"/>
      <c r="C252" s="62"/>
      <c r="D252" s="62"/>
      <c r="E252" s="62"/>
      <c r="F252" s="6"/>
      <c r="G252" s="6"/>
      <c r="H252" s="6"/>
      <c r="I252" s="6"/>
      <c r="J252" s="60"/>
      <c r="K252" s="61"/>
      <c r="L252" s="2"/>
      <c r="M252" s="168"/>
      <c r="N252" s="168"/>
      <c r="O252" s="168"/>
      <c r="P252" s="168"/>
      <c r="Q252" s="168"/>
      <c r="R252" s="168"/>
      <c r="S252" s="168"/>
      <c r="T252" s="168"/>
      <c r="U252" s="168"/>
      <c r="V252" s="168"/>
      <c r="W252" s="168"/>
      <c r="X252" s="168"/>
      <c r="Y252" s="168"/>
      <c r="Z252" s="168"/>
    </row>
    <row r="253" spans="1:26" ht="15.75" hidden="1" customHeight="1" x14ac:dyDescent="0.2">
      <c r="A253" s="2"/>
      <c r="B253" s="60"/>
      <c r="C253" s="62"/>
      <c r="D253" s="62"/>
      <c r="E253" s="62"/>
      <c r="F253" s="6"/>
      <c r="G253" s="6"/>
      <c r="H253" s="6"/>
      <c r="I253" s="6"/>
      <c r="J253" s="60"/>
      <c r="K253" s="61"/>
      <c r="L253" s="2"/>
      <c r="M253" s="168"/>
      <c r="N253" s="168"/>
      <c r="O253" s="168"/>
      <c r="P253" s="168"/>
      <c r="Q253" s="168"/>
      <c r="R253" s="168"/>
      <c r="S253" s="168"/>
      <c r="T253" s="168"/>
      <c r="U253" s="168"/>
      <c r="V253" s="168"/>
      <c r="W253" s="168"/>
      <c r="X253" s="168"/>
      <c r="Y253" s="168"/>
      <c r="Z253" s="168"/>
    </row>
    <row r="254" spans="1:26" ht="15.75" hidden="1" customHeight="1" x14ac:dyDescent="0.2">
      <c r="A254" s="2"/>
      <c r="B254" s="60"/>
      <c r="C254" s="62"/>
      <c r="D254" s="62"/>
      <c r="E254" s="62"/>
      <c r="F254" s="6"/>
      <c r="G254" s="6"/>
      <c r="H254" s="6"/>
      <c r="I254" s="6"/>
      <c r="J254" s="60"/>
      <c r="K254" s="61"/>
      <c r="L254" s="2"/>
      <c r="M254" s="168"/>
      <c r="N254" s="168"/>
      <c r="O254" s="168"/>
      <c r="P254" s="168"/>
      <c r="Q254" s="168"/>
      <c r="R254" s="168"/>
      <c r="S254" s="168"/>
      <c r="T254" s="168"/>
      <c r="U254" s="168"/>
      <c r="V254" s="168"/>
      <c r="W254" s="168"/>
      <c r="X254" s="168"/>
      <c r="Y254" s="168"/>
      <c r="Z254" s="168"/>
    </row>
    <row r="255" spans="1:26" ht="15.75" hidden="1" customHeight="1" x14ac:dyDescent="0.2">
      <c r="A255" s="2"/>
      <c r="B255" s="60"/>
      <c r="C255" s="62"/>
      <c r="D255" s="62"/>
      <c r="E255" s="62"/>
      <c r="F255" s="6"/>
      <c r="G255" s="6"/>
      <c r="H255" s="6"/>
      <c r="I255" s="6"/>
      <c r="J255" s="60"/>
      <c r="K255" s="61"/>
      <c r="L255" s="2"/>
      <c r="M255" s="168"/>
      <c r="N255" s="168"/>
      <c r="O255" s="168"/>
      <c r="P255" s="168"/>
      <c r="Q255" s="168"/>
      <c r="R255" s="168"/>
      <c r="S255" s="168"/>
      <c r="T255" s="168"/>
      <c r="U255" s="168"/>
      <c r="V255" s="168"/>
      <c r="W255" s="168"/>
      <c r="X255" s="168"/>
      <c r="Y255" s="168"/>
      <c r="Z255" s="168"/>
    </row>
    <row r="256" spans="1:26" ht="15.75" hidden="1" customHeight="1" x14ac:dyDescent="0.2">
      <c r="A256" s="2"/>
      <c r="B256" s="60"/>
      <c r="C256" s="62"/>
      <c r="D256" s="62"/>
      <c r="E256" s="62"/>
      <c r="F256" s="6"/>
      <c r="G256" s="6"/>
      <c r="H256" s="6"/>
      <c r="I256" s="6"/>
      <c r="J256" s="60"/>
      <c r="K256" s="61"/>
      <c r="L256" s="2"/>
      <c r="M256" s="168"/>
      <c r="N256" s="168"/>
      <c r="O256" s="168"/>
      <c r="P256" s="168"/>
      <c r="Q256" s="168"/>
      <c r="R256" s="168"/>
      <c r="S256" s="168"/>
      <c r="T256" s="168"/>
      <c r="U256" s="168"/>
      <c r="V256" s="168"/>
      <c r="W256" s="168"/>
      <c r="X256" s="168"/>
      <c r="Y256" s="168"/>
      <c r="Z256" s="168"/>
    </row>
    <row r="257" spans="1:26" ht="15.75" hidden="1" customHeight="1" x14ac:dyDescent="0.2">
      <c r="A257" s="2"/>
      <c r="B257" s="60"/>
      <c r="C257" s="62"/>
      <c r="D257" s="62"/>
      <c r="E257" s="62"/>
      <c r="F257" s="6"/>
      <c r="G257" s="6"/>
      <c r="H257" s="6"/>
      <c r="I257" s="6"/>
      <c r="J257" s="60"/>
      <c r="K257" s="61"/>
      <c r="L257" s="2"/>
      <c r="M257" s="168"/>
      <c r="N257" s="168"/>
      <c r="O257" s="168"/>
      <c r="P257" s="168"/>
      <c r="Q257" s="168"/>
      <c r="R257" s="168"/>
      <c r="S257" s="168"/>
      <c r="T257" s="168"/>
      <c r="U257" s="168"/>
      <c r="V257" s="168"/>
      <c r="W257" s="168"/>
      <c r="X257" s="168"/>
      <c r="Y257" s="168"/>
      <c r="Z257" s="168"/>
    </row>
    <row r="258" spans="1:26" ht="15.75" hidden="1" customHeight="1" x14ac:dyDescent="0.2">
      <c r="A258" s="2"/>
      <c r="B258" s="60"/>
      <c r="C258" s="62"/>
      <c r="D258" s="62"/>
      <c r="E258" s="62"/>
      <c r="F258" s="6"/>
      <c r="G258" s="6"/>
      <c r="H258" s="6"/>
      <c r="I258" s="6"/>
      <c r="J258" s="60"/>
      <c r="K258" s="61"/>
      <c r="L258" s="2"/>
      <c r="M258" s="168"/>
      <c r="N258" s="168"/>
      <c r="O258" s="168"/>
      <c r="P258" s="168"/>
      <c r="Q258" s="168"/>
      <c r="R258" s="168"/>
      <c r="S258" s="168"/>
      <c r="T258" s="168"/>
      <c r="U258" s="168"/>
      <c r="V258" s="168"/>
      <c r="W258" s="168"/>
      <c r="X258" s="168"/>
      <c r="Y258" s="168"/>
      <c r="Z258" s="168"/>
    </row>
    <row r="259" spans="1:26" ht="15.75" hidden="1" customHeight="1" x14ac:dyDescent="0.2">
      <c r="A259" s="2"/>
      <c r="B259" s="60"/>
      <c r="C259" s="62"/>
      <c r="D259" s="62"/>
      <c r="E259" s="62"/>
      <c r="F259" s="6"/>
      <c r="G259" s="6"/>
      <c r="H259" s="6"/>
      <c r="I259" s="6"/>
      <c r="J259" s="60"/>
      <c r="K259" s="61"/>
      <c r="L259" s="2"/>
      <c r="M259" s="168"/>
      <c r="N259" s="168"/>
      <c r="O259" s="168"/>
      <c r="P259" s="168"/>
      <c r="Q259" s="168"/>
      <c r="R259" s="168"/>
      <c r="S259" s="168"/>
      <c r="T259" s="168"/>
      <c r="U259" s="168"/>
      <c r="V259" s="168"/>
      <c r="W259" s="168"/>
      <c r="X259" s="168"/>
      <c r="Y259" s="168"/>
      <c r="Z259" s="168"/>
    </row>
    <row r="260" spans="1:26" ht="15.75" hidden="1" customHeight="1" x14ac:dyDescent="0.2">
      <c r="A260" s="2"/>
      <c r="B260" s="60"/>
      <c r="C260" s="62"/>
      <c r="D260" s="62"/>
      <c r="E260" s="62"/>
      <c r="F260" s="6"/>
      <c r="G260" s="6"/>
      <c r="H260" s="6"/>
      <c r="I260" s="6"/>
      <c r="J260" s="60"/>
      <c r="K260" s="61"/>
      <c r="L260" s="2"/>
      <c r="M260" s="168"/>
      <c r="N260" s="168"/>
      <c r="O260" s="168"/>
      <c r="P260" s="168"/>
      <c r="Q260" s="168"/>
      <c r="R260" s="168"/>
      <c r="S260" s="168"/>
      <c r="T260" s="168"/>
      <c r="U260" s="168"/>
      <c r="V260" s="168"/>
      <c r="W260" s="168"/>
      <c r="X260" s="168"/>
      <c r="Y260" s="168"/>
      <c r="Z260" s="168"/>
    </row>
    <row r="261" spans="1:26" ht="15.75" hidden="1" customHeight="1" x14ac:dyDescent="0.2">
      <c r="A261" s="2"/>
      <c r="B261" s="60"/>
      <c r="C261" s="62"/>
      <c r="D261" s="62"/>
      <c r="E261" s="62"/>
      <c r="F261" s="6"/>
      <c r="G261" s="6"/>
      <c r="H261" s="6"/>
      <c r="I261" s="6"/>
      <c r="J261" s="60"/>
      <c r="K261" s="61"/>
      <c r="L261" s="2"/>
      <c r="M261" s="168"/>
      <c r="N261" s="168"/>
      <c r="O261" s="168"/>
      <c r="P261" s="168"/>
      <c r="Q261" s="168"/>
      <c r="R261" s="168"/>
      <c r="S261" s="168"/>
      <c r="T261" s="168"/>
      <c r="U261" s="168"/>
      <c r="V261" s="168"/>
      <c r="W261" s="168"/>
      <c r="X261" s="168"/>
      <c r="Y261" s="168"/>
      <c r="Z261" s="168"/>
    </row>
    <row r="262" spans="1:26" ht="15.75" hidden="1" customHeight="1" x14ac:dyDescent="0.2">
      <c r="A262" s="2"/>
      <c r="B262" s="60"/>
      <c r="C262" s="62"/>
      <c r="D262" s="62"/>
      <c r="E262" s="62"/>
      <c r="F262" s="6"/>
      <c r="G262" s="6"/>
      <c r="H262" s="6"/>
      <c r="I262" s="6"/>
      <c r="J262" s="60"/>
      <c r="K262" s="61"/>
      <c r="L262" s="2"/>
      <c r="M262" s="168"/>
      <c r="N262" s="168"/>
      <c r="O262" s="168"/>
      <c r="P262" s="168"/>
      <c r="Q262" s="168"/>
      <c r="R262" s="168"/>
      <c r="S262" s="168"/>
      <c r="T262" s="168"/>
      <c r="U262" s="168"/>
      <c r="V262" s="168"/>
      <c r="W262" s="168"/>
      <c r="X262" s="168"/>
      <c r="Y262" s="168"/>
      <c r="Z262" s="168"/>
    </row>
    <row r="263" spans="1:26" ht="15.75" hidden="1" customHeight="1" x14ac:dyDescent="0.2">
      <c r="A263" s="2"/>
      <c r="B263" s="60"/>
      <c r="C263" s="62"/>
      <c r="D263" s="62"/>
      <c r="E263" s="62"/>
      <c r="F263" s="6"/>
      <c r="G263" s="6"/>
      <c r="H263" s="6"/>
      <c r="I263" s="6"/>
      <c r="J263" s="60"/>
      <c r="K263" s="61"/>
      <c r="L263" s="2"/>
      <c r="M263" s="168"/>
      <c r="N263" s="168"/>
      <c r="O263" s="168"/>
      <c r="P263" s="168"/>
      <c r="Q263" s="168"/>
      <c r="R263" s="168"/>
      <c r="S263" s="168"/>
      <c r="T263" s="168"/>
      <c r="U263" s="168"/>
      <c r="V263" s="168"/>
      <c r="W263" s="168"/>
      <c r="X263" s="168"/>
      <c r="Y263" s="168"/>
      <c r="Z263" s="168"/>
    </row>
    <row r="264" spans="1:26" ht="15.75" hidden="1" customHeight="1" x14ac:dyDescent="0.2">
      <c r="A264" s="2"/>
      <c r="B264" s="60"/>
      <c r="C264" s="62"/>
      <c r="D264" s="62"/>
      <c r="E264" s="62"/>
      <c r="F264" s="6"/>
      <c r="G264" s="6"/>
      <c r="H264" s="6"/>
      <c r="I264" s="6"/>
      <c r="J264" s="60"/>
      <c r="K264" s="61"/>
      <c r="L264" s="2"/>
      <c r="M264" s="168"/>
      <c r="N264" s="168"/>
      <c r="O264" s="168"/>
      <c r="P264" s="168"/>
      <c r="Q264" s="168"/>
      <c r="R264" s="168"/>
      <c r="S264" s="168"/>
      <c r="T264" s="168"/>
      <c r="U264" s="168"/>
      <c r="V264" s="168"/>
      <c r="W264" s="168"/>
      <c r="X264" s="168"/>
      <c r="Y264" s="168"/>
      <c r="Z264" s="168"/>
    </row>
    <row r="265" spans="1:26" ht="15.75" hidden="1" customHeight="1" x14ac:dyDescent="0.2">
      <c r="A265" s="2"/>
      <c r="B265" s="60"/>
      <c r="C265" s="62"/>
      <c r="D265" s="62"/>
      <c r="E265" s="62"/>
      <c r="F265" s="6"/>
      <c r="G265" s="6"/>
      <c r="H265" s="6"/>
      <c r="I265" s="6"/>
      <c r="J265" s="60"/>
      <c r="K265" s="61"/>
      <c r="L265" s="2"/>
      <c r="M265" s="168"/>
      <c r="N265" s="168"/>
      <c r="O265" s="168"/>
      <c r="P265" s="168"/>
      <c r="Q265" s="168"/>
      <c r="R265" s="168"/>
      <c r="S265" s="168"/>
      <c r="T265" s="168"/>
      <c r="U265" s="168"/>
      <c r="V265" s="168"/>
      <c r="W265" s="168"/>
      <c r="X265" s="168"/>
      <c r="Y265" s="168"/>
      <c r="Z265" s="168"/>
    </row>
    <row r="266" spans="1:26" ht="15.75" hidden="1" customHeight="1" x14ac:dyDescent="0.2">
      <c r="A266" s="2"/>
      <c r="B266" s="60"/>
      <c r="C266" s="62"/>
      <c r="D266" s="62"/>
      <c r="E266" s="62"/>
      <c r="F266" s="6"/>
      <c r="G266" s="6"/>
      <c r="H266" s="6"/>
      <c r="I266" s="6"/>
      <c r="J266" s="60"/>
      <c r="K266" s="61"/>
      <c r="L266" s="2"/>
      <c r="M266" s="168"/>
      <c r="N266" s="168"/>
      <c r="O266" s="168"/>
      <c r="P266" s="168"/>
      <c r="Q266" s="168"/>
      <c r="R266" s="168"/>
      <c r="S266" s="168"/>
      <c r="T266" s="168"/>
      <c r="U266" s="168"/>
      <c r="V266" s="168"/>
      <c r="W266" s="168"/>
      <c r="X266" s="168"/>
      <c r="Y266" s="168"/>
      <c r="Z266" s="168"/>
    </row>
    <row r="267" spans="1:26" ht="15.75" hidden="1" customHeight="1" x14ac:dyDescent="0.2">
      <c r="A267" s="2"/>
      <c r="B267" s="60"/>
      <c r="C267" s="62"/>
      <c r="D267" s="62"/>
      <c r="E267" s="62"/>
      <c r="F267" s="6"/>
      <c r="G267" s="6"/>
      <c r="H267" s="6"/>
      <c r="I267" s="6"/>
      <c r="J267" s="60"/>
      <c r="K267" s="61"/>
      <c r="L267" s="2"/>
      <c r="M267" s="168"/>
      <c r="N267" s="168"/>
      <c r="O267" s="168"/>
      <c r="P267" s="168"/>
      <c r="Q267" s="168"/>
      <c r="R267" s="168"/>
      <c r="S267" s="168"/>
      <c r="T267" s="168"/>
      <c r="U267" s="168"/>
      <c r="V267" s="168"/>
      <c r="W267" s="168"/>
      <c r="X267" s="168"/>
      <c r="Y267" s="168"/>
      <c r="Z267" s="168"/>
    </row>
    <row r="268" spans="1:26" ht="15.75" hidden="1" customHeight="1" x14ac:dyDescent="0.2">
      <c r="A268" s="2"/>
      <c r="B268" s="60"/>
      <c r="C268" s="62"/>
      <c r="D268" s="62"/>
      <c r="E268" s="62"/>
      <c r="F268" s="6"/>
      <c r="G268" s="6"/>
      <c r="H268" s="6"/>
      <c r="I268" s="6"/>
      <c r="J268" s="60"/>
      <c r="K268" s="61"/>
      <c r="L268" s="2"/>
      <c r="M268" s="168"/>
      <c r="N268" s="168"/>
      <c r="O268" s="168"/>
      <c r="P268" s="168"/>
      <c r="Q268" s="168"/>
      <c r="R268" s="168"/>
      <c r="S268" s="168"/>
      <c r="T268" s="168"/>
      <c r="U268" s="168"/>
      <c r="V268" s="168"/>
      <c r="W268" s="168"/>
      <c r="X268" s="168"/>
      <c r="Y268" s="168"/>
      <c r="Z268" s="168"/>
    </row>
    <row r="269" spans="1:26" ht="15.75" hidden="1" customHeight="1" x14ac:dyDescent="0.2">
      <c r="A269" s="2"/>
      <c r="B269" s="60"/>
      <c r="C269" s="62"/>
      <c r="D269" s="62"/>
      <c r="E269" s="62"/>
      <c r="F269" s="6"/>
      <c r="G269" s="6"/>
      <c r="H269" s="6"/>
      <c r="I269" s="6"/>
      <c r="J269" s="60"/>
      <c r="K269" s="61"/>
      <c r="L269" s="2"/>
      <c r="M269" s="168"/>
      <c r="N269" s="168"/>
      <c r="O269" s="168"/>
      <c r="P269" s="168"/>
      <c r="Q269" s="168"/>
      <c r="R269" s="168"/>
      <c r="S269" s="168"/>
      <c r="T269" s="168"/>
      <c r="U269" s="168"/>
      <c r="V269" s="168"/>
      <c r="W269" s="168"/>
      <c r="X269" s="168"/>
      <c r="Y269" s="168"/>
      <c r="Z269" s="168"/>
    </row>
    <row r="270" spans="1:26" ht="15.75" hidden="1" customHeight="1" x14ac:dyDescent="0.2">
      <c r="A270" s="2"/>
      <c r="B270" s="60"/>
      <c r="C270" s="62"/>
      <c r="D270" s="62"/>
      <c r="E270" s="62"/>
      <c r="F270" s="6"/>
      <c r="G270" s="6"/>
      <c r="H270" s="6"/>
      <c r="I270" s="6"/>
      <c r="J270" s="60"/>
      <c r="K270" s="61"/>
      <c r="L270" s="2"/>
      <c r="M270" s="168"/>
      <c r="N270" s="168"/>
      <c r="O270" s="168"/>
      <c r="P270" s="168"/>
      <c r="Q270" s="168"/>
      <c r="R270" s="168"/>
      <c r="S270" s="168"/>
      <c r="T270" s="168"/>
      <c r="U270" s="168"/>
      <c r="V270" s="168"/>
      <c r="W270" s="168"/>
      <c r="X270" s="168"/>
      <c r="Y270" s="168"/>
      <c r="Z270" s="168"/>
    </row>
    <row r="271" spans="1:26" ht="15.75" hidden="1" customHeight="1" x14ac:dyDescent="0.2">
      <c r="A271" s="2"/>
      <c r="B271" s="60"/>
      <c r="C271" s="62"/>
      <c r="D271" s="62"/>
      <c r="E271" s="62"/>
      <c r="F271" s="6"/>
      <c r="G271" s="6"/>
      <c r="H271" s="6"/>
      <c r="I271" s="6"/>
      <c r="J271" s="60"/>
      <c r="K271" s="61"/>
      <c r="L271" s="2"/>
      <c r="M271" s="168"/>
      <c r="N271" s="168"/>
      <c r="O271" s="168"/>
      <c r="P271" s="168"/>
      <c r="Q271" s="168"/>
      <c r="R271" s="168"/>
      <c r="S271" s="168"/>
      <c r="T271" s="168"/>
      <c r="U271" s="168"/>
      <c r="V271" s="168"/>
      <c r="W271" s="168"/>
      <c r="X271" s="168"/>
      <c r="Y271" s="168"/>
      <c r="Z271" s="168"/>
    </row>
    <row r="272" spans="1:26" ht="15.75" hidden="1" customHeight="1" x14ac:dyDescent="0.2">
      <c r="A272" s="2"/>
      <c r="B272" s="60"/>
      <c r="C272" s="62"/>
      <c r="D272" s="62"/>
      <c r="E272" s="62"/>
      <c r="F272" s="6"/>
      <c r="G272" s="6"/>
      <c r="H272" s="6"/>
      <c r="I272" s="6"/>
      <c r="J272" s="60"/>
      <c r="K272" s="61"/>
      <c r="L272" s="2"/>
      <c r="M272" s="168"/>
      <c r="N272" s="168"/>
      <c r="O272" s="168"/>
      <c r="P272" s="168"/>
      <c r="Q272" s="168"/>
      <c r="R272" s="168"/>
      <c r="S272" s="168"/>
      <c r="T272" s="168"/>
      <c r="U272" s="168"/>
      <c r="V272" s="168"/>
      <c r="W272" s="168"/>
      <c r="X272" s="168"/>
      <c r="Y272" s="168"/>
      <c r="Z272" s="168"/>
    </row>
    <row r="273" spans="1:26" ht="15.75" hidden="1" customHeight="1" x14ac:dyDescent="0.2">
      <c r="A273" s="2"/>
      <c r="B273" s="60"/>
      <c r="C273" s="62"/>
      <c r="D273" s="62"/>
      <c r="E273" s="62"/>
      <c r="F273" s="6"/>
      <c r="G273" s="6"/>
      <c r="H273" s="6"/>
      <c r="I273" s="6"/>
      <c r="J273" s="60"/>
      <c r="K273" s="61"/>
      <c r="L273" s="2"/>
      <c r="M273" s="168"/>
      <c r="N273" s="168"/>
      <c r="O273" s="168"/>
      <c r="P273" s="168"/>
      <c r="Q273" s="168"/>
      <c r="R273" s="168"/>
      <c r="S273" s="168"/>
      <c r="T273" s="168"/>
      <c r="U273" s="168"/>
      <c r="V273" s="168"/>
      <c r="W273" s="168"/>
      <c r="X273" s="168"/>
      <c r="Y273" s="168"/>
      <c r="Z273" s="168"/>
    </row>
    <row r="274" spans="1:26" ht="15.75" hidden="1" customHeight="1" x14ac:dyDescent="0.2">
      <c r="A274" s="2"/>
      <c r="B274" s="60"/>
      <c r="C274" s="62"/>
      <c r="D274" s="62"/>
      <c r="E274" s="62"/>
      <c r="F274" s="6"/>
      <c r="G274" s="6"/>
      <c r="H274" s="6"/>
      <c r="I274" s="6"/>
      <c r="J274" s="60"/>
      <c r="K274" s="61"/>
      <c r="L274" s="2"/>
      <c r="M274" s="168"/>
      <c r="N274" s="168"/>
      <c r="O274" s="168"/>
      <c r="P274" s="168"/>
      <c r="Q274" s="168"/>
      <c r="R274" s="168"/>
      <c r="S274" s="168"/>
      <c r="T274" s="168"/>
      <c r="U274" s="168"/>
      <c r="V274" s="168"/>
      <c r="W274" s="168"/>
      <c r="X274" s="168"/>
      <c r="Y274" s="168"/>
      <c r="Z274" s="168"/>
    </row>
    <row r="275" spans="1:26" ht="15.75" hidden="1" customHeight="1" x14ac:dyDescent="0.2">
      <c r="A275" s="2"/>
      <c r="B275" s="60"/>
      <c r="C275" s="62"/>
      <c r="D275" s="62"/>
      <c r="E275" s="62"/>
      <c r="F275" s="6"/>
      <c r="G275" s="6"/>
      <c r="H275" s="6"/>
      <c r="I275" s="6"/>
      <c r="J275" s="60"/>
      <c r="K275" s="61"/>
      <c r="L275" s="2"/>
      <c r="M275" s="168"/>
      <c r="N275" s="168"/>
      <c r="O275" s="168"/>
      <c r="P275" s="168"/>
      <c r="Q275" s="168"/>
      <c r="R275" s="168"/>
      <c r="S275" s="168"/>
      <c r="T275" s="168"/>
      <c r="U275" s="168"/>
      <c r="V275" s="168"/>
      <c r="W275" s="168"/>
      <c r="X275" s="168"/>
      <c r="Y275" s="168"/>
      <c r="Z275" s="168"/>
    </row>
    <row r="276" spans="1:26" ht="15.75" hidden="1" customHeight="1" x14ac:dyDescent="0.2">
      <c r="A276" s="2"/>
      <c r="B276" s="60"/>
      <c r="C276" s="62"/>
      <c r="D276" s="62"/>
      <c r="E276" s="62"/>
      <c r="F276" s="6"/>
      <c r="G276" s="6"/>
      <c r="H276" s="6"/>
      <c r="I276" s="6"/>
      <c r="J276" s="60"/>
      <c r="K276" s="61"/>
      <c r="L276" s="2"/>
      <c r="M276" s="168"/>
      <c r="N276" s="168"/>
      <c r="O276" s="168"/>
      <c r="P276" s="168"/>
      <c r="Q276" s="168"/>
      <c r="R276" s="168"/>
      <c r="S276" s="168"/>
      <c r="T276" s="168"/>
      <c r="U276" s="168"/>
      <c r="V276" s="168"/>
      <c r="W276" s="168"/>
      <c r="X276" s="168"/>
      <c r="Y276" s="168"/>
      <c r="Z276" s="168"/>
    </row>
    <row r="277" spans="1:26" ht="15.75" hidden="1" customHeight="1" x14ac:dyDescent="0.2">
      <c r="A277" s="2"/>
      <c r="B277" s="60"/>
      <c r="C277" s="62"/>
      <c r="D277" s="62"/>
      <c r="E277" s="62"/>
      <c r="F277" s="6"/>
      <c r="G277" s="6"/>
      <c r="H277" s="6"/>
      <c r="I277" s="6"/>
      <c r="J277" s="60"/>
      <c r="K277" s="61"/>
      <c r="L277" s="2"/>
      <c r="M277" s="168"/>
      <c r="N277" s="168"/>
      <c r="O277" s="168"/>
      <c r="P277" s="168"/>
      <c r="Q277" s="168"/>
      <c r="R277" s="168"/>
      <c r="S277" s="168"/>
      <c r="T277" s="168"/>
      <c r="U277" s="168"/>
      <c r="V277" s="168"/>
      <c r="W277" s="168"/>
      <c r="X277" s="168"/>
      <c r="Y277" s="168"/>
      <c r="Z277" s="168"/>
    </row>
    <row r="278" spans="1:26" ht="15.75" hidden="1" customHeight="1" x14ac:dyDescent="0.2">
      <c r="A278" s="2"/>
      <c r="B278" s="60"/>
      <c r="C278" s="62"/>
      <c r="D278" s="62"/>
      <c r="E278" s="62"/>
      <c r="F278" s="6"/>
      <c r="G278" s="6"/>
      <c r="H278" s="6"/>
      <c r="I278" s="6"/>
      <c r="J278" s="60"/>
      <c r="K278" s="61"/>
      <c r="L278" s="2"/>
      <c r="M278" s="168"/>
      <c r="N278" s="168"/>
      <c r="O278" s="168"/>
      <c r="P278" s="168"/>
      <c r="Q278" s="168"/>
      <c r="R278" s="168"/>
      <c r="S278" s="168"/>
      <c r="T278" s="168"/>
      <c r="U278" s="168"/>
      <c r="V278" s="168"/>
      <c r="W278" s="168"/>
      <c r="X278" s="168"/>
      <c r="Y278" s="168"/>
      <c r="Z278" s="168"/>
    </row>
    <row r="279" spans="1:26" ht="15.75" hidden="1" customHeight="1" x14ac:dyDescent="0.2">
      <c r="A279" s="2"/>
      <c r="B279" s="60"/>
      <c r="C279" s="62"/>
      <c r="D279" s="62"/>
      <c r="E279" s="62"/>
      <c r="F279" s="6"/>
      <c r="G279" s="6"/>
      <c r="H279" s="6"/>
      <c r="I279" s="6"/>
      <c r="J279" s="60"/>
      <c r="K279" s="61"/>
      <c r="L279" s="2"/>
      <c r="M279" s="168"/>
      <c r="N279" s="168"/>
      <c r="O279" s="168"/>
      <c r="P279" s="168"/>
      <c r="Q279" s="168"/>
      <c r="R279" s="168"/>
      <c r="S279" s="168"/>
      <c r="T279" s="168"/>
      <c r="U279" s="168"/>
      <c r="V279" s="168"/>
      <c r="W279" s="168"/>
      <c r="X279" s="168"/>
      <c r="Y279" s="168"/>
      <c r="Z279" s="168"/>
    </row>
    <row r="280" spans="1:26" ht="15.75" hidden="1" customHeight="1" x14ac:dyDescent="0.2">
      <c r="A280" s="2"/>
      <c r="B280" s="60"/>
      <c r="C280" s="62"/>
      <c r="D280" s="62"/>
      <c r="E280" s="62"/>
      <c r="F280" s="6"/>
      <c r="G280" s="6"/>
      <c r="H280" s="6"/>
      <c r="I280" s="6"/>
      <c r="J280" s="60"/>
      <c r="K280" s="61"/>
      <c r="L280" s="2"/>
      <c r="M280" s="168"/>
      <c r="N280" s="168"/>
      <c r="O280" s="168"/>
      <c r="P280" s="168"/>
      <c r="Q280" s="168"/>
      <c r="R280" s="168"/>
      <c r="S280" s="168"/>
      <c r="T280" s="168"/>
      <c r="U280" s="168"/>
      <c r="V280" s="168"/>
      <c r="W280" s="168"/>
      <c r="X280" s="168"/>
      <c r="Y280" s="168"/>
      <c r="Z280" s="168"/>
    </row>
    <row r="281" spans="1:26" ht="15.75" hidden="1" customHeight="1" x14ac:dyDescent="0.2">
      <c r="A281" s="2"/>
      <c r="B281" s="60"/>
      <c r="C281" s="62"/>
      <c r="D281" s="62"/>
      <c r="E281" s="62"/>
      <c r="F281" s="6"/>
      <c r="G281" s="6"/>
      <c r="H281" s="6"/>
      <c r="I281" s="6"/>
      <c r="J281" s="60"/>
      <c r="K281" s="61"/>
      <c r="L281" s="2"/>
      <c r="M281" s="168"/>
      <c r="N281" s="168"/>
      <c r="O281" s="168"/>
      <c r="P281" s="168"/>
      <c r="Q281" s="168"/>
      <c r="R281" s="168"/>
      <c r="S281" s="168"/>
      <c r="T281" s="168"/>
      <c r="U281" s="168"/>
      <c r="V281" s="168"/>
      <c r="W281" s="168"/>
      <c r="X281" s="168"/>
      <c r="Y281" s="168"/>
      <c r="Z281" s="168"/>
    </row>
    <row r="282" spans="1:26" ht="15.75" hidden="1" customHeight="1" x14ac:dyDescent="0.2">
      <c r="A282" s="2"/>
      <c r="B282" s="60"/>
      <c r="C282" s="62"/>
      <c r="D282" s="62"/>
      <c r="E282" s="62"/>
      <c r="F282" s="6"/>
      <c r="G282" s="6"/>
      <c r="H282" s="6"/>
      <c r="I282" s="6"/>
      <c r="J282" s="60"/>
      <c r="K282" s="61"/>
      <c r="L282" s="2"/>
      <c r="M282" s="168"/>
      <c r="N282" s="168"/>
      <c r="O282" s="168"/>
      <c r="P282" s="168"/>
      <c r="Q282" s="168"/>
      <c r="R282" s="168"/>
      <c r="S282" s="168"/>
      <c r="T282" s="168"/>
      <c r="U282" s="168"/>
      <c r="V282" s="168"/>
      <c r="W282" s="168"/>
      <c r="X282" s="168"/>
      <c r="Y282" s="168"/>
      <c r="Z282" s="168"/>
    </row>
    <row r="283" spans="1:26" ht="15.75" hidden="1" customHeight="1" x14ac:dyDescent="0.2">
      <c r="A283" s="2"/>
      <c r="B283" s="60"/>
      <c r="C283" s="62"/>
      <c r="D283" s="62"/>
      <c r="E283" s="62"/>
      <c r="F283" s="6"/>
      <c r="G283" s="6"/>
      <c r="H283" s="6"/>
      <c r="I283" s="6"/>
      <c r="J283" s="60"/>
      <c r="K283" s="61"/>
      <c r="L283" s="2"/>
      <c r="M283" s="168"/>
      <c r="N283" s="168"/>
      <c r="O283" s="168"/>
      <c r="P283" s="168"/>
      <c r="Q283" s="168"/>
      <c r="R283" s="168"/>
      <c r="S283" s="168"/>
      <c r="T283" s="168"/>
      <c r="U283" s="168"/>
      <c r="V283" s="168"/>
      <c r="W283" s="168"/>
      <c r="X283" s="168"/>
      <c r="Y283" s="168"/>
      <c r="Z283" s="168"/>
    </row>
    <row r="284" spans="1:26" ht="15.75" hidden="1" customHeight="1" x14ac:dyDescent="0.2">
      <c r="A284" s="2"/>
      <c r="B284" s="60"/>
      <c r="C284" s="62"/>
      <c r="D284" s="62"/>
      <c r="E284" s="62"/>
      <c r="F284" s="6"/>
      <c r="G284" s="6"/>
      <c r="H284" s="6"/>
      <c r="I284" s="6"/>
      <c r="J284" s="60"/>
      <c r="K284" s="61"/>
      <c r="L284" s="2"/>
      <c r="M284" s="168"/>
      <c r="N284" s="168"/>
      <c r="O284" s="168"/>
      <c r="P284" s="168"/>
      <c r="Q284" s="168"/>
      <c r="R284" s="168"/>
      <c r="S284" s="168"/>
      <c r="T284" s="168"/>
      <c r="U284" s="168"/>
      <c r="V284" s="168"/>
      <c r="W284" s="168"/>
      <c r="X284" s="168"/>
      <c r="Y284" s="168"/>
      <c r="Z284" s="168"/>
    </row>
    <row r="285" spans="1:26" ht="15.75" hidden="1" customHeight="1" x14ac:dyDescent="0.2">
      <c r="A285" s="2"/>
      <c r="B285" s="60"/>
      <c r="C285" s="62"/>
      <c r="D285" s="62"/>
      <c r="E285" s="62"/>
      <c r="F285" s="6"/>
      <c r="G285" s="6"/>
      <c r="H285" s="6"/>
      <c r="I285" s="6"/>
      <c r="J285" s="60"/>
      <c r="K285" s="61"/>
      <c r="L285" s="2"/>
      <c r="M285" s="168"/>
      <c r="N285" s="168"/>
      <c r="O285" s="168"/>
      <c r="P285" s="168"/>
      <c r="Q285" s="168"/>
      <c r="R285" s="168"/>
      <c r="S285" s="168"/>
      <c r="T285" s="168"/>
      <c r="U285" s="168"/>
      <c r="V285" s="168"/>
      <c r="W285" s="168"/>
      <c r="X285" s="168"/>
      <c r="Y285" s="168"/>
      <c r="Z285" s="168"/>
    </row>
    <row r="286" spans="1:26" ht="15.75" hidden="1" customHeight="1" x14ac:dyDescent="0.2">
      <c r="A286" s="2"/>
      <c r="B286" s="60"/>
      <c r="C286" s="62"/>
      <c r="D286" s="62"/>
      <c r="E286" s="62"/>
      <c r="F286" s="6"/>
      <c r="G286" s="6"/>
      <c r="H286" s="6"/>
      <c r="I286" s="6"/>
      <c r="J286" s="60"/>
      <c r="K286" s="61"/>
      <c r="L286" s="2"/>
      <c r="M286" s="168"/>
      <c r="N286" s="168"/>
      <c r="O286" s="168"/>
      <c r="P286" s="168"/>
      <c r="Q286" s="168"/>
      <c r="R286" s="168"/>
      <c r="S286" s="168"/>
      <c r="T286" s="168"/>
      <c r="U286" s="168"/>
      <c r="V286" s="168"/>
      <c r="W286" s="168"/>
      <c r="X286" s="168"/>
      <c r="Y286" s="168"/>
      <c r="Z286" s="168"/>
    </row>
    <row r="287" spans="1:26" ht="15.75" hidden="1" customHeight="1" x14ac:dyDescent="0.2">
      <c r="A287" s="2"/>
      <c r="B287" s="60"/>
      <c r="C287" s="62"/>
      <c r="D287" s="62"/>
      <c r="E287" s="62"/>
      <c r="F287" s="6"/>
      <c r="G287" s="6"/>
      <c r="H287" s="6"/>
      <c r="I287" s="6"/>
      <c r="J287" s="60"/>
      <c r="K287" s="61"/>
      <c r="L287" s="2"/>
      <c r="M287" s="168"/>
      <c r="N287" s="168"/>
      <c r="O287" s="168"/>
      <c r="P287" s="168"/>
      <c r="Q287" s="168"/>
      <c r="R287" s="168"/>
      <c r="S287" s="168"/>
      <c r="T287" s="168"/>
      <c r="U287" s="168"/>
      <c r="V287" s="168"/>
      <c r="W287" s="168"/>
      <c r="X287" s="168"/>
      <c r="Y287" s="168"/>
      <c r="Z287" s="168"/>
    </row>
    <row r="288" spans="1:26" ht="15.75" hidden="1" customHeight="1" x14ac:dyDescent="0.2">
      <c r="A288" s="2"/>
      <c r="B288" s="60"/>
      <c r="C288" s="62"/>
      <c r="D288" s="62"/>
      <c r="E288" s="62"/>
      <c r="F288" s="6"/>
      <c r="G288" s="6"/>
      <c r="H288" s="6"/>
      <c r="I288" s="6"/>
      <c r="J288" s="60"/>
      <c r="K288" s="61"/>
      <c r="L288" s="2"/>
      <c r="M288" s="168"/>
      <c r="N288" s="168"/>
      <c r="O288" s="168"/>
      <c r="P288" s="168"/>
      <c r="Q288" s="168"/>
      <c r="R288" s="168"/>
      <c r="S288" s="168"/>
      <c r="T288" s="168"/>
      <c r="U288" s="168"/>
      <c r="V288" s="168"/>
      <c r="W288" s="168"/>
      <c r="X288" s="168"/>
      <c r="Y288" s="168"/>
      <c r="Z288" s="168"/>
    </row>
    <row r="289" spans="1:26" ht="15.75" hidden="1" customHeight="1" x14ac:dyDescent="0.2">
      <c r="A289" s="2"/>
      <c r="B289" s="60"/>
      <c r="C289" s="62"/>
      <c r="D289" s="62"/>
      <c r="E289" s="62"/>
      <c r="F289" s="6"/>
      <c r="G289" s="6"/>
      <c r="H289" s="6"/>
      <c r="I289" s="6"/>
      <c r="J289" s="60"/>
      <c r="K289" s="61"/>
      <c r="L289" s="2"/>
      <c r="M289" s="168"/>
      <c r="N289" s="168"/>
      <c r="O289" s="168"/>
      <c r="P289" s="168"/>
      <c r="Q289" s="168"/>
      <c r="R289" s="168"/>
      <c r="S289" s="168"/>
      <c r="T289" s="168"/>
      <c r="U289" s="168"/>
      <c r="V289" s="168"/>
      <c r="W289" s="168"/>
      <c r="X289" s="168"/>
      <c r="Y289" s="168"/>
      <c r="Z289" s="168"/>
    </row>
    <row r="290" spans="1:26" ht="15.75" hidden="1" customHeight="1" x14ac:dyDescent="0.2">
      <c r="A290" s="2"/>
      <c r="B290" s="60"/>
      <c r="C290" s="62"/>
      <c r="D290" s="62"/>
      <c r="E290" s="62"/>
      <c r="F290" s="6"/>
      <c r="G290" s="6"/>
      <c r="H290" s="6"/>
      <c r="I290" s="6"/>
      <c r="J290" s="60"/>
      <c r="K290" s="61"/>
      <c r="L290" s="2"/>
      <c r="M290" s="168"/>
      <c r="N290" s="168"/>
      <c r="O290" s="168"/>
      <c r="P290" s="168"/>
      <c r="Q290" s="168"/>
      <c r="R290" s="168"/>
      <c r="S290" s="168"/>
      <c r="T290" s="168"/>
      <c r="U290" s="168"/>
      <c r="V290" s="168"/>
      <c r="W290" s="168"/>
      <c r="X290" s="168"/>
      <c r="Y290" s="168"/>
      <c r="Z290" s="168"/>
    </row>
    <row r="291" spans="1:26" ht="15.75" hidden="1" customHeight="1" x14ac:dyDescent="0.2">
      <c r="A291" s="2"/>
      <c r="B291" s="60"/>
      <c r="C291" s="62"/>
      <c r="D291" s="62"/>
      <c r="E291" s="62"/>
      <c r="F291" s="6"/>
      <c r="G291" s="6"/>
      <c r="H291" s="6"/>
      <c r="I291" s="6"/>
      <c r="J291" s="60"/>
      <c r="K291" s="61"/>
      <c r="L291" s="2"/>
      <c r="M291" s="168"/>
      <c r="N291" s="168"/>
      <c r="O291" s="168"/>
      <c r="P291" s="168"/>
      <c r="Q291" s="168"/>
      <c r="R291" s="168"/>
      <c r="S291" s="168"/>
      <c r="T291" s="168"/>
      <c r="U291" s="168"/>
      <c r="V291" s="168"/>
      <c r="W291" s="168"/>
      <c r="X291" s="168"/>
      <c r="Y291" s="168"/>
      <c r="Z291" s="168"/>
    </row>
    <row r="292" spans="1:26" ht="15.75" hidden="1" customHeight="1" x14ac:dyDescent="0.2">
      <c r="A292" s="2"/>
      <c r="B292" s="60"/>
      <c r="C292" s="62"/>
      <c r="D292" s="62"/>
      <c r="E292" s="62"/>
      <c r="F292" s="6"/>
      <c r="G292" s="6"/>
      <c r="H292" s="6"/>
      <c r="I292" s="6"/>
      <c r="J292" s="60"/>
      <c r="K292" s="61"/>
      <c r="L292" s="2"/>
      <c r="M292" s="168"/>
      <c r="N292" s="168"/>
      <c r="O292" s="168"/>
      <c r="P292" s="168"/>
      <c r="Q292" s="168"/>
      <c r="R292" s="168"/>
      <c r="S292" s="168"/>
      <c r="T292" s="168"/>
      <c r="U292" s="168"/>
      <c r="V292" s="168"/>
      <c r="W292" s="168"/>
      <c r="X292" s="168"/>
      <c r="Y292" s="168"/>
      <c r="Z292" s="168"/>
    </row>
    <row r="293" spans="1:26" ht="15.75" hidden="1" customHeight="1" x14ac:dyDescent="0.2">
      <c r="A293" s="2"/>
      <c r="B293" s="60"/>
      <c r="C293" s="62"/>
      <c r="D293" s="62"/>
      <c r="E293" s="62"/>
      <c r="F293" s="6"/>
      <c r="G293" s="6"/>
      <c r="H293" s="6"/>
      <c r="I293" s="6"/>
      <c r="J293" s="60"/>
      <c r="K293" s="61"/>
      <c r="L293" s="2"/>
      <c r="M293" s="168"/>
      <c r="N293" s="168"/>
      <c r="O293" s="168"/>
      <c r="P293" s="168"/>
      <c r="Q293" s="168"/>
      <c r="R293" s="168"/>
      <c r="S293" s="168"/>
      <c r="T293" s="168"/>
      <c r="U293" s="168"/>
      <c r="V293" s="168"/>
      <c r="W293" s="168"/>
      <c r="X293" s="168"/>
      <c r="Y293" s="168"/>
      <c r="Z293" s="168"/>
    </row>
    <row r="294" spans="1:26" ht="15.75" hidden="1" customHeight="1" x14ac:dyDescent="0.2">
      <c r="A294" s="2"/>
      <c r="B294" s="60"/>
      <c r="C294" s="62"/>
      <c r="D294" s="62"/>
      <c r="E294" s="62"/>
      <c r="F294" s="6"/>
      <c r="G294" s="6"/>
      <c r="H294" s="6"/>
      <c r="I294" s="6"/>
      <c r="J294" s="60"/>
      <c r="K294" s="61"/>
      <c r="L294" s="2"/>
      <c r="M294" s="168"/>
      <c r="N294" s="168"/>
      <c r="O294" s="168"/>
      <c r="P294" s="168"/>
      <c r="Q294" s="168"/>
      <c r="R294" s="168"/>
      <c r="S294" s="168"/>
      <c r="T294" s="168"/>
      <c r="U294" s="168"/>
      <c r="V294" s="168"/>
      <c r="W294" s="168"/>
      <c r="X294" s="168"/>
      <c r="Y294" s="168"/>
      <c r="Z294" s="168"/>
    </row>
    <row r="295" spans="1:26" ht="15.75" hidden="1" customHeight="1" x14ac:dyDescent="0.2">
      <c r="A295" s="2"/>
      <c r="B295" s="60"/>
      <c r="C295" s="62"/>
      <c r="D295" s="62"/>
      <c r="E295" s="62"/>
      <c r="F295" s="6"/>
      <c r="G295" s="6"/>
      <c r="H295" s="6"/>
      <c r="I295" s="6"/>
      <c r="J295" s="60"/>
      <c r="K295" s="61"/>
      <c r="L295" s="2"/>
      <c r="M295" s="168"/>
      <c r="N295" s="168"/>
      <c r="O295" s="168"/>
      <c r="P295" s="168"/>
      <c r="Q295" s="168"/>
      <c r="R295" s="168"/>
      <c r="S295" s="168"/>
      <c r="T295" s="168"/>
      <c r="U295" s="168"/>
      <c r="V295" s="168"/>
      <c r="W295" s="168"/>
      <c r="X295" s="168"/>
      <c r="Y295" s="168"/>
      <c r="Z295" s="168"/>
    </row>
    <row r="296" spans="1:26" ht="15.75" hidden="1" customHeight="1" x14ac:dyDescent="0.2">
      <c r="A296" s="2"/>
      <c r="B296" s="60"/>
      <c r="C296" s="62"/>
      <c r="D296" s="62"/>
      <c r="E296" s="62"/>
      <c r="F296" s="6"/>
      <c r="G296" s="6"/>
      <c r="H296" s="6"/>
      <c r="I296" s="6"/>
      <c r="J296" s="60"/>
      <c r="K296" s="61"/>
      <c r="L296" s="2"/>
      <c r="M296" s="168"/>
      <c r="N296" s="168"/>
      <c r="O296" s="168"/>
      <c r="P296" s="168"/>
      <c r="Q296" s="168"/>
      <c r="R296" s="168"/>
      <c r="S296" s="168"/>
      <c r="T296" s="168"/>
      <c r="U296" s="168"/>
      <c r="V296" s="168"/>
      <c r="W296" s="168"/>
      <c r="X296" s="168"/>
      <c r="Y296" s="168"/>
      <c r="Z296" s="168"/>
    </row>
    <row r="297" spans="1:26" ht="15.75" hidden="1" customHeight="1" x14ac:dyDescent="0.2">
      <c r="A297" s="2"/>
      <c r="B297" s="60"/>
      <c r="C297" s="62"/>
      <c r="D297" s="62"/>
      <c r="E297" s="62"/>
      <c r="F297" s="6"/>
      <c r="G297" s="6"/>
      <c r="H297" s="6"/>
      <c r="I297" s="6"/>
      <c r="J297" s="60"/>
      <c r="K297" s="61"/>
      <c r="L297" s="2"/>
      <c r="M297" s="168"/>
      <c r="N297" s="168"/>
      <c r="O297" s="168"/>
      <c r="P297" s="168"/>
      <c r="Q297" s="168"/>
      <c r="R297" s="168"/>
      <c r="S297" s="168"/>
      <c r="T297" s="168"/>
      <c r="U297" s="168"/>
      <c r="V297" s="168"/>
      <c r="W297" s="168"/>
      <c r="X297" s="168"/>
      <c r="Y297" s="168"/>
      <c r="Z297" s="168"/>
    </row>
    <row r="298" spans="1:26" ht="15.75" hidden="1" customHeight="1" x14ac:dyDescent="0.2">
      <c r="A298" s="2"/>
      <c r="B298" s="60"/>
      <c r="C298" s="62"/>
      <c r="D298" s="62"/>
      <c r="E298" s="62"/>
      <c r="F298" s="6"/>
      <c r="G298" s="6"/>
      <c r="H298" s="6"/>
      <c r="I298" s="6"/>
      <c r="J298" s="60"/>
      <c r="K298" s="61"/>
      <c r="L298" s="2"/>
      <c r="M298" s="168"/>
      <c r="N298" s="168"/>
      <c r="O298" s="168"/>
      <c r="P298" s="168"/>
      <c r="Q298" s="168"/>
      <c r="R298" s="168"/>
      <c r="S298" s="168"/>
      <c r="T298" s="168"/>
      <c r="U298" s="168"/>
      <c r="V298" s="168"/>
      <c r="W298" s="168"/>
      <c r="X298" s="168"/>
      <c r="Y298" s="168"/>
      <c r="Z298" s="168"/>
    </row>
    <row r="299" spans="1:26" ht="15.75" hidden="1" customHeight="1" x14ac:dyDescent="0.2">
      <c r="A299" s="2"/>
      <c r="B299" s="60"/>
      <c r="C299" s="62"/>
      <c r="D299" s="62"/>
      <c r="E299" s="62"/>
      <c r="F299" s="6"/>
      <c r="G299" s="6"/>
      <c r="H299" s="6"/>
      <c r="I299" s="6"/>
      <c r="J299" s="60"/>
      <c r="K299" s="61"/>
      <c r="L299" s="2"/>
      <c r="M299" s="168"/>
      <c r="N299" s="168"/>
      <c r="O299" s="168"/>
      <c r="P299" s="168"/>
      <c r="Q299" s="168"/>
      <c r="R299" s="168"/>
      <c r="S299" s="168"/>
      <c r="T299" s="168"/>
      <c r="U299" s="168"/>
      <c r="V299" s="168"/>
      <c r="W299" s="168"/>
      <c r="X299" s="168"/>
      <c r="Y299" s="168"/>
      <c r="Z299" s="168"/>
    </row>
    <row r="300" spans="1:26" ht="15.75" hidden="1" customHeight="1" x14ac:dyDescent="0.2">
      <c r="A300" s="2"/>
      <c r="B300" s="60"/>
      <c r="C300" s="62"/>
      <c r="D300" s="62"/>
      <c r="E300" s="62"/>
      <c r="F300" s="6"/>
      <c r="G300" s="6"/>
      <c r="H300" s="6"/>
      <c r="I300" s="6"/>
      <c r="J300" s="60"/>
      <c r="K300" s="61"/>
      <c r="L300" s="2"/>
      <c r="M300" s="168"/>
      <c r="N300" s="168"/>
      <c r="O300" s="168"/>
      <c r="P300" s="168"/>
      <c r="Q300" s="168"/>
      <c r="R300" s="168"/>
      <c r="S300" s="168"/>
      <c r="T300" s="168"/>
      <c r="U300" s="168"/>
      <c r="V300" s="168"/>
      <c r="W300" s="168"/>
      <c r="X300" s="168"/>
      <c r="Y300" s="168"/>
      <c r="Z300" s="168"/>
    </row>
    <row r="301" spans="1:26" ht="15.75" hidden="1" customHeight="1" x14ac:dyDescent="0.2">
      <c r="A301" s="2"/>
      <c r="B301" s="60"/>
      <c r="C301" s="62"/>
      <c r="D301" s="62"/>
      <c r="E301" s="62"/>
      <c r="F301" s="6"/>
      <c r="G301" s="6"/>
      <c r="H301" s="6"/>
      <c r="I301" s="6"/>
      <c r="J301" s="60"/>
      <c r="K301" s="61"/>
      <c r="L301" s="2"/>
      <c r="M301" s="168"/>
      <c r="N301" s="168"/>
      <c r="O301" s="168"/>
      <c r="P301" s="168"/>
      <c r="Q301" s="168"/>
      <c r="R301" s="168"/>
      <c r="S301" s="168"/>
      <c r="T301" s="168"/>
      <c r="U301" s="168"/>
      <c r="V301" s="168"/>
      <c r="W301" s="168"/>
      <c r="X301" s="168"/>
      <c r="Y301" s="168"/>
      <c r="Z301" s="168"/>
    </row>
    <row r="302" spans="1:26" ht="15.75" hidden="1" customHeight="1" x14ac:dyDescent="0.2">
      <c r="A302" s="2"/>
      <c r="B302" s="60"/>
      <c r="C302" s="62"/>
      <c r="D302" s="62"/>
      <c r="E302" s="62"/>
      <c r="F302" s="6"/>
      <c r="G302" s="6"/>
      <c r="H302" s="6"/>
      <c r="I302" s="6"/>
      <c r="J302" s="60"/>
      <c r="K302" s="61"/>
      <c r="L302" s="2"/>
      <c r="M302" s="168"/>
      <c r="N302" s="168"/>
      <c r="O302" s="168"/>
      <c r="P302" s="168"/>
      <c r="Q302" s="168"/>
      <c r="R302" s="168"/>
      <c r="S302" s="168"/>
      <c r="T302" s="168"/>
      <c r="U302" s="168"/>
      <c r="V302" s="168"/>
      <c r="W302" s="168"/>
      <c r="X302" s="168"/>
      <c r="Y302" s="168"/>
      <c r="Z302" s="168"/>
    </row>
    <row r="303" spans="1:26" ht="15.75" hidden="1" customHeight="1" x14ac:dyDescent="0.2">
      <c r="A303" s="2"/>
      <c r="B303" s="60"/>
      <c r="C303" s="62"/>
      <c r="D303" s="62"/>
      <c r="E303" s="62"/>
      <c r="F303" s="6"/>
      <c r="G303" s="6"/>
      <c r="H303" s="6"/>
      <c r="I303" s="6"/>
      <c r="J303" s="60"/>
      <c r="K303" s="61"/>
      <c r="L303" s="2"/>
      <c r="M303" s="168"/>
      <c r="N303" s="168"/>
      <c r="O303" s="168"/>
      <c r="P303" s="168"/>
      <c r="Q303" s="168"/>
      <c r="R303" s="168"/>
      <c r="S303" s="168"/>
      <c r="T303" s="168"/>
      <c r="U303" s="168"/>
      <c r="V303" s="168"/>
      <c r="W303" s="168"/>
      <c r="X303" s="168"/>
      <c r="Y303" s="168"/>
      <c r="Z303" s="168"/>
    </row>
    <row r="304" spans="1:26" ht="15.75" hidden="1" customHeight="1" x14ac:dyDescent="0.2">
      <c r="A304" s="2"/>
      <c r="B304" s="60"/>
      <c r="C304" s="62"/>
      <c r="D304" s="62"/>
      <c r="E304" s="62"/>
      <c r="F304" s="6"/>
      <c r="G304" s="6"/>
      <c r="H304" s="6"/>
      <c r="I304" s="6"/>
      <c r="J304" s="60"/>
      <c r="K304" s="61"/>
      <c r="L304" s="2"/>
      <c r="M304" s="168"/>
      <c r="N304" s="168"/>
      <c r="O304" s="168"/>
      <c r="P304" s="168"/>
      <c r="Q304" s="168"/>
      <c r="R304" s="168"/>
      <c r="S304" s="168"/>
      <c r="T304" s="168"/>
      <c r="U304" s="168"/>
      <c r="V304" s="168"/>
      <c r="W304" s="168"/>
      <c r="X304" s="168"/>
      <c r="Y304" s="168"/>
      <c r="Z304" s="168"/>
    </row>
    <row r="305" spans="1:26" ht="15.75" hidden="1" customHeight="1" x14ac:dyDescent="0.2">
      <c r="A305" s="2"/>
      <c r="B305" s="60"/>
      <c r="C305" s="62"/>
      <c r="D305" s="62"/>
      <c r="E305" s="62"/>
      <c r="F305" s="6"/>
      <c r="G305" s="6"/>
      <c r="H305" s="6"/>
      <c r="I305" s="6"/>
      <c r="J305" s="60"/>
      <c r="K305" s="61"/>
      <c r="L305" s="2"/>
      <c r="M305" s="168"/>
      <c r="N305" s="168"/>
      <c r="O305" s="168"/>
      <c r="P305" s="168"/>
      <c r="Q305" s="168"/>
      <c r="R305" s="168"/>
      <c r="S305" s="168"/>
      <c r="T305" s="168"/>
      <c r="U305" s="168"/>
      <c r="V305" s="168"/>
      <c r="W305" s="168"/>
      <c r="X305" s="168"/>
      <c r="Y305" s="168"/>
      <c r="Z305" s="168"/>
    </row>
    <row r="306" spans="1:26" ht="15.75" hidden="1" customHeight="1" x14ac:dyDescent="0.2">
      <c r="A306" s="2"/>
      <c r="B306" s="60"/>
      <c r="C306" s="62"/>
      <c r="D306" s="62"/>
      <c r="E306" s="62"/>
      <c r="F306" s="6"/>
      <c r="G306" s="6"/>
      <c r="H306" s="6"/>
      <c r="I306" s="6"/>
      <c r="J306" s="60"/>
      <c r="K306" s="61"/>
      <c r="L306" s="2"/>
      <c r="M306" s="168"/>
      <c r="N306" s="168"/>
      <c r="O306" s="168"/>
      <c r="P306" s="168"/>
      <c r="Q306" s="168"/>
      <c r="R306" s="168"/>
      <c r="S306" s="168"/>
      <c r="T306" s="168"/>
      <c r="U306" s="168"/>
      <c r="V306" s="168"/>
      <c r="W306" s="168"/>
      <c r="X306" s="168"/>
      <c r="Y306" s="168"/>
      <c r="Z306" s="168"/>
    </row>
    <row r="307" spans="1:26" ht="15.75" hidden="1" customHeight="1" x14ac:dyDescent="0.2">
      <c r="A307" s="2"/>
      <c r="B307" s="60"/>
      <c r="C307" s="62"/>
      <c r="D307" s="62"/>
      <c r="E307" s="62"/>
      <c r="F307" s="6"/>
      <c r="G307" s="6"/>
      <c r="H307" s="6"/>
      <c r="I307" s="6"/>
      <c r="J307" s="60"/>
      <c r="K307" s="61"/>
      <c r="L307" s="2"/>
      <c r="M307" s="168"/>
      <c r="N307" s="168"/>
      <c r="O307" s="168"/>
      <c r="P307" s="168"/>
      <c r="Q307" s="168"/>
      <c r="R307" s="168"/>
      <c r="S307" s="168"/>
      <c r="T307" s="168"/>
      <c r="U307" s="168"/>
      <c r="V307" s="168"/>
      <c r="W307" s="168"/>
      <c r="X307" s="168"/>
      <c r="Y307" s="168"/>
      <c r="Z307" s="168"/>
    </row>
    <row r="308" spans="1:26" ht="15.75" hidden="1" customHeight="1" x14ac:dyDescent="0.2">
      <c r="A308" s="2"/>
      <c r="B308" s="60"/>
      <c r="C308" s="62"/>
      <c r="D308" s="62"/>
      <c r="E308" s="62"/>
      <c r="F308" s="6"/>
      <c r="G308" s="6"/>
      <c r="H308" s="6"/>
      <c r="I308" s="6"/>
      <c r="J308" s="60"/>
      <c r="K308" s="61"/>
      <c r="L308" s="2"/>
      <c r="M308" s="168"/>
      <c r="N308" s="168"/>
      <c r="O308" s="168"/>
      <c r="P308" s="168"/>
      <c r="Q308" s="168"/>
      <c r="R308" s="168"/>
      <c r="S308" s="168"/>
      <c r="T308" s="168"/>
      <c r="U308" s="168"/>
      <c r="V308" s="168"/>
      <c r="W308" s="168"/>
      <c r="X308" s="168"/>
      <c r="Y308" s="168"/>
      <c r="Z308" s="168"/>
    </row>
    <row r="309" spans="1:26" ht="15.75" hidden="1" customHeight="1" x14ac:dyDescent="0.2">
      <c r="A309" s="2"/>
      <c r="B309" s="60"/>
      <c r="C309" s="62"/>
      <c r="D309" s="62"/>
      <c r="E309" s="62"/>
      <c r="F309" s="6"/>
      <c r="G309" s="6"/>
      <c r="H309" s="6"/>
      <c r="I309" s="6"/>
      <c r="J309" s="60"/>
      <c r="K309" s="61"/>
      <c r="L309" s="2"/>
      <c r="M309" s="168"/>
      <c r="N309" s="168"/>
      <c r="O309" s="168"/>
      <c r="P309" s="168"/>
      <c r="Q309" s="168"/>
      <c r="R309" s="168"/>
      <c r="S309" s="168"/>
      <c r="T309" s="168"/>
      <c r="U309" s="168"/>
      <c r="V309" s="168"/>
      <c r="W309" s="168"/>
      <c r="X309" s="168"/>
      <c r="Y309" s="168"/>
      <c r="Z309" s="168"/>
    </row>
    <row r="310" spans="1:26" ht="15.75" hidden="1" customHeight="1" x14ac:dyDescent="0.2">
      <c r="A310" s="2"/>
      <c r="B310" s="60"/>
      <c r="C310" s="62"/>
      <c r="D310" s="62"/>
      <c r="E310" s="62"/>
      <c r="F310" s="6"/>
      <c r="G310" s="6"/>
      <c r="H310" s="6"/>
      <c r="I310" s="6"/>
      <c r="J310" s="60"/>
      <c r="K310" s="61"/>
      <c r="L310" s="2"/>
      <c r="M310" s="168"/>
      <c r="N310" s="168"/>
      <c r="O310" s="168"/>
      <c r="P310" s="168"/>
      <c r="Q310" s="168"/>
      <c r="R310" s="168"/>
      <c r="S310" s="168"/>
      <c r="T310" s="168"/>
      <c r="U310" s="168"/>
      <c r="V310" s="168"/>
      <c r="W310" s="168"/>
      <c r="X310" s="168"/>
      <c r="Y310" s="168"/>
      <c r="Z310" s="168"/>
    </row>
    <row r="311" spans="1:26" ht="15.75" hidden="1" customHeight="1" x14ac:dyDescent="0.2">
      <c r="A311" s="2"/>
      <c r="B311" s="60"/>
      <c r="C311" s="62"/>
      <c r="D311" s="62"/>
      <c r="E311" s="62"/>
      <c r="F311" s="6"/>
      <c r="G311" s="6"/>
      <c r="H311" s="6"/>
      <c r="I311" s="6"/>
      <c r="J311" s="60"/>
      <c r="K311" s="61"/>
      <c r="L311" s="2"/>
      <c r="M311" s="168"/>
      <c r="N311" s="168"/>
      <c r="O311" s="168"/>
      <c r="P311" s="168"/>
      <c r="Q311" s="168"/>
      <c r="R311" s="168"/>
      <c r="S311" s="168"/>
      <c r="T311" s="168"/>
      <c r="U311" s="168"/>
      <c r="V311" s="168"/>
      <c r="W311" s="168"/>
      <c r="X311" s="168"/>
      <c r="Y311" s="168"/>
      <c r="Z311" s="168"/>
    </row>
    <row r="312" spans="1:26" ht="15.75" hidden="1" customHeight="1" x14ac:dyDescent="0.2">
      <c r="A312" s="2"/>
      <c r="B312" s="60"/>
      <c r="C312" s="62"/>
      <c r="D312" s="62"/>
      <c r="E312" s="62"/>
      <c r="F312" s="6"/>
      <c r="G312" s="6"/>
      <c r="H312" s="6"/>
      <c r="I312" s="6"/>
      <c r="J312" s="60"/>
      <c r="K312" s="61"/>
      <c r="L312" s="2"/>
      <c r="M312" s="168"/>
      <c r="N312" s="168"/>
      <c r="O312" s="168"/>
      <c r="P312" s="168"/>
      <c r="Q312" s="168"/>
      <c r="R312" s="168"/>
      <c r="S312" s="168"/>
      <c r="T312" s="168"/>
      <c r="U312" s="168"/>
      <c r="V312" s="168"/>
      <c r="W312" s="168"/>
      <c r="X312" s="168"/>
      <c r="Y312" s="168"/>
      <c r="Z312" s="168"/>
    </row>
    <row r="313" spans="1:26" ht="15.75" hidden="1" customHeight="1" x14ac:dyDescent="0.2">
      <c r="A313" s="2"/>
      <c r="B313" s="60"/>
      <c r="C313" s="62"/>
      <c r="D313" s="62"/>
      <c r="E313" s="62"/>
      <c r="F313" s="6"/>
      <c r="G313" s="6"/>
      <c r="H313" s="6"/>
      <c r="I313" s="6"/>
      <c r="J313" s="60"/>
      <c r="K313" s="61"/>
      <c r="L313" s="2"/>
      <c r="M313" s="168"/>
      <c r="N313" s="168"/>
      <c r="O313" s="168"/>
      <c r="P313" s="168"/>
      <c r="Q313" s="168"/>
      <c r="R313" s="168"/>
      <c r="S313" s="168"/>
      <c r="T313" s="168"/>
      <c r="U313" s="168"/>
      <c r="V313" s="168"/>
      <c r="W313" s="168"/>
      <c r="X313" s="168"/>
      <c r="Y313" s="168"/>
      <c r="Z313" s="168"/>
    </row>
    <row r="314" spans="1:26" ht="15.75" hidden="1" customHeight="1" x14ac:dyDescent="0.2">
      <c r="A314" s="2"/>
      <c r="B314" s="60"/>
      <c r="C314" s="62"/>
      <c r="D314" s="62"/>
      <c r="E314" s="62"/>
      <c r="F314" s="6"/>
      <c r="G314" s="6"/>
      <c r="H314" s="6"/>
      <c r="I314" s="6"/>
      <c r="J314" s="60"/>
      <c r="K314" s="61"/>
      <c r="L314" s="2"/>
      <c r="M314" s="168"/>
      <c r="N314" s="168"/>
      <c r="O314" s="168"/>
      <c r="P314" s="168"/>
      <c r="Q314" s="168"/>
      <c r="R314" s="168"/>
      <c r="S314" s="168"/>
      <c r="T314" s="168"/>
      <c r="U314" s="168"/>
      <c r="V314" s="168"/>
      <c r="W314" s="168"/>
      <c r="X314" s="168"/>
      <c r="Y314" s="168"/>
      <c r="Z314" s="168"/>
    </row>
    <row r="315" spans="1:26" ht="15.75" hidden="1" customHeight="1" x14ac:dyDescent="0.2">
      <c r="A315" s="2"/>
      <c r="B315" s="60"/>
      <c r="C315" s="62"/>
      <c r="D315" s="62"/>
      <c r="E315" s="62"/>
      <c r="F315" s="6"/>
      <c r="G315" s="6"/>
      <c r="H315" s="6"/>
      <c r="I315" s="6"/>
      <c r="J315" s="60"/>
      <c r="K315" s="61"/>
      <c r="L315" s="2"/>
      <c r="M315" s="168"/>
      <c r="N315" s="168"/>
      <c r="O315" s="168"/>
      <c r="P315" s="168"/>
      <c r="Q315" s="168"/>
      <c r="R315" s="168"/>
      <c r="S315" s="168"/>
      <c r="T315" s="168"/>
      <c r="U315" s="168"/>
      <c r="V315" s="168"/>
      <c r="W315" s="168"/>
      <c r="X315" s="168"/>
      <c r="Y315" s="168"/>
      <c r="Z315" s="168"/>
    </row>
    <row r="316" spans="1:26" ht="15.75" hidden="1" customHeight="1" x14ac:dyDescent="0.2">
      <c r="A316" s="2"/>
      <c r="B316" s="60"/>
      <c r="C316" s="62"/>
      <c r="D316" s="62"/>
      <c r="E316" s="62"/>
      <c r="F316" s="6"/>
      <c r="G316" s="6"/>
      <c r="H316" s="6"/>
      <c r="I316" s="6"/>
      <c r="J316" s="60"/>
      <c r="K316" s="61"/>
      <c r="L316" s="2"/>
      <c r="M316" s="168"/>
      <c r="N316" s="168"/>
      <c r="O316" s="168"/>
      <c r="P316" s="168"/>
      <c r="Q316" s="168"/>
      <c r="R316" s="168"/>
      <c r="S316" s="168"/>
      <c r="T316" s="168"/>
      <c r="U316" s="168"/>
      <c r="V316" s="168"/>
      <c r="W316" s="168"/>
      <c r="X316" s="168"/>
      <c r="Y316" s="168"/>
      <c r="Z316" s="168"/>
    </row>
    <row r="317" spans="1:26" ht="15.75" hidden="1" customHeight="1" x14ac:dyDescent="0.2">
      <c r="A317" s="2"/>
      <c r="B317" s="60"/>
      <c r="C317" s="62"/>
      <c r="D317" s="62"/>
      <c r="E317" s="62"/>
      <c r="F317" s="6"/>
      <c r="G317" s="6"/>
      <c r="H317" s="6"/>
      <c r="I317" s="6"/>
      <c r="J317" s="60"/>
      <c r="K317" s="61"/>
      <c r="L317" s="2"/>
      <c r="M317" s="168"/>
      <c r="N317" s="168"/>
      <c r="O317" s="168"/>
      <c r="P317" s="168"/>
      <c r="Q317" s="168"/>
      <c r="R317" s="168"/>
      <c r="S317" s="168"/>
      <c r="T317" s="168"/>
      <c r="U317" s="168"/>
      <c r="V317" s="168"/>
      <c r="W317" s="168"/>
      <c r="X317" s="168"/>
      <c r="Y317" s="168"/>
      <c r="Z317" s="168"/>
    </row>
    <row r="318" spans="1:26" ht="15.75" hidden="1" customHeight="1" x14ac:dyDescent="0.2">
      <c r="A318" s="2"/>
      <c r="B318" s="60"/>
      <c r="C318" s="62"/>
      <c r="D318" s="62"/>
      <c r="E318" s="62"/>
      <c r="F318" s="6"/>
      <c r="G318" s="6"/>
      <c r="H318" s="6"/>
      <c r="I318" s="6"/>
      <c r="J318" s="60"/>
      <c r="K318" s="61"/>
      <c r="L318" s="2"/>
      <c r="M318" s="168"/>
      <c r="N318" s="168"/>
      <c r="O318" s="168"/>
      <c r="P318" s="168"/>
      <c r="Q318" s="168"/>
      <c r="R318" s="168"/>
      <c r="S318" s="168"/>
      <c r="T318" s="168"/>
      <c r="U318" s="168"/>
      <c r="V318" s="168"/>
      <c r="W318" s="168"/>
      <c r="X318" s="168"/>
      <c r="Y318" s="168"/>
      <c r="Z318" s="168"/>
    </row>
    <row r="319" spans="1:26" ht="15.75" hidden="1" customHeight="1" x14ac:dyDescent="0.2">
      <c r="A319" s="2"/>
      <c r="B319" s="60"/>
      <c r="C319" s="62"/>
      <c r="D319" s="62"/>
      <c r="E319" s="62"/>
      <c r="F319" s="6"/>
      <c r="G319" s="6"/>
      <c r="H319" s="6"/>
      <c r="I319" s="6"/>
      <c r="J319" s="60"/>
      <c r="K319" s="61"/>
      <c r="L319" s="2"/>
      <c r="M319" s="168"/>
      <c r="N319" s="168"/>
      <c r="O319" s="168"/>
      <c r="P319" s="168"/>
      <c r="Q319" s="168"/>
      <c r="R319" s="168"/>
      <c r="S319" s="168"/>
      <c r="T319" s="168"/>
      <c r="U319" s="168"/>
      <c r="V319" s="168"/>
      <c r="W319" s="168"/>
      <c r="X319" s="168"/>
      <c r="Y319" s="168"/>
      <c r="Z319" s="168"/>
    </row>
    <row r="320" spans="1:26" ht="15.75" hidden="1" customHeight="1" x14ac:dyDescent="0.2">
      <c r="A320" s="2"/>
      <c r="B320" s="60"/>
      <c r="C320" s="62"/>
      <c r="D320" s="62"/>
      <c r="E320" s="62"/>
      <c r="F320" s="6"/>
      <c r="G320" s="6"/>
      <c r="H320" s="6"/>
      <c r="I320" s="6"/>
      <c r="J320" s="60"/>
      <c r="K320" s="61"/>
      <c r="L320" s="2"/>
      <c r="M320" s="168"/>
      <c r="N320" s="168"/>
      <c r="O320" s="168"/>
      <c r="P320" s="168"/>
      <c r="Q320" s="168"/>
      <c r="R320" s="168"/>
      <c r="S320" s="168"/>
      <c r="T320" s="168"/>
      <c r="U320" s="168"/>
      <c r="V320" s="168"/>
      <c r="W320" s="168"/>
      <c r="X320" s="168"/>
      <c r="Y320" s="168"/>
      <c r="Z320" s="168"/>
    </row>
    <row r="321" spans="1:26" ht="15.75" hidden="1" customHeight="1" x14ac:dyDescent="0.2">
      <c r="A321" s="2"/>
      <c r="B321" s="60"/>
      <c r="C321" s="62"/>
      <c r="D321" s="62"/>
      <c r="E321" s="62"/>
      <c r="F321" s="6"/>
      <c r="G321" s="6"/>
      <c r="H321" s="6"/>
      <c r="I321" s="6"/>
      <c r="J321" s="60"/>
      <c r="K321" s="61"/>
      <c r="L321" s="2"/>
      <c r="M321" s="168"/>
      <c r="N321" s="168"/>
      <c r="O321" s="168"/>
      <c r="P321" s="168"/>
      <c r="Q321" s="168"/>
      <c r="R321" s="168"/>
      <c r="S321" s="168"/>
      <c r="T321" s="168"/>
      <c r="U321" s="168"/>
      <c r="V321" s="168"/>
      <c r="W321" s="168"/>
      <c r="X321" s="168"/>
      <c r="Y321" s="168"/>
      <c r="Z321" s="168"/>
    </row>
    <row r="322" spans="1:26" ht="15.75" hidden="1" customHeight="1" x14ac:dyDescent="0.2">
      <c r="A322" s="2"/>
      <c r="B322" s="60"/>
      <c r="C322" s="62"/>
      <c r="D322" s="62"/>
      <c r="E322" s="62"/>
      <c r="F322" s="6"/>
      <c r="G322" s="6"/>
      <c r="H322" s="6"/>
      <c r="I322" s="6"/>
      <c r="J322" s="60"/>
      <c r="K322" s="61"/>
      <c r="L322" s="2"/>
      <c r="M322" s="168"/>
      <c r="N322" s="168"/>
      <c r="O322" s="168"/>
      <c r="P322" s="168"/>
      <c r="Q322" s="168"/>
      <c r="R322" s="168"/>
      <c r="S322" s="168"/>
      <c r="T322" s="168"/>
      <c r="U322" s="168"/>
      <c r="V322" s="168"/>
      <c r="W322" s="168"/>
      <c r="X322" s="168"/>
      <c r="Y322" s="168"/>
      <c r="Z322" s="168"/>
    </row>
    <row r="323" spans="1:26" ht="15.75" hidden="1" customHeight="1" x14ac:dyDescent="0.2">
      <c r="A323" s="2"/>
      <c r="B323" s="60"/>
      <c r="C323" s="62"/>
      <c r="D323" s="62"/>
      <c r="E323" s="62"/>
      <c r="F323" s="6"/>
      <c r="G323" s="6"/>
      <c r="H323" s="6"/>
      <c r="I323" s="6"/>
      <c r="J323" s="60"/>
      <c r="K323" s="61"/>
      <c r="L323" s="2"/>
      <c r="M323" s="168"/>
      <c r="N323" s="168"/>
      <c r="O323" s="168"/>
      <c r="P323" s="168"/>
      <c r="Q323" s="168"/>
      <c r="R323" s="168"/>
      <c r="S323" s="168"/>
      <c r="T323" s="168"/>
      <c r="U323" s="168"/>
      <c r="V323" s="168"/>
      <c r="W323" s="168"/>
      <c r="X323" s="168"/>
      <c r="Y323" s="168"/>
      <c r="Z323" s="168"/>
    </row>
    <row r="324" spans="1:26" ht="15.75" hidden="1" customHeight="1" x14ac:dyDescent="0.2">
      <c r="A324" s="2"/>
      <c r="B324" s="60"/>
      <c r="C324" s="62"/>
      <c r="D324" s="62"/>
      <c r="E324" s="62"/>
      <c r="F324" s="6"/>
      <c r="G324" s="6"/>
      <c r="H324" s="6"/>
      <c r="I324" s="6"/>
      <c r="J324" s="60"/>
      <c r="K324" s="61"/>
      <c r="L324" s="2"/>
      <c r="M324" s="168"/>
      <c r="N324" s="168"/>
      <c r="O324" s="168"/>
      <c r="P324" s="168"/>
      <c r="Q324" s="168"/>
      <c r="R324" s="168"/>
      <c r="S324" s="168"/>
      <c r="T324" s="168"/>
      <c r="U324" s="168"/>
      <c r="V324" s="168"/>
      <c r="W324" s="168"/>
      <c r="X324" s="168"/>
      <c r="Y324" s="168"/>
      <c r="Z324" s="168"/>
    </row>
    <row r="325" spans="1:26" ht="15.75" hidden="1" customHeight="1" x14ac:dyDescent="0.2">
      <c r="A325" s="2"/>
      <c r="B325" s="60"/>
      <c r="C325" s="62"/>
      <c r="D325" s="62"/>
      <c r="E325" s="62"/>
      <c r="F325" s="6"/>
      <c r="G325" s="6"/>
      <c r="H325" s="6"/>
      <c r="I325" s="6"/>
      <c r="J325" s="60"/>
      <c r="K325" s="61"/>
      <c r="L325" s="2"/>
      <c r="M325" s="168"/>
      <c r="N325" s="168"/>
      <c r="O325" s="168"/>
      <c r="P325" s="168"/>
      <c r="Q325" s="168"/>
      <c r="R325" s="168"/>
      <c r="S325" s="168"/>
      <c r="T325" s="168"/>
      <c r="U325" s="168"/>
      <c r="V325" s="168"/>
      <c r="W325" s="168"/>
      <c r="X325" s="168"/>
      <c r="Y325" s="168"/>
      <c r="Z325" s="168"/>
    </row>
    <row r="326" spans="1:26" ht="15.75" hidden="1" customHeight="1" x14ac:dyDescent="0.2">
      <c r="A326" s="2"/>
      <c r="B326" s="60"/>
      <c r="C326" s="62"/>
      <c r="D326" s="62"/>
      <c r="E326" s="62"/>
      <c r="F326" s="6"/>
      <c r="G326" s="6"/>
      <c r="H326" s="6"/>
      <c r="I326" s="6"/>
      <c r="J326" s="60"/>
      <c r="K326" s="61"/>
      <c r="L326" s="2"/>
      <c r="M326" s="168"/>
      <c r="N326" s="168"/>
      <c r="O326" s="168"/>
      <c r="P326" s="168"/>
      <c r="Q326" s="168"/>
      <c r="R326" s="168"/>
      <c r="S326" s="168"/>
      <c r="T326" s="168"/>
      <c r="U326" s="168"/>
      <c r="V326" s="168"/>
      <c r="W326" s="168"/>
      <c r="X326" s="168"/>
      <c r="Y326" s="168"/>
      <c r="Z326" s="168"/>
    </row>
    <row r="327" spans="1:26" ht="15.75" hidden="1" customHeight="1" x14ac:dyDescent="0.2">
      <c r="A327" s="2"/>
      <c r="B327" s="60"/>
      <c r="C327" s="62"/>
      <c r="D327" s="62"/>
      <c r="E327" s="62"/>
      <c r="F327" s="6"/>
      <c r="G327" s="6"/>
      <c r="H327" s="6"/>
      <c r="I327" s="6"/>
      <c r="J327" s="60"/>
      <c r="K327" s="61"/>
      <c r="L327" s="2"/>
      <c r="M327" s="168"/>
      <c r="N327" s="168"/>
      <c r="O327" s="168"/>
      <c r="P327" s="168"/>
      <c r="Q327" s="168"/>
      <c r="R327" s="168"/>
      <c r="S327" s="168"/>
      <c r="T327" s="168"/>
      <c r="U327" s="168"/>
      <c r="V327" s="168"/>
      <c r="W327" s="168"/>
      <c r="X327" s="168"/>
      <c r="Y327" s="168"/>
      <c r="Z327" s="168"/>
    </row>
    <row r="328" spans="1:26" ht="15.75" hidden="1" customHeight="1" x14ac:dyDescent="0.2">
      <c r="A328" s="2"/>
      <c r="B328" s="60"/>
      <c r="C328" s="62"/>
      <c r="D328" s="62"/>
      <c r="E328" s="62"/>
      <c r="F328" s="6"/>
      <c r="G328" s="6"/>
      <c r="H328" s="6"/>
      <c r="I328" s="6"/>
      <c r="J328" s="60"/>
      <c r="K328" s="61"/>
      <c r="L328" s="2"/>
      <c r="M328" s="168"/>
      <c r="N328" s="168"/>
      <c r="O328" s="168"/>
      <c r="P328" s="168"/>
      <c r="Q328" s="168"/>
      <c r="R328" s="168"/>
      <c r="S328" s="168"/>
      <c r="T328" s="168"/>
      <c r="U328" s="168"/>
      <c r="V328" s="168"/>
      <c r="W328" s="168"/>
      <c r="X328" s="168"/>
      <c r="Y328" s="168"/>
      <c r="Z328" s="168"/>
    </row>
    <row r="329" spans="1:26" ht="15.75" hidden="1" customHeight="1" x14ac:dyDescent="0.2">
      <c r="A329" s="2"/>
      <c r="B329" s="60"/>
      <c r="C329" s="62"/>
      <c r="D329" s="62"/>
      <c r="E329" s="62"/>
      <c r="F329" s="6"/>
      <c r="G329" s="6"/>
      <c r="H329" s="6"/>
      <c r="I329" s="6"/>
      <c r="J329" s="60"/>
      <c r="K329" s="61"/>
      <c r="L329" s="2"/>
      <c r="M329" s="168"/>
      <c r="N329" s="168"/>
      <c r="O329" s="168"/>
      <c r="P329" s="168"/>
      <c r="Q329" s="168"/>
      <c r="R329" s="168"/>
      <c r="S329" s="168"/>
      <c r="T329" s="168"/>
      <c r="U329" s="168"/>
      <c r="V329" s="168"/>
      <c r="W329" s="168"/>
      <c r="X329" s="168"/>
      <c r="Y329" s="168"/>
      <c r="Z329" s="168"/>
    </row>
    <row r="330" spans="1:26" ht="15.75" hidden="1" customHeight="1" x14ac:dyDescent="0.2">
      <c r="A330" s="2"/>
      <c r="B330" s="60"/>
      <c r="C330" s="62"/>
      <c r="D330" s="62"/>
      <c r="E330" s="62"/>
      <c r="F330" s="6"/>
      <c r="G330" s="6"/>
      <c r="H330" s="6"/>
      <c r="I330" s="6"/>
      <c r="J330" s="60"/>
      <c r="K330" s="61"/>
      <c r="L330" s="2"/>
      <c r="M330" s="168"/>
      <c r="N330" s="168"/>
      <c r="O330" s="168"/>
      <c r="P330" s="168"/>
      <c r="Q330" s="168"/>
      <c r="R330" s="168"/>
      <c r="S330" s="168"/>
      <c r="T330" s="168"/>
      <c r="U330" s="168"/>
      <c r="V330" s="168"/>
      <c r="W330" s="168"/>
      <c r="X330" s="168"/>
      <c r="Y330" s="168"/>
      <c r="Z330" s="168"/>
    </row>
    <row r="331" spans="1:26" ht="15.75" hidden="1" customHeight="1" x14ac:dyDescent="0.2">
      <c r="A331" s="2"/>
      <c r="B331" s="60"/>
      <c r="C331" s="62"/>
      <c r="D331" s="62"/>
      <c r="E331" s="62"/>
      <c r="F331" s="6"/>
      <c r="G331" s="6"/>
      <c r="H331" s="6"/>
      <c r="I331" s="6"/>
      <c r="J331" s="60"/>
      <c r="K331" s="61"/>
      <c r="L331" s="2"/>
      <c r="M331" s="168"/>
      <c r="N331" s="168"/>
      <c r="O331" s="168"/>
      <c r="P331" s="168"/>
      <c r="Q331" s="168"/>
      <c r="R331" s="168"/>
      <c r="S331" s="168"/>
      <c r="T331" s="168"/>
      <c r="U331" s="168"/>
      <c r="V331" s="168"/>
      <c r="W331" s="168"/>
      <c r="X331" s="168"/>
      <c r="Y331" s="168"/>
      <c r="Z331" s="168"/>
    </row>
    <row r="332" spans="1:26" ht="15.75" hidden="1" customHeight="1" x14ac:dyDescent="0.2">
      <c r="A332" s="2"/>
      <c r="B332" s="60"/>
      <c r="C332" s="62"/>
      <c r="D332" s="62"/>
      <c r="E332" s="62"/>
      <c r="F332" s="6"/>
      <c r="G332" s="6"/>
      <c r="H332" s="6"/>
      <c r="I332" s="6"/>
      <c r="J332" s="60"/>
      <c r="K332" s="61"/>
      <c r="L332" s="2"/>
      <c r="M332" s="168"/>
      <c r="N332" s="168"/>
      <c r="O332" s="168"/>
      <c r="P332" s="168"/>
      <c r="Q332" s="168"/>
      <c r="R332" s="168"/>
      <c r="S332" s="168"/>
      <c r="T332" s="168"/>
      <c r="U332" s="168"/>
      <c r="V332" s="168"/>
      <c r="W332" s="168"/>
      <c r="X332" s="168"/>
      <c r="Y332" s="168"/>
      <c r="Z332" s="168"/>
    </row>
    <row r="333" spans="1:26" ht="15.75" hidden="1" customHeight="1" x14ac:dyDescent="0.2">
      <c r="A333" s="2"/>
      <c r="B333" s="60"/>
      <c r="C333" s="62"/>
      <c r="D333" s="62"/>
      <c r="E333" s="62"/>
      <c r="F333" s="6"/>
      <c r="G333" s="6"/>
      <c r="H333" s="6"/>
      <c r="I333" s="6"/>
      <c r="J333" s="60"/>
      <c r="K333" s="61"/>
      <c r="L333" s="2"/>
      <c r="M333" s="168"/>
      <c r="N333" s="168"/>
      <c r="O333" s="168"/>
      <c r="P333" s="168"/>
      <c r="Q333" s="168"/>
      <c r="R333" s="168"/>
      <c r="S333" s="168"/>
      <c r="T333" s="168"/>
      <c r="U333" s="168"/>
      <c r="V333" s="168"/>
      <c r="W333" s="168"/>
      <c r="X333" s="168"/>
      <c r="Y333" s="168"/>
      <c r="Z333" s="168"/>
    </row>
    <row r="334" spans="1:26" ht="15.75" hidden="1" customHeight="1" x14ac:dyDescent="0.2">
      <c r="A334" s="2"/>
      <c r="B334" s="60"/>
      <c r="C334" s="62"/>
      <c r="D334" s="62"/>
      <c r="E334" s="62"/>
      <c r="F334" s="6"/>
      <c r="G334" s="6"/>
      <c r="H334" s="6"/>
      <c r="I334" s="6"/>
      <c r="J334" s="60"/>
      <c r="K334" s="61"/>
      <c r="L334" s="2"/>
      <c r="M334" s="168"/>
      <c r="N334" s="168"/>
      <c r="O334" s="168"/>
      <c r="P334" s="168"/>
      <c r="Q334" s="168"/>
      <c r="R334" s="168"/>
      <c r="S334" s="168"/>
      <c r="T334" s="168"/>
      <c r="U334" s="168"/>
      <c r="V334" s="168"/>
      <c r="W334" s="168"/>
      <c r="X334" s="168"/>
      <c r="Y334" s="168"/>
      <c r="Z334" s="168"/>
    </row>
    <row r="335" spans="1:26" ht="15.75" hidden="1" customHeight="1" x14ac:dyDescent="0.2">
      <c r="A335" s="2"/>
      <c r="B335" s="60"/>
      <c r="C335" s="62"/>
      <c r="D335" s="62"/>
      <c r="E335" s="62"/>
      <c r="F335" s="6"/>
      <c r="G335" s="6"/>
      <c r="H335" s="6"/>
      <c r="I335" s="6"/>
      <c r="J335" s="60"/>
      <c r="K335" s="61"/>
      <c r="L335" s="2"/>
      <c r="M335" s="168"/>
      <c r="N335" s="168"/>
      <c r="O335" s="168"/>
      <c r="P335" s="168"/>
      <c r="Q335" s="168"/>
      <c r="R335" s="168"/>
      <c r="S335" s="168"/>
      <c r="T335" s="168"/>
      <c r="U335" s="168"/>
      <c r="V335" s="168"/>
      <c r="W335" s="168"/>
      <c r="X335" s="168"/>
      <c r="Y335" s="168"/>
      <c r="Z335" s="168"/>
    </row>
    <row r="336" spans="1:26" ht="15.75" hidden="1" customHeight="1" x14ac:dyDescent="0.2">
      <c r="A336" s="2"/>
      <c r="B336" s="60"/>
      <c r="C336" s="62"/>
      <c r="D336" s="62"/>
      <c r="E336" s="62"/>
      <c r="F336" s="6"/>
      <c r="G336" s="6"/>
      <c r="H336" s="6"/>
      <c r="I336" s="6"/>
      <c r="J336" s="60"/>
      <c r="K336" s="61"/>
      <c r="L336" s="2"/>
      <c r="M336" s="168"/>
      <c r="N336" s="168"/>
      <c r="O336" s="168"/>
      <c r="P336" s="168"/>
      <c r="Q336" s="168"/>
      <c r="R336" s="168"/>
      <c r="S336" s="168"/>
      <c r="T336" s="168"/>
      <c r="U336" s="168"/>
      <c r="V336" s="168"/>
      <c r="W336" s="168"/>
      <c r="X336" s="168"/>
      <c r="Y336" s="168"/>
      <c r="Z336" s="168"/>
    </row>
    <row r="337" spans="1:26" ht="15.75" hidden="1" customHeight="1" x14ac:dyDescent="0.2">
      <c r="A337" s="2"/>
      <c r="B337" s="60"/>
      <c r="C337" s="62"/>
      <c r="D337" s="62"/>
      <c r="E337" s="62"/>
      <c r="F337" s="6"/>
      <c r="G337" s="6"/>
      <c r="H337" s="6"/>
      <c r="I337" s="6"/>
      <c r="J337" s="60"/>
      <c r="K337" s="61"/>
      <c r="L337" s="2"/>
      <c r="M337" s="168"/>
      <c r="N337" s="168"/>
      <c r="O337" s="168"/>
      <c r="P337" s="168"/>
      <c r="Q337" s="168"/>
      <c r="R337" s="168"/>
      <c r="S337" s="168"/>
      <c r="T337" s="168"/>
      <c r="U337" s="168"/>
      <c r="V337" s="168"/>
      <c r="W337" s="168"/>
      <c r="X337" s="168"/>
      <c r="Y337" s="168"/>
      <c r="Z337" s="168"/>
    </row>
    <row r="338" spans="1:26" ht="15.75" hidden="1" customHeight="1" x14ac:dyDescent="0.2">
      <c r="A338" s="2"/>
      <c r="B338" s="60"/>
      <c r="C338" s="62"/>
      <c r="D338" s="62"/>
      <c r="E338" s="62"/>
      <c r="F338" s="6"/>
      <c r="G338" s="6"/>
      <c r="H338" s="6"/>
      <c r="I338" s="6"/>
      <c r="J338" s="60"/>
      <c r="K338" s="61"/>
      <c r="L338" s="2"/>
      <c r="M338" s="168"/>
      <c r="N338" s="168"/>
      <c r="O338" s="168"/>
      <c r="P338" s="168"/>
      <c r="Q338" s="168"/>
      <c r="R338" s="168"/>
      <c r="S338" s="168"/>
      <c r="T338" s="168"/>
      <c r="U338" s="168"/>
      <c r="V338" s="168"/>
      <c r="W338" s="168"/>
      <c r="X338" s="168"/>
      <c r="Y338" s="168"/>
      <c r="Z338" s="168"/>
    </row>
    <row r="339" spans="1:26" ht="15.75" hidden="1" customHeight="1" x14ac:dyDescent="0.2">
      <c r="A339" s="2"/>
      <c r="B339" s="60"/>
      <c r="C339" s="62"/>
      <c r="D339" s="62"/>
      <c r="E339" s="62"/>
      <c r="F339" s="6"/>
      <c r="G339" s="6"/>
      <c r="H339" s="6"/>
      <c r="I339" s="6"/>
      <c r="J339" s="60"/>
      <c r="K339" s="61"/>
      <c r="L339" s="2"/>
      <c r="M339" s="168"/>
      <c r="N339" s="168"/>
      <c r="O339" s="168"/>
      <c r="P339" s="168"/>
      <c r="Q339" s="168"/>
      <c r="R339" s="168"/>
      <c r="S339" s="168"/>
      <c r="T339" s="168"/>
      <c r="U339" s="168"/>
      <c r="V339" s="168"/>
      <c r="W339" s="168"/>
      <c r="X339" s="168"/>
      <c r="Y339" s="168"/>
      <c r="Z339" s="168"/>
    </row>
    <row r="340" spans="1:26" ht="15.75" hidden="1" customHeight="1" x14ac:dyDescent="0.2">
      <c r="A340" s="2"/>
      <c r="B340" s="60"/>
      <c r="C340" s="62"/>
      <c r="D340" s="62"/>
      <c r="E340" s="62"/>
      <c r="F340" s="6"/>
      <c r="G340" s="6"/>
      <c r="H340" s="6"/>
      <c r="I340" s="6"/>
      <c r="J340" s="60"/>
      <c r="K340" s="61"/>
      <c r="L340" s="2"/>
      <c r="M340" s="168"/>
      <c r="N340" s="168"/>
      <c r="O340" s="168"/>
      <c r="P340" s="168"/>
      <c r="Q340" s="168"/>
      <c r="R340" s="168"/>
      <c r="S340" s="168"/>
      <c r="T340" s="168"/>
      <c r="U340" s="168"/>
      <c r="V340" s="168"/>
      <c r="W340" s="168"/>
      <c r="X340" s="168"/>
      <c r="Y340" s="168"/>
      <c r="Z340" s="168"/>
    </row>
    <row r="341" spans="1:26" ht="15.75" hidden="1" customHeight="1" x14ac:dyDescent="0.2">
      <c r="A341" s="2"/>
      <c r="B341" s="60"/>
      <c r="C341" s="62"/>
      <c r="D341" s="62"/>
      <c r="E341" s="62"/>
      <c r="F341" s="6"/>
      <c r="G341" s="6"/>
      <c r="H341" s="6"/>
      <c r="I341" s="6"/>
      <c r="J341" s="60"/>
      <c r="K341" s="61"/>
      <c r="L341" s="2"/>
      <c r="M341" s="168"/>
      <c r="N341" s="168"/>
      <c r="O341" s="168"/>
      <c r="P341" s="168"/>
      <c r="Q341" s="168"/>
      <c r="R341" s="168"/>
      <c r="S341" s="168"/>
      <c r="T341" s="168"/>
      <c r="U341" s="168"/>
      <c r="V341" s="168"/>
      <c r="W341" s="168"/>
      <c r="X341" s="168"/>
      <c r="Y341" s="168"/>
      <c r="Z341" s="168"/>
    </row>
    <row r="342" spans="1:26" ht="15.75" hidden="1" customHeight="1" x14ac:dyDescent="0.2">
      <c r="A342" s="2"/>
      <c r="B342" s="60"/>
      <c r="C342" s="62"/>
      <c r="D342" s="62"/>
      <c r="E342" s="62"/>
      <c r="F342" s="6"/>
      <c r="G342" s="6"/>
      <c r="H342" s="6"/>
      <c r="I342" s="6"/>
      <c r="J342" s="60"/>
      <c r="K342" s="61"/>
      <c r="L342" s="2"/>
      <c r="M342" s="168"/>
      <c r="N342" s="168"/>
      <c r="O342" s="168"/>
      <c r="P342" s="168"/>
      <c r="Q342" s="168"/>
      <c r="R342" s="168"/>
      <c r="S342" s="168"/>
      <c r="T342" s="168"/>
      <c r="U342" s="168"/>
      <c r="V342" s="168"/>
      <c r="W342" s="168"/>
      <c r="X342" s="168"/>
      <c r="Y342" s="168"/>
      <c r="Z342" s="168"/>
    </row>
    <row r="343" spans="1:26" ht="15.75" hidden="1" customHeight="1" x14ac:dyDescent="0.2">
      <c r="A343" s="2"/>
      <c r="B343" s="60"/>
      <c r="C343" s="62"/>
      <c r="D343" s="62"/>
      <c r="E343" s="62"/>
      <c r="F343" s="6"/>
      <c r="G343" s="6"/>
      <c r="H343" s="6"/>
      <c r="I343" s="6"/>
      <c r="J343" s="60"/>
      <c r="K343" s="61"/>
      <c r="L343" s="2"/>
      <c r="M343" s="168"/>
      <c r="N343" s="168"/>
      <c r="O343" s="168"/>
      <c r="P343" s="168"/>
      <c r="Q343" s="168"/>
      <c r="R343" s="168"/>
      <c r="S343" s="168"/>
      <c r="T343" s="168"/>
      <c r="U343" s="168"/>
      <c r="V343" s="168"/>
      <c r="W343" s="168"/>
      <c r="X343" s="168"/>
      <c r="Y343" s="168"/>
      <c r="Z343" s="168"/>
    </row>
    <row r="344" spans="1:26" ht="15.75" hidden="1" customHeight="1" x14ac:dyDescent="0.2">
      <c r="A344" s="2"/>
      <c r="B344" s="60"/>
      <c r="C344" s="62"/>
      <c r="D344" s="62"/>
      <c r="E344" s="62"/>
      <c r="F344" s="6"/>
      <c r="G344" s="6"/>
      <c r="H344" s="6"/>
      <c r="I344" s="6"/>
      <c r="J344" s="60"/>
      <c r="K344" s="61"/>
      <c r="L344" s="2"/>
      <c r="M344" s="168"/>
      <c r="N344" s="168"/>
      <c r="O344" s="168"/>
      <c r="P344" s="168"/>
      <c r="Q344" s="168"/>
      <c r="R344" s="168"/>
      <c r="S344" s="168"/>
      <c r="T344" s="168"/>
      <c r="U344" s="168"/>
      <c r="V344" s="168"/>
      <c r="W344" s="168"/>
      <c r="X344" s="168"/>
      <c r="Y344" s="168"/>
      <c r="Z344" s="168"/>
    </row>
    <row r="345" spans="1:26" ht="15.75" hidden="1" customHeight="1" x14ac:dyDescent="0.2">
      <c r="A345" s="2"/>
      <c r="B345" s="60"/>
      <c r="C345" s="62"/>
      <c r="D345" s="62"/>
      <c r="E345" s="62"/>
      <c r="F345" s="6"/>
      <c r="G345" s="6"/>
      <c r="H345" s="6"/>
      <c r="I345" s="6"/>
      <c r="J345" s="60"/>
      <c r="K345" s="61"/>
      <c r="L345" s="2"/>
      <c r="M345" s="168"/>
      <c r="N345" s="168"/>
      <c r="O345" s="168"/>
      <c r="P345" s="168"/>
      <c r="Q345" s="168"/>
      <c r="R345" s="168"/>
      <c r="S345" s="168"/>
      <c r="T345" s="168"/>
      <c r="U345" s="168"/>
      <c r="V345" s="168"/>
      <c r="W345" s="168"/>
      <c r="X345" s="168"/>
      <c r="Y345" s="168"/>
      <c r="Z345" s="168"/>
    </row>
    <row r="346" spans="1:26" ht="15.75" hidden="1" customHeight="1" x14ac:dyDescent="0.2">
      <c r="A346" s="2"/>
      <c r="B346" s="60"/>
      <c r="C346" s="62"/>
      <c r="D346" s="62"/>
      <c r="E346" s="62"/>
      <c r="F346" s="6"/>
      <c r="G346" s="6"/>
      <c r="H346" s="6"/>
      <c r="I346" s="6"/>
      <c r="J346" s="60"/>
      <c r="K346" s="61"/>
      <c r="L346" s="2"/>
      <c r="M346" s="168"/>
      <c r="N346" s="168"/>
      <c r="O346" s="168"/>
      <c r="P346" s="168"/>
      <c r="Q346" s="168"/>
      <c r="R346" s="168"/>
      <c r="S346" s="168"/>
      <c r="T346" s="168"/>
      <c r="U346" s="168"/>
      <c r="V346" s="168"/>
      <c r="W346" s="168"/>
      <c r="X346" s="168"/>
      <c r="Y346" s="168"/>
      <c r="Z346" s="168"/>
    </row>
    <row r="347" spans="1:26" ht="15.75" hidden="1" customHeight="1" x14ac:dyDescent="0.2">
      <c r="A347" s="2"/>
      <c r="B347" s="60"/>
      <c r="C347" s="62"/>
      <c r="D347" s="62"/>
      <c r="E347" s="62"/>
      <c r="F347" s="6"/>
      <c r="G347" s="6"/>
      <c r="H347" s="6"/>
      <c r="I347" s="6"/>
      <c r="J347" s="60"/>
      <c r="K347" s="61"/>
      <c r="L347" s="2"/>
      <c r="M347" s="168"/>
      <c r="N347" s="168"/>
      <c r="O347" s="168"/>
      <c r="P347" s="168"/>
      <c r="Q347" s="168"/>
      <c r="R347" s="168"/>
      <c r="S347" s="168"/>
      <c r="T347" s="168"/>
      <c r="U347" s="168"/>
      <c r="V347" s="168"/>
      <c r="W347" s="168"/>
      <c r="X347" s="168"/>
      <c r="Y347" s="168"/>
      <c r="Z347" s="168"/>
    </row>
    <row r="348" spans="1:26" ht="15.75" hidden="1" customHeight="1" x14ac:dyDescent="0.2">
      <c r="A348" s="2"/>
      <c r="B348" s="60"/>
      <c r="C348" s="62"/>
      <c r="D348" s="62"/>
      <c r="E348" s="62"/>
      <c r="F348" s="6"/>
      <c r="G348" s="6"/>
      <c r="H348" s="6"/>
      <c r="I348" s="6"/>
      <c r="J348" s="60"/>
      <c r="K348" s="61"/>
      <c r="L348" s="2"/>
      <c r="M348" s="168"/>
      <c r="N348" s="168"/>
      <c r="O348" s="168"/>
      <c r="P348" s="168"/>
      <c r="Q348" s="168"/>
      <c r="R348" s="168"/>
      <c r="S348" s="168"/>
      <c r="T348" s="168"/>
      <c r="U348" s="168"/>
      <c r="V348" s="168"/>
      <c r="W348" s="168"/>
      <c r="X348" s="168"/>
      <c r="Y348" s="168"/>
      <c r="Z348" s="168"/>
    </row>
    <row r="349" spans="1:26" ht="15.75" hidden="1" customHeight="1" x14ac:dyDescent="0.2">
      <c r="A349" s="2"/>
      <c r="B349" s="60"/>
      <c r="C349" s="62"/>
      <c r="D349" s="62"/>
      <c r="E349" s="62"/>
      <c r="F349" s="6"/>
      <c r="G349" s="6"/>
      <c r="H349" s="6"/>
      <c r="I349" s="6"/>
      <c r="J349" s="60"/>
      <c r="K349" s="61"/>
      <c r="L349" s="2"/>
      <c r="M349" s="168"/>
      <c r="N349" s="168"/>
      <c r="O349" s="168"/>
      <c r="P349" s="168"/>
      <c r="Q349" s="168"/>
      <c r="R349" s="168"/>
      <c r="S349" s="168"/>
      <c r="T349" s="168"/>
      <c r="U349" s="168"/>
      <c r="V349" s="168"/>
      <c r="W349" s="168"/>
      <c r="X349" s="168"/>
      <c r="Y349" s="168"/>
      <c r="Z349" s="168"/>
    </row>
    <row r="350" spans="1:26" ht="15.75" hidden="1" customHeight="1" x14ac:dyDescent="0.2">
      <c r="A350" s="2"/>
      <c r="B350" s="60"/>
      <c r="C350" s="62"/>
      <c r="D350" s="62"/>
      <c r="E350" s="62"/>
      <c r="F350" s="6"/>
      <c r="G350" s="6"/>
      <c r="H350" s="6"/>
      <c r="I350" s="6"/>
      <c r="J350" s="60"/>
      <c r="K350" s="61"/>
      <c r="L350" s="2"/>
      <c r="M350" s="168"/>
      <c r="N350" s="168"/>
      <c r="O350" s="168"/>
      <c r="P350" s="168"/>
      <c r="Q350" s="168"/>
      <c r="R350" s="168"/>
      <c r="S350" s="168"/>
      <c r="T350" s="168"/>
      <c r="U350" s="168"/>
      <c r="V350" s="168"/>
      <c r="W350" s="168"/>
      <c r="X350" s="168"/>
      <c r="Y350" s="168"/>
      <c r="Z350" s="168"/>
    </row>
    <row r="351" spans="1:26" ht="15.75" hidden="1" customHeight="1" x14ac:dyDescent="0.2">
      <c r="A351" s="2"/>
      <c r="B351" s="60"/>
      <c r="C351" s="62"/>
      <c r="D351" s="62"/>
      <c r="E351" s="62"/>
      <c r="F351" s="6"/>
      <c r="G351" s="6"/>
      <c r="H351" s="6"/>
      <c r="I351" s="6"/>
      <c r="J351" s="60"/>
      <c r="K351" s="61"/>
      <c r="L351" s="2"/>
      <c r="M351" s="168"/>
      <c r="N351" s="168"/>
      <c r="O351" s="168"/>
      <c r="P351" s="168"/>
      <c r="Q351" s="168"/>
      <c r="R351" s="168"/>
      <c r="S351" s="168"/>
      <c r="T351" s="168"/>
      <c r="U351" s="168"/>
      <c r="V351" s="168"/>
      <c r="W351" s="168"/>
      <c r="X351" s="168"/>
      <c r="Y351" s="168"/>
      <c r="Z351" s="168"/>
    </row>
    <row r="352" spans="1:26" ht="15.75" hidden="1" customHeight="1" x14ac:dyDescent="0.2">
      <c r="A352" s="2"/>
      <c r="B352" s="60"/>
      <c r="C352" s="62"/>
      <c r="D352" s="62"/>
      <c r="E352" s="62"/>
      <c r="F352" s="6"/>
      <c r="G352" s="6"/>
      <c r="H352" s="6"/>
      <c r="I352" s="6"/>
      <c r="J352" s="60"/>
      <c r="K352" s="61"/>
      <c r="L352" s="2"/>
      <c r="M352" s="168"/>
      <c r="N352" s="168"/>
      <c r="O352" s="168"/>
      <c r="P352" s="168"/>
      <c r="Q352" s="168"/>
      <c r="R352" s="168"/>
      <c r="S352" s="168"/>
      <c r="T352" s="168"/>
      <c r="U352" s="168"/>
      <c r="V352" s="168"/>
      <c r="W352" s="168"/>
      <c r="X352" s="168"/>
      <c r="Y352" s="168"/>
      <c r="Z352" s="168"/>
    </row>
    <row r="353" spans="1:26" ht="15.75" hidden="1" customHeight="1" x14ac:dyDescent="0.2">
      <c r="A353" s="2"/>
      <c r="B353" s="60"/>
      <c r="C353" s="62"/>
      <c r="D353" s="62"/>
      <c r="E353" s="62"/>
      <c r="F353" s="6"/>
      <c r="G353" s="6"/>
      <c r="H353" s="6"/>
      <c r="I353" s="6"/>
      <c r="J353" s="60"/>
      <c r="K353" s="61"/>
      <c r="L353" s="2"/>
      <c r="M353" s="168"/>
      <c r="N353" s="168"/>
      <c r="O353" s="168"/>
      <c r="P353" s="168"/>
      <c r="Q353" s="168"/>
      <c r="R353" s="168"/>
      <c r="S353" s="168"/>
      <c r="T353" s="168"/>
      <c r="U353" s="168"/>
      <c r="V353" s="168"/>
      <c r="W353" s="168"/>
      <c r="X353" s="168"/>
      <c r="Y353" s="168"/>
      <c r="Z353" s="168"/>
    </row>
    <row r="354" spans="1:26" ht="15.75" hidden="1" customHeight="1" x14ac:dyDescent="0.2">
      <c r="A354" s="2"/>
      <c r="B354" s="60"/>
      <c r="C354" s="62"/>
      <c r="D354" s="62"/>
      <c r="E354" s="62"/>
      <c r="F354" s="6"/>
      <c r="G354" s="6"/>
      <c r="H354" s="6"/>
      <c r="I354" s="6"/>
      <c r="J354" s="60"/>
      <c r="K354" s="61"/>
      <c r="L354" s="2"/>
      <c r="M354" s="168"/>
      <c r="N354" s="168"/>
      <c r="O354" s="168"/>
      <c r="P354" s="168"/>
      <c r="Q354" s="168"/>
      <c r="R354" s="168"/>
      <c r="S354" s="168"/>
      <c r="T354" s="168"/>
      <c r="U354" s="168"/>
      <c r="V354" s="168"/>
      <c r="W354" s="168"/>
      <c r="X354" s="168"/>
      <c r="Y354" s="168"/>
      <c r="Z354" s="168"/>
    </row>
    <row r="355" spans="1:26" ht="15.75" hidden="1" customHeight="1" x14ac:dyDescent="0.2">
      <c r="A355" s="2"/>
      <c r="B355" s="60"/>
      <c r="C355" s="62"/>
      <c r="D355" s="62"/>
      <c r="E355" s="62"/>
      <c r="F355" s="6"/>
      <c r="G355" s="6"/>
      <c r="H355" s="6"/>
      <c r="I355" s="6"/>
      <c r="J355" s="60"/>
      <c r="K355" s="61"/>
      <c r="L355" s="2"/>
      <c r="M355" s="168"/>
      <c r="N355" s="168"/>
      <c r="O355" s="168"/>
      <c r="P355" s="168"/>
      <c r="Q355" s="168"/>
      <c r="R355" s="168"/>
      <c r="S355" s="168"/>
      <c r="T355" s="168"/>
      <c r="U355" s="168"/>
      <c r="V355" s="168"/>
      <c r="W355" s="168"/>
      <c r="X355" s="168"/>
      <c r="Y355" s="168"/>
      <c r="Z355" s="168"/>
    </row>
    <row r="356" spans="1:26" ht="15.75" hidden="1" customHeight="1" x14ac:dyDescent="0.2">
      <c r="A356" s="2"/>
      <c r="B356" s="60"/>
      <c r="C356" s="62"/>
      <c r="D356" s="62"/>
      <c r="E356" s="62"/>
      <c r="F356" s="6"/>
      <c r="G356" s="6"/>
      <c r="H356" s="6"/>
      <c r="I356" s="6"/>
      <c r="J356" s="60"/>
      <c r="K356" s="61"/>
      <c r="L356" s="2"/>
      <c r="M356" s="168"/>
      <c r="N356" s="168"/>
      <c r="O356" s="168"/>
      <c r="P356" s="168"/>
      <c r="Q356" s="168"/>
      <c r="R356" s="168"/>
      <c r="S356" s="168"/>
      <c r="T356" s="168"/>
      <c r="U356" s="168"/>
      <c r="V356" s="168"/>
      <c r="W356" s="168"/>
      <c r="X356" s="168"/>
      <c r="Y356" s="168"/>
      <c r="Z356" s="168"/>
    </row>
    <row r="357" spans="1:26" ht="15.75" hidden="1" customHeight="1" x14ac:dyDescent="0.2">
      <c r="A357" s="2"/>
      <c r="B357" s="60"/>
      <c r="C357" s="62"/>
      <c r="D357" s="62"/>
      <c r="E357" s="62"/>
      <c r="F357" s="6"/>
      <c r="G357" s="6"/>
      <c r="H357" s="6"/>
      <c r="I357" s="6"/>
      <c r="J357" s="60"/>
      <c r="K357" s="61"/>
      <c r="L357" s="2"/>
      <c r="M357" s="168"/>
      <c r="N357" s="168"/>
      <c r="O357" s="168"/>
      <c r="P357" s="168"/>
      <c r="Q357" s="168"/>
      <c r="R357" s="168"/>
      <c r="S357" s="168"/>
      <c r="T357" s="168"/>
      <c r="U357" s="168"/>
      <c r="V357" s="168"/>
      <c r="W357" s="168"/>
      <c r="X357" s="168"/>
      <c r="Y357" s="168"/>
      <c r="Z357" s="168"/>
    </row>
    <row r="358" spans="1:26" ht="15.75" hidden="1" customHeight="1" x14ac:dyDescent="0.2">
      <c r="A358" s="2"/>
      <c r="B358" s="60"/>
      <c r="C358" s="62"/>
      <c r="D358" s="62"/>
      <c r="E358" s="62"/>
      <c r="F358" s="6"/>
      <c r="G358" s="6"/>
      <c r="H358" s="6"/>
      <c r="I358" s="6"/>
      <c r="J358" s="60"/>
      <c r="K358" s="61"/>
      <c r="L358" s="2"/>
      <c r="M358" s="168"/>
      <c r="N358" s="168"/>
      <c r="O358" s="168"/>
      <c r="P358" s="168"/>
      <c r="Q358" s="168"/>
      <c r="R358" s="168"/>
      <c r="S358" s="168"/>
      <c r="T358" s="168"/>
      <c r="U358" s="168"/>
      <c r="V358" s="168"/>
      <c r="W358" s="168"/>
      <c r="X358" s="168"/>
      <c r="Y358" s="168"/>
      <c r="Z358" s="168"/>
    </row>
    <row r="359" spans="1:26" ht="15.75" hidden="1" customHeight="1" x14ac:dyDescent="0.2">
      <c r="A359" s="2"/>
      <c r="B359" s="60"/>
      <c r="C359" s="62"/>
      <c r="D359" s="62"/>
      <c r="E359" s="62"/>
      <c r="F359" s="6"/>
      <c r="G359" s="6"/>
      <c r="H359" s="6"/>
      <c r="I359" s="6"/>
      <c r="J359" s="60"/>
      <c r="K359" s="61"/>
      <c r="L359" s="2"/>
      <c r="M359" s="168"/>
      <c r="N359" s="168"/>
      <c r="O359" s="168"/>
      <c r="P359" s="168"/>
      <c r="Q359" s="168"/>
      <c r="R359" s="168"/>
      <c r="S359" s="168"/>
      <c r="T359" s="168"/>
      <c r="U359" s="168"/>
      <c r="V359" s="168"/>
      <c r="W359" s="168"/>
      <c r="X359" s="168"/>
      <c r="Y359" s="168"/>
      <c r="Z359" s="168"/>
    </row>
    <row r="360" spans="1:26" ht="15.75" hidden="1" customHeight="1" x14ac:dyDescent="0.2">
      <c r="A360" s="2"/>
      <c r="B360" s="60"/>
      <c r="C360" s="62"/>
      <c r="D360" s="62"/>
      <c r="E360" s="62"/>
      <c r="F360" s="6"/>
      <c r="G360" s="6"/>
      <c r="H360" s="6"/>
      <c r="I360" s="6"/>
      <c r="J360" s="60"/>
      <c r="K360" s="61"/>
      <c r="L360" s="2"/>
      <c r="M360" s="168"/>
      <c r="N360" s="168"/>
      <c r="O360" s="168"/>
      <c r="P360" s="168"/>
      <c r="Q360" s="168"/>
      <c r="R360" s="168"/>
      <c r="S360" s="168"/>
      <c r="T360" s="168"/>
      <c r="U360" s="168"/>
      <c r="V360" s="168"/>
      <c r="W360" s="168"/>
      <c r="X360" s="168"/>
      <c r="Y360" s="168"/>
      <c r="Z360" s="168"/>
    </row>
    <row r="361" spans="1:26" ht="15.75" hidden="1" customHeight="1" x14ac:dyDescent="0.2">
      <c r="A361" s="2"/>
      <c r="B361" s="60"/>
      <c r="C361" s="62"/>
      <c r="D361" s="62"/>
      <c r="E361" s="62"/>
      <c r="F361" s="6"/>
      <c r="G361" s="6"/>
      <c r="H361" s="6"/>
      <c r="I361" s="6"/>
      <c r="J361" s="60"/>
      <c r="K361" s="61"/>
      <c r="L361" s="2"/>
      <c r="M361" s="168"/>
      <c r="N361" s="168"/>
      <c r="O361" s="168"/>
      <c r="P361" s="168"/>
      <c r="Q361" s="168"/>
      <c r="R361" s="168"/>
      <c r="S361" s="168"/>
      <c r="T361" s="168"/>
      <c r="U361" s="168"/>
      <c r="V361" s="168"/>
      <c r="W361" s="168"/>
      <c r="X361" s="168"/>
      <c r="Y361" s="168"/>
      <c r="Z361" s="168"/>
    </row>
    <row r="362" spans="1:26" ht="15.75" hidden="1" customHeight="1" x14ac:dyDescent="0.2">
      <c r="A362" s="2"/>
      <c r="B362" s="60"/>
      <c r="C362" s="62"/>
      <c r="D362" s="62"/>
      <c r="E362" s="62"/>
      <c r="F362" s="6"/>
      <c r="G362" s="6"/>
      <c r="H362" s="6"/>
      <c r="I362" s="6"/>
      <c r="J362" s="60"/>
      <c r="K362" s="61"/>
      <c r="L362" s="2"/>
      <c r="M362" s="168"/>
      <c r="N362" s="168"/>
      <c r="O362" s="168"/>
      <c r="P362" s="168"/>
      <c r="Q362" s="168"/>
      <c r="R362" s="168"/>
      <c r="S362" s="168"/>
      <c r="T362" s="168"/>
      <c r="U362" s="168"/>
      <c r="V362" s="168"/>
      <c r="W362" s="168"/>
      <c r="X362" s="168"/>
      <c r="Y362" s="168"/>
      <c r="Z362" s="168"/>
    </row>
    <row r="363" spans="1:26" ht="15.75" hidden="1" customHeight="1" x14ac:dyDescent="0.2">
      <c r="A363" s="2"/>
      <c r="B363" s="60"/>
      <c r="C363" s="62"/>
      <c r="D363" s="62"/>
      <c r="E363" s="62"/>
      <c r="F363" s="6"/>
      <c r="G363" s="6"/>
      <c r="H363" s="6"/>
      <c r="I363" s="6"/>
      <c r="J363" s="60"/>
      <c r="K363" s="61"/>
      <c r="L363" s="2"/>
      <c r="M363" s="168"/>
      <c r="N363" s="168"/>
      <c r="O363" s="168"/>
      <c r="P363" s="168"/>
      <c r="Q363" s="168"/>
      <c r="R363" s="168"/>
      <c r="S363" s="168"/>
      <c r="T363" s="168"/>
      <c r="U363" s="168"/>
      <c r="V363" s="168"/>
      <c r="W363" s="168"/>
      <c r="X363" s="168"/>
      <c r="Y363" s="168"/>
      <c r="Z363" s="168"/>
    </row>
    <row r="364" spans="1:26" ht="15.75" hidden="1" customHeight="1" x14ac:dyDescent="0.2">
      <c r="A364" s="2"/>
      <c r="B364" s="60"/>
      <c r="C364" s="62"/>
      <c r="D364" s="62"/>
      <c r="E364" s="62"/>
      <c r="F364" s="6"/>
      <c r="G364" s="6"/>
      <c r="H364" s="6"/>
      <c r="I364" s="6"/>
      <c r="J364" s="60"/>
      <c r="K364" s="61"/>
      <c r="L364" s="2"/>
      <c r="M364" s="168"/>
      <c r="N364" s="168"/>
      <c r="O364" s="168"/>
      <c r="P364" s="168"/>
      <c r="Q364" s="168"/>
      <c r="R364" s="168"/>
      <c r="S364" s="168"/>
      <c r="T364" s="168"/>
      <c r="U364" s="168"/>
      <c r="V364" s="168"/>
      <c r="W364" s="168"/>
      <c r="X364" s="168"/>
      <c r="Y364" s="168"/>
      <c r="Z364" s="168"/>
    </row>
    <row r="365" spans="1:26" ht="15.75" hidden="1" customHeight="1" x14ac:dyDescent="0.2">
      <c r="A365" s="2"/>
      <c r="B365" s="60"/>
      <c r="C365" s="62"/>
      <c r="D365" s="62"/>
      <c r="E365" s="62"/>
      <c r="F365" s="6"/>
      <c r="G365" s="6"/>
      <c r="H365" s="6"/>
      <c r="I365" s="6"/>
      <c r="J365" s="60"/>
      <c r="K365" s="61"/>
      <c r="L365" s="2"/>
      <c r="M365" s="168"/>
      <c r="N365" s="168"/>
      <c r="O365" s="168"/>
      <c r="P365" s="168"/>
      <c r="Q365" s="168"/>
      <c r="R365" s="168"/>
      <c r="S365" s="168"/>
      <c r="T365" s="168"/>
      <c r="U365" s="168"/>
      <c r="V365" s="168"/>
      <c r="W365" s="168"/>
      <c r="X365" s="168"/>
      <c r="Y365" s="168"/>
      <c r="Z365" s="168"/>
    </row>
    <row r="366" spans="1:26" ht="15.75" hidden="1" customHeight="1" x14ac:dyDescent="0.2">
      <c r="A366" s="2"/>
      <c r="B366" s="60"/>
      <c r="C366" s="62"/>
      <c r="D366" s="62"/>
      <c r="E366" s="62"/>
      <c r="F366" s="6"/>
      <c r="G366" s="6"/>
      <c r="H366" s="6"/>
      <c r="I366" s="6"/>
      <c r="J366" s="60"/>
      <c r="K366" s="61"/>
      <c r="L366" s="2"/>
      <c r="M366" s="168"/>
      <c r="N366" s="168"/>
      <c r="O366" s="168"/>
      <c r="P366" s="168"/>
      <c r="Q366" s="168"/>
      <c r="R366" s="168"/>
      <c r="S366" s="168"/>
      <c r="T366" s="168"/>
      <c r="U366" s="168"/>
      <c r="V366" s="168"/>
      <c r="W366" s="168"/>
      <c r="X366" s="168"/>
      <c r="Y366" s="168"/>
      <c r="Z366" s="168"/>
    </row>
    <row r="367" spans="1:26" ht="15.75" hidden="1" customHeight="1" x14ac:dyDescent="0.2">
      <c r="A367" s="2"/>
      <c r="B367" s="60"/>
      <c r="C367" s="62"/>
      <c r="D367" s="62"/>
      <c r="E367" s="62"/>
      <c r="F367" s="6"/>
      <c r="G367" s="6"/>
      <c r="H367" s="6"/>
      <c r="I367" s="6"/>
      <c r="J367" s="60"/>
      <c r="K367" s="61"/>
      <c r="L367" s="2"/>
      <c r="M367" s="168"/>
      <c r="N367" s="168"/>
      <c r="O367" s="168"/>
      <c r="P367" s="168"/>
      <c r="Q367" s="168"/>
      <c r="R367" s="168"/>
      <c r="S367" s="168"/>
      <c r="T367" s="168"/>
      <c r="U367" s="168"/>
      <c r="V367" s="168"/>
      <c r="W367" s="168"/>
      <c r="X367" s="168"/>
      <c r="Y367" s="168"/>
      <c r="Z367" s="168"/>
    </row>
    <row r="368" spans="1:26" ht="15.75" hidden="1" customHeight="1" x14ac:dyDescent="0.2">
      <c r="A368" s="2"/>
      <c r="B368" s="60"/>
      <c r="C368" s="62"/>
      <c r="D368" s="62"/>
      <c r="E368" s="62"/>
      <c r="F368" s="6"/>
      <c r="G368" s="6"/>
      <c r="H368" s="6"/>
      <c r="I368" s="6"/>
      <c r="J368" s="60"/>
      <c r="K368" s="61"/>
      <c r="L368" s="2"/>
      <c r="M368" s="168"/>
      <c r="N368" s="168"/>
      <c r="O368" s="168"/>
      <c r="P368" s="168"/>
      <c r="Q368" s="168"/>
      <c r="R368" s="168"/>
      <c r="S368" s="168"/>
      <c r="T368" s="168"/>
      <c r="U368" s="168"/>
      <c r="V368" s="168"/>
      <c r="W368" s="168"/>
      <c r="X368" s="168"/>
      <c r="Y368" s="168"/>
      <c r="Z368" s="168"/>
    </row>
    <row r="369" spans="1:26" ht="15.75" hidden="1" customHeight="1" x14ac:dyDescent="0.2">
      <c r="A369" s="2"/>
      <c r="B369" s="60"/>
      <c r="C369" s="62"/>
      <c r="D369" s="62"/>
      <c r="E369" s="62"/>
      <c r="F369" s="6"/>
      <c r="G369" s="6"/>
      <c r="H369" s="6"/>
      <c r="I369" s="6"/>
      <c r="J369" s="60"/>
      <c r="K369" s="61"/>
      <c r="L369" s="2"/>
      <c r="M369" s="168"/>
      <c r="N369" s="168"/>
      <c r="O369" s="168"/>
      <c r="P369" s="168"/>
      <c r="Q369" s="168"/>
      <c r="R369" s="168"/>
      <c r="S369" s="168"/>
      <c r="T369" s="168"/>
      <c r="U369" s="168"/>
      <c r="V369" s="168"/>
      <c r="W369" s="168"/>
      <c r="X369" s="168"/>
      <c r="Y369" s="168"/>
      <c r="Z369" s="168"/>
    </row>
    <row r="370" spans="1:26" ht="15.75" hidden="1" customHeight="1" x14ac:dyDescent="0.2">
      <c r="A370" s="2"/>
      <c r="B370" s="60"/>
      <c r="C370" s="62"/>
      <c r="D370" s="62"/>
      <c r="E370" s="62"/>
      <c r="F370" s="6"/>
      <c r="G370" s="6"/>
      <c r="H370" s="6"/>
      <c r="I370" s="6"/>
      <c r="J370" s="60"/>
      <c r="K370" s="61"/>
      <c r="L370" s="2"/>
      <c r="M370" s="168"/>
      <c r="N370" s="168"/>
      <c r="O370" s="168"/>
      <c r="P370" s="168"/>
      <c r="Q370" s="168"/>
      <c r="R370" s="168"/>
      <c r="S370" s="168"/>
      <c r="T370" s="168"/>
      <c r="U370" s="168"/>
      <c r="V370" s="168"/>
      <c r="W370" s="168"/>
      <c r="X370" s="168"/>
      <c r="Y370" s="168"/>
      <c r="Z370" s="168"/>
    </row>
    <row r="371" spans="1:26" ht="15.75" hidden="1" customHeight="1" x14ac:dyDescent="0.2">
      <c r="A371" s="2"/>
      <c r="B371" s="60"/>
      <c r="C371" s="62"/>
      <c r="D371" s="62"/>
      <c r="E371" s="62"/>
      <c r="F371" s="6"/>
      <c r="G371" s="6"/>
      <c r="H371" s="6"/>
      <c r="I371" s="6"/>
      <c r="J371" s="60"/>
      <c r="K371" s="61"/>
      <c r="L371" s="2"/>
      <c r="M371" s="168"/>
      <c r="N371" s="168"/>
      <c r="O371" s="168"/>
      <c r="P371" s="168"/>
      <c r="Q371" s="168"/>
      <c r="R371" s="168"/>
      <c r="S371" s="168"/>
      <c r="T371" s="168"/>
      <c r="U371" s="168"/>
      <c r="V371" s="168"/>
      <c r="W371" s="168"/>
      <c r="X371" s="168"/>
      <c r="Y371" s="168"/>
      <c r="Z371" s="168"/>
    </row>
    <row r="372" spans="1:26" ht="15.75" hidden="1" customHeight="1" x14ac:dyDescent="0.2">
      <c r="A372" s="2"/>
      <c r="B372" s="60"/>
      <c r="C372" s="62"/>
      <c r="D372" s="62"/>
      <c r="E372" s="62"/>
      <c r="F372" s="6"/>
      <c r="G372" s="6"/>
      <c r="H372" s="6"/>
      <c r="I372" s="6"/>
      <c r="J372" s="60"/>
      <c r="K372" s="61"/>
      <c r="L372" s="2"/>
      <c r="M372" s="168"/>
      <c r="N372" s="168"/>
      <c r="O372" s="168"/>
      <c r="P372" s="168"/>
      <c r="Q372" s="168"/>
      <c r="R372" s="168"/>
      <c r="S372" s="168"/>
      <c r="T372" s="168"/>
      <c r="U372" s="168"/>
      <c r="V372" s="168"/>
      <c r="W372" s="168"/>
      <c r="X372" s="168"/>
      <c r="Y372" s="168"/>
      <c r="Z372" s="168"/>
    </row>
    <row r="373" spans="1:26" ht="15.75" hidden="1" customHeight="1" x14ac:dyDescent="0.2">
      <c r="A373" s="2"/>
      <c r="B373" s="60"/>
      <c r="C373" s="62"/>
      <c r="D373" s="62"/>
      <c r="E373" s="62"/>
      <c r="F373" s="6"/>
      <c r="G373" s="6"/>
      <c r="H373" s="6"/>
      <c r="I373" s="6"/>
      <c r="J373" s="60"/>
      <c r="K373" s="61"/>
      <c r="L373" s="2"/>
      <c r="M373" s="168"/>
      <c r="N373" s="168"/>
      <c r="O373" s="168"/>
      <c r="P373" s="168"/>
      <c r="Q373" s="168"/>
      <c r="R373" s="168"/>
      <c r="S373" s="168"/>
      <c r="T373" s="168"/>
      <c r="U373" s="168"/>
      <c r="V373" s="168"/>
      <c r="W373" s="168"/>
      <c r="X373" s="168"/>
      <c r="Y373" s="168"/>
      <c r="Z373" s="168"/>
    </row>
    <row r="374" spans="1:26" ht="15.75" hidden="1" customHeight="1" x14ac:dyDescent="0.2">
      <c r="A374" s="2"/>
      <c r="B374" s="60"/>
      <c r="C374" s="62"/>
      <c r="D374" s="62"/>
      <c r="E374" s="62"/>
      <c r="F374" s="6"/>
      <c r="G374" s="6"/>
      <c r="H374" s="6"/>
      <c r="I374" s="6"/>
      <c r="J374" s="60"/>
      <c r="K374" s="61"/>
      <c r="L374" s="2"/>
      <c r="M374" s="168"/>
      <c r="N374" s="168"/>
      <c r="O374" s="168"/>
      <c r="P374" s="168"/>
      <c r="Q374" s="168"/>
      <c r="R374" s="168"/>
      <c r="S374" s="168"/>
      <c r="T374" s="168"/>
      <c r="U374" s="168"/>
      <c r="V374" s="168"/>
      <c r="W374" s="168"/>
      <c r="X374" s="168"/>
      <c r="Y374" s="168"/>
      <c r="Z374" s="168"/>
    </row>
    <row r="375" spans="1:26" ht="15.75" hidden="1" customHeight="1" x14ac:dyDescent="0.2">
      <c r="A375" s="2"/>
      <c r="B375" s="60"/>
      <c r="C375" s="62"/>
      <c r="D375" s="62"/>
      <c r="E375" s="62"/>
      <c r="F375" s="6"/>
      <c r="G375" s="6"/>
      <c r="H375" s="6"/>
      <c r="I375" s="6"/>
      <c r="J375" s="60"/>
      <c r="K375" s="61"/>
      <c r="L375" s="2"/>
      <c r="M375" s="168"/>
      <c r="N375" s="168"/>
      <c r="O375" s="168"/>
      <c r="P375" s="168"/>
      <c r="Q375" s="168"/>
      <c r="R375" s="168"/>
      <c r="S375" s="168"/>
      <c r="T375" s="168"/>
      <c r="U375" s="168"/>
      <c r="V375" s="168"/>
      <c r="W375" s="168"/>
      <c r="X375" s="168"/>
      <c r="Y375" s="168"/>
      <c r="Z375" s="168"/>
    </row>
    <row r="376" spans="1:26" ht="15.75" hidden="1" customHeight="1" x14ac:dyDescent="0.2">
      <c r="A376" s="2"/>
      <c r="B376" s="60"/>
      <c r="C376" s="62"/>
      <c r="D376" s="62"/>
      <c r="E376" s="62"/>
      <c r="F376" s="6"/>
      <c r="G376" s="6"/>
      <c r="H376" s="6"/>
      <c r="I376" s="6"/>
      <c r="J376" s="60"/>
      <c r="K376" s="61"/>
      <c r="L376" s="2"/>
      <c r="M376" s="168"/>
      <c r="N376" s="168"/>
      <c r="O376" s="168"/>
      <c r="P376" s="168"/>
      <c r="Q376" s="168"/>
      <c r="R376" s="168"/>
      <c r="S376" s="168"/>
      <c r="T376" s="168"/>
      <c r="U376" s="168"/>
      <c r="V376" s="168"/>
      <c r="W376" s="168"/>
      <c r="X376" s="168"/>
      <c r="Y376" s="168"/>
      <c r="Z376" s="168"/>
    </row>
    <row r="377" spans="1:26" ht="15.75" hidden="1" customHeight="1" x14ac:dyDescent="0.2">
      <c r="A377" s="2"/>
      <c r="B377" s="60"/>
      <c r="C377" s="62"/>
      <c r="D377" s="62"/>
      <c r="E377" s="62"/>
      <c r="F377" s="6"/>
      <c r="G377" s="6"/>
      <c r="H377" s="6"/>
      <c r="I377" s="6"/>
      <c r="J377" s="60"/>
      <c r="K377" s="61"/>
      <c r="L377" s="2"/>
      <c r="M377" s="168"/>
      <c r="N377" s="168"/>
      <c r="O377" s="168"/>
      <c r="P377" s="168"/>
      <c r="Q377" s="168"/>
      <c r="R377" s="168"/>
      <c r="S377" s="168"/>
      <c r="T377" s="168"/>
      <c r="U377" s="168"/>
      <c r="V377" s="168"/>
      <c r="W377" s="168"/>
      <c r="X377" s="168"/>
      <c r="Y377" s="168"/>
      <c r="Z377" s="168"/>
    </row>
    <row r="378" spans="1:26" ht="15.75" hidden="1" customHeight="1" x14ac:dyDescent="0.2">
      <c r="A378" s="2"/>
      <c r="B378" s="60"/>
      <c r="C378" s="62"/>
      <c r="D378" s="62"/>
      <c r="E378" s="62"/>
      <c r="F378" s="6"/>
      <c r="G378" s="6"/>
      <c r="H378" s="6"/>
      <c r="I378" s="6"/>
      <c r="J378" s="60"/>
      <c r="K378" s="61"/>
      <c r="L378" s="2"/>
      <c r="M378" s="168"/>
      <c r="N378" s="168"/>
      <c r="O378" s="168"/>
      <c r="P378" s="168"/>
      <c r="Q378" s="168"/>
      <c r="R378" s="168"/>
      <c r="S378" s="168"/>
      <c r="T378" s="168"/>
      <c r="U378" s="168"/>
      <c r="V378" s="168"/>
      <c r="W378" s="168"/>
      <c r="X378" s="168"/>
      <c r="Y378" s="168"/>
      <c r="Z378" s="168"/>
    </row>
    <row r="379" spans="1:26" ht="15.75" hidden="1" customHeight="1" x14ac:dyDescent="0.2">
      <c r="A379" s="2"/>
      <c r="B379" s="60"/>
      <c r="C379" s="62"/>
      <c r="D379" s="62"/>
      <c r="E379" s="62"/>
      <c r="F379" s="6"/>
      <c r="G379" s="6"/>
      <c r="H379" s="6"/>
      <c r="I379" s="6"/>
      <c r="J379" s="60"/>
      <c r="K379" s="61"/>
      <c r="L379" s="2"/>
      <c r="M379" s="168"/>
      <c r="N379" s="168"/>
      <c r="O379" s="168"/>
      <c r="P379" s="168"/>
      <c r="Q379" s="168"/>
      <c r="R379" s="168"/>
      <c r="S379" s="168"/>
      <c r="T379" s="168"/>
      <c r="U379" s="168"/>
      <c r="V379" s="168"/>
      <c r="W379" s="168"/>
      <c r="X379" s="168"/>
      <c r="Y379" s="168"/>
      <c r="Z379" s="168"/>
    </row>
    <row r="380" spans="1:26" ht="15.75" hidden="1" customHeight="1" x14ac:dyDescent="0.2">
      <c r="A380" s="2"/>
      <c r="B380" s="60"/>
      <c r="C380" s="62"/>
      <c r="D380" s="62"/>
      <c r="E380" s="62"/>
      <c r="F380" s="6"/>
      <c r="G380" s="6"/>
      <c r="H380" s="6"/>
      <c r="I380" s="6"/>
      <c r="J380" s="60"/>
      <c r="K380" s="61"/>
      <c r="L380" s="2"/>
      <c r="M380" s="168"/>
      <c r="N380" s="168"/>
      <c r="O380" s="168"/>
      <c r="P380" s="168"/>
      <c r="Q380" s="168"/>
      <c r="R380" s="168"/>
      <c r="S380" s="168"/>
      <c r="T380" s="168"/>
      <c r="U380" s="168"/>
      <c r="V380" s="168"/>
      <c r="W380" s="168"/>
      <c r="X380" s="168"/>
      <c r="Y380" s="168"/>
      <c r="Z380" s="168"/>
    </row>
    <row r="381" spans="1:26" ht="15.75" hidden="1" customHeight="1" x14ac:dyDescent="0.2">
      <c r="A381" s="2"/>
      <c r="B381" s="60"/>
      <c r="C381" s="62"/>
      <c r="D381" s="62"/>
      <c r="E381" s="62"/>
      <c r="F381" s="6"/>
      <c r="G381" s="6"/>
      <c r="H381" s="6"/>
      <c r="I381" s="6"/>
      <c r="J381" s="60"/>
      <c r="K381" s="61"/>
      <c r="L381" s="2"/>
      <c r="M381" s="168"/>
      <c r="N381" s="168"/>
      <c r="O381" s="168"/>
      <c r="P381" s="168"/>
      <c r="Q381" s="168"/>
      <c r="R381" s="168"/>
      <c r="S381" s="168"/>
      <c r="T381" s="168"/>
      <c r="U381" s="168"/>
      <c r="V381" s="168"/>
      <c r="W381" s="168"/>
      <c r="X381" s="168"/>
      <c r="Y381" s="168"/>
      <c r="Z381" s="168"/>
    </row>
    <row r="382" spans="1:26" ht="15.75" hidden="1" customHeight="1" x14ac:dyDescent="0.2">
      <c r="A382" s="2"/>
      <c r="B382" s="60"/>
      <c r="C382" s="62"/>
      <c r="D382" s="62"/>
      <c r="E382" s="62"/>
      <c r="F382" s="6"/>
      <c r="G382" s="6"/>
      <c r="H382" s="6"/>
      <c r="I382" s="6"/>
      <c r="J382" s="60"/>
      <c r="K382" s="61"/>
      <c r="L382" s="2"/>
      <c r="M382" s="168"/>
      <c r="N382" s="168"/>
      <c r="O382" s="168"/>
      <c r="P382" s="168"/>
      <c r="Q382" s="168"/>
      <c r="R382" s="168"/>
      <c r="S382" s="168"/>
      <c r="T382" s="168"/>
      <c r="U382" s="168"/>
      <c r="V382" s="168"/>
      <c r="W382" s="168"/>
      <c r="X382" s="168"/>
      <c r="Y382" s="168"/>
      <c r="Z382" s="168"/>
    </row>
    <row r="383" spans="1:26" ht="15.75" hidden="1" customHeight="1" x14ac:dyDescent="0.2">
      <c r="A383" s="2"/>
      <c r="B383" s="60"/>
      <c r="C383" s="62"/>
      <c r="D383" s="62"/>
      <c r="E383" s="62"/>
      <c r="F383" s="6"/>
      <c r="G383" s="6"/>
      <c r="H383" s="6"/>
      <c r="I383" s="6"/>
      <c r="J383" s="60"/>
      <c r="K383" s="61"/>
      <c r="L383" s="2"/>
      <c r="M383" s="168"/>
      <c r="N383" s="168"/>
      <c r="O383" s="168"/>
      <c r="P383" s="168"/>
      <c r="Q383" s="168"/>
      <c r="R383" s="168"/>
      <c r="S383" s="168"/>
      <c r="T383" s="168"/>
      <c r="U383" s="168"/>
      <c r="V383" s="168"/>
      <c r="W383" s="168"/>
      <c r="X383" s="168"/>
      <c r="Y383" s="168"/>
      <c r="Z383" s="168"/>
    </row>
    <row r="384" spans="1:26" ht="15.75" hidden="1" customHeight="1" x14ac:dyDescent="0.2">
      <c r="A384" s="2"/>
      <c r="B384" s="60"/>
      <c r="C384" s="62"/>
      <c r="D384" s="62"/>
      <c r="E384" s="62"/>
      <c r="F384" s="6"/>
      <c r="G384" s="6"/>
      <c r="H384" s="6"/>
      <c r="I384" s="6"/>
      <c r="J384" s="60"/>
      <c r="K384" s="61"/>
      <c r="L384" s="2"/>
      <c r="M384" s="168"/>
      <c r="N384" s="168"/>
      <c r="O384" s="168"/>
      <c r="P384" s="168"/>
      <c r="Q384" s="168"/>
      <c r="R384" s="168"/>
      <c r="S384" s="168"/>
      <c r="T384" s="168"/>
      <c r="U384" s="168"/>
      <c r="V384" s="168"/>
      <c r="W384" s="168"/>
      <c r="X384" s="168"/>
      <c r="Y384" s="168"/>
      <c r="Z384" s="168"/>
    </row>
    <row r="385" spans="1:26" ht="15.75" hidden="1" customHeight="1" x14ac:dyDescent="0.2">
      <c r="A385" s="2"/>
      <c r="B385" s="60"/>
      <c r="C385" s="62"/>
      <c r="D385" s="62"/>
      <c r="E385" s="62"/>
      <c r="F385" s="6"/>
      <c r="G385" s="6"/>
      <c r="H385" s="6"/>
      <c r="I385" s="6"/>
      <c r="J385" s="60"/>
      <c r="K385" s="61"/>
      <c r="L385" s="2"/>
      <c r="M385" s="168"/>
      <c r="N385" s="168"/>
      <c r="O385" s="168"/>
      <c r="P385" s="168"/>
      <c r="Q385" s="168"/>
      <c r="R385" s="168"/>
      <c r="S385" s="168"/>
      <c r="T385" s="168"/>
      <c r="U385" s="168"/>
      <c r="V385" s="168"/>
      <c r="W385" s="168"/>
      <c r="X385" s="168"/>
      <c r="Y385" s="168"/>
      <c r="Z385" s="168"/>
    </row>
    <row r="386" spans="1:26" ht="15.75" hidden="1" customHeight="1" x14ac:dyDescent="0.2">
      <c r="A386" s="2"/>
      <c r="B386" s="60"/>
      <c r="C386" s="62"/>
      <c r="D386" s="62"/>
      <c r="E386" s="62"/>
      <c r="F386" s="6"/>
      <c r="G386" s="6"/>
      <c r="H386" s="6"/>
      <c r="I386" s="6"/>
      <c r="J386" s="60"/>
      <c r="K386" s="61"/>
      <c r="L386" s="2"/>
      <c r="M386" s="168"/>
      <c r="N386" s="168"/>
      <c r="O386" s="168"/>
      <c r="P386" s="168"/>
      <c r="Q386" s="168"/>
      <c r="R386" s="168"/>
      <c r="S386" s="168"/>
      <c r="T386" s="168"/>
      <c r="U386" s="168"/>
      <c r="V386" s="168"/>
      <c r="W386" s="168"/>
      <c r="X386" s="168"/>
      <c r="Y386" s="168"/>
      <c r="Z386" s="168"/>
    </row>
    <row r="387" spans="1:26" ht="15.75" hidden="1" customHeight="1" x14ac:dyDescent="0.2">
      <c r="A387" s="2"/>
      <c r="B387" s="60"/>
      <c r="C387" s="62"/>
      <c r="D387" s="62"/>
      <c r="E387" s="62"/>
      <c r="F387" s="6"/>
      <c r="G387" s="6"/>
      <c r="H387" s="6"/>
      <c r="I387" s="6"/>
      <c r="J387" s="60"/>
      <c r="K387" s="61"/>
      <c r="L387" s="2"/>
      <c r="M387" s="168"/>
      <c r="N387" s="168"/>
      <c r="O387" s="168"/>
      <c r="P387" s="168"/>
      <c r="Q387" s="168"/>
      <c r="R387" s="168"/>
      <c r="S387" s="168"/>
      <c r="T387" s="168"/>
      <c r="U387" s="168"/>
      <c r="V387" s="168"/>
      <c r="W387" s="168"/>
      <c r="X387" s="168"/>
      <c r="Y387" s="168"/>
      <c r="Z387" s="168"/>
    </row>
    <row r="388" spans="1:26" ht="15.75" hidden="1" customHeight="1" x14ac:dyDescent="0.2">
      <c r="A388" s="2"/>
      <c r="B388" s="60"/>
      <c r="C388" s="62"/>
      <c r="D388" s="62"/>
      <c r="E388" s="62"/>
      <c r="F388" s="6"/>
      <c r="G388" s="6"/>
      <c r="H388" s="6"/>
      <c r="I388" s="6"/>
      <c r="J388" s="60"/>
      <c r="K388" s="61"/>
      <c r="L388" s="2"/>
      <c r="M388" s="168"/>
      <c r="N388" s="168"/>
      <c r="O388" s="168"/>
      <c r="P388" s="168"/>
      <c r="Q388" s="168"/>
      <c r="R388" s="168"/>
      <c r="S388" s="168"/>
      <c r="T388" s="168"/>
      <c r="U388" s="168"/>
      <c r="V388" s="168"/>
      <c r="W388" s="168"/>
      <c r="X388" s="168"/>
      <c r="Y388" s="168"/>
      <c r="Z388" s="168"/>
    </row>
    <row r="389" spans="1:26" ht="15.75" hidden="1" customHeight="1" x14ac:dyDescent="0.2">
      <c r="A389" s="2"/>
      <c r="B389" s="60"/>
      <c r="C389" s="62"/>
      <c r="D389" s="62"/>
      <c r="E389" s="62"/>
      <c r="F389" s="6"/>
      <c r="G389" s="6"/>
      <c r="H389" s="6"/>
      <c r="I389" s="6"/>
      <c r="J389" s="60"/>
      <c r="K389" s="61"/>
      <c r="L389" s="2"/>
      <c r="M389" s="168"/>
      <c r="N389" s="168"/>
      <c r="O389" s="168"/>
      <c r="P389" s="168"/>
      <c r="Q389" s="168"/>
      <c r="R389" s="168"/>
      <c r="S389" s="168"/>
      <c r="T389" s="168"/>
      <c r="U389" s="168"/>
      <c r="V389" s="168"/>
      <c r="W389" s="168"/>
      <c r="X389" s="168"/>
      <c r="Y389" s="168"/>
      <c r="Z389" s="168"/>
    </row>
    <row r="390" spans="1:26" ht="15.75" hidden="1" customHeight="1" x14ac:dyDescent="0.2">
      <c r="A390" s="2"/>
      <c r="B390" s="60"/>
      <c r="C390" s="62"/>
      <c r="D390" s="62"/>
      <c r="E390" s="62"/>
      <c r="F390" s="6"/>
      <c r="G390" s="6"/>
      <c r="H390" s="6"/>
      <c r="I390" s="6"/>
      <c r="J390" s="60"/>
      <c r="K390" s="61"/>
      <c r="L390" s="2"/>
      <c r="M390" s="168"/>
      <c r="N390" s="168"/>
      <c r="O390" s="168"/>
      <c r="P390" s="168"/>
      <c r="Q390" s="168"/>
      <c r="R390" s="168"/>
      <c r="S390" s="168"/>
      <c r="T390" s="168"/>
      <c r="U390" s="168"/>
      <c r="V390" s="168"/>
      <c r="W390" s="168"/>
      <c r="X390" s="168"/>
      <c r="Y390" s="168"/>
      <c r="Z390" s="168"/>
    </row>
    <row r="391" spans="1:26" ht="15.75" hidden="1" customHeight="1" x14ac:dyDescent="0.2">
      <c r="A391" s="2"/>
      <c r="B391" s="60"/>
      <c r="C391" s="62"/>
      <c r="D391" s="62"/>
      <c r="E391" s="62"/>
      <c r="F391" s="6"/>
      <c r="G391" s="6"/>
      <c r="H391" s="6"/>
      <c r="I391" s="6"/>
      <c r="J391" s="60"/>
      <c r="K391" s="61"/>
      <c r="L391" s="2"/>
      <c r="M391" s="168"/>
      <c r="N391" s="168"/>
      <c r="O391" s="168"/>
      <c r="P391" s="168"/>
      <c r="Q391" s="168"/>
      <c r="R391" s="168"/>
      <c r="S391" s="168"/>
      <c r="T391" s="168"/>
      <c r="U391" s="168"/>
      <c r="V391" s="168"/>
      <c r="W391" s="168"/>
      <c r="X391" s="168"/>
      <c r="Y391" s="168"/>
      <c r="Z391" s="168"/>
    </row>
    <row r="392" spans="1:26" ht="15.75" hidden="1" customHeight="1" x14ac:dyDescent="0.2">
      <c r="A392" s="2"/>
      <c r="B392" s="60"/>
      <c r="C392" s="62"/>
      <c r="D392" s="62"/>
      <c r="E392" s="62"/>
      <c r="F392" s="6"/>
      <c r="G392" s="6"/>
      <c r="H392" s="6"/>
      <c r="I392" s="6"/>
      <c r="J392" s="60"/>
      <c r="K392" s="61"/>
      <c r="L392" s="2"/>
      <c r="M392" s="168"/>
      <c r="N392" s="168"/>
      <c r="O392" s="168"/>
      <c r="P392" s="168"/>
      <c r="Q392" s="168"/>
      <c r="R392" s="168"/>
      <c r="S392" s="168"/>
      <c r="T392" s="168"/>
      <c r="U392" s="168"/>
      <c r="V392" s="168"/>
      <c r="W392" s="168"/>
      <c r="X392" s="168"/>
      <c r="Y392" s="168"/>
      <c r="Z392" s="168"/>
    </row>
    <row r="393" spans="1:26" ht="15.75" hidden="1" customHeight="1" x14ac:dyDescent="0.2">
      <c r="A393" s="2"/>
      <c r="B393" s="60"/>
      <c r="C393" s="62"/>
      <c r="D393" s="62"/>
      <c r="E393" s="62"/>
      <c r="F393" s="6"/>
      <c r="G393" s="6"/>
      <c r="H393" s="6"/>
      <c r="I393" s="6"/>
      <c r="J393" s="60"/>
      <c r="K393" s="61"/>
      <c r="L393" s="2"/>
      <c r="M393" s="168"/>
      <c r="N393" s="168"/>
      <c r="O393" s="168"/>
      <c r="P393" s="168"/>
      <c r="Q393" s="168"/>
      <c r="R393" s="168"/>
      <c r="S393" s="168"/>
      <c r="T393" s="168"/>
      <c r="U393" s="168"/>
      <c r="V393" s="168"/>
      <c r="W393" s="168"/>
      <c r="X393" s="168"/>
      <c r="Y393" s="168"/>
      <c r="Z393" s="168"/>
    </row>
    <row r="394" spans="1:26" ht="15.75" hidden="1" customHeight="1" x14ac:dyDescent="0.2">
      <c r="A394" s="2"/>
      <c r="B394" s="60"/>
      <c r="C394" s="62"/>
      <c r="D394" s="62"/>
      <c r="E394" s="62"/>
      <c r="F394" s="6"/>
      <c r="G394" s="6"/>
      <c r="H394" s="6"/>
      <c r="I394" s="6"/>
      <c r="J394" s="60"/>
      <c r="K394" s="61"/>
      <c r="L394" s="2"/>
      <c r="M394" s="168"/>
      <c r="N394" s="168"/>
      <c r="O394" s="168"/>
      <c r="P394" s="168"/>
      <c r="Q394" s="168"/>
      <c r="R394" s="168"/>
      <c r="S394" s="168"/>
      <c r="T394" s="168"/>
      <c r="U394" s="168"/>
      <c r="V394" s="168"/>
      <c r="W394" s="168"/>
      <c r="X394" s="168"/>
      <c r="Y394" s="168"/>
      <c r="Z394" s="168"/>
    </row>
    <row r="395" spans="1:26" ht="15.75" hidden="1" customHeight="1" x14ac:dyDescent="0.2">
      <c r="A395" s="2"/>
      <c r="B395" s="60"/>
      <c r="C395" s="62"/>
      <c r="D395" s="62"/>
      <c r="E395" s="62"/>
      <c r="F395" s="6"/>
      <c r="G395" s="6"/>
      <c r="H395" s="6"/>
      <c r="I395" s="6"/>
      <c r="J395" s="60"/>
      <c r="K395" s="61"/>
      <c r="L395" s="2"/>
      <c r="M395" s="168"/>
      <c r="N395" s="168"/>
      <c r="O395" s="168"/>
      <c r="P395" s="168"/>
      <c r="Q395" s="168"/>
      <c r="R395" s="168"/>
      <c r="S395" s="168"/>
      <c r="T395" s="168"/>
      <c r="U395" s="168"/>
      <c r="V395" s="168"/>
      <c r="W395" s="168"/>
      <c r="X395" s="168"/>
      <c r="Y395" s="168"/>
      <c r="Z395" s="168"/>
    </row>
    <row r="396" spans="1:26" ht="15.75" hidden="1" customHeight="1" x14ac:dyDescent="0.2">
      <c r="A396" s="2"/>
      <c r="B396" s="60"/>
      <c r="C396" s="62"/>
      <c r="D396" s="62"/>
      <c r="E396" s="62"/>
      <c r="F396" s="6"/>
      <c r="G396" s="6"/>
      <c r="H396" s="6"/>
      <c r="I396" s="6"/>
      <c r="J396" s="60"/>
      <c r="K396" s="61"/>
      <c r="L396" s="2"/>
      <c r="M396" s="168"/>
      <c r="N396" s="168"/>
      <c r="O396" s="168"/>
      <c r="P396" s="168"/>
      <c r="Q396" s="168"/>
      <c r="R396" s="168"/>
      <c r="S396" s="168"/>
      <c r="T396" s="168"/>
      <c r="U396" s="168"/>
      <c r="V396" s="168"/>
      <c r="W396" s="168"/>
      <c r="X396" s="168"/>
      <c r="Y396" s="168"/>
      <c r="Z396" s="168"/>
    </row>
    <row r="397" spans="1:26" ht="15.75" hidden="1" customHeight="1" x14ac:dyDescent="0.2">
      <c r="A397" s="2"/>
      <c r="B397" s="60"/>
      <c r="C397" s="62"/>
      <c r="D397" s="62"/>
      <c r="E397" s="62"/>
      <c r="F397" s="6"/>
      <c r="G397" s="6"/>
      <c r="H397" s="6"/>
      <c r="I397" s="6"/>
      <c r="J397" s="60"/>
      <c r="K397" s="61"/>
      <c r="L397" s="2"/>
      <c r="M397" s="168"/>
      <c r="N397" s="168"/>
      <c r="O397" s="168"/>
      <c r="P397" s="168"/>
      <c r="Q397" s="168"/>
      <c r="R397" s="168"/>
      <c r="S397" s="168"/>
      <c r="T397" s="168"/>
      <c r="U397" s="168"/>
      <c r="V397" s="168"/>
      <c r="W397" s="168"/>
      <c r="X397" s="168"/>
      <c r="Y397" s="168"/>
      <c r="Z397" s="168"/>
    </row>
    <row r="398" spans="1:26" ht="15.75" hidden="1" customHeight="1" x14ac:dyDescent="0.2">
      <c r="A398" s="2"/>
      <c r="B398" s="60"/>
      <c r="C398" s="62"/>
      <c r="D398" s="62"/>
      <c r="E398" s="62"/>
      <c r="F398" s="6"/>
      <c r="G398" s="6"/>
      <c r="H398" s="6"/>
      <c r="I398" s="6"/>
      <c r="J398" s="60"/>
      <c r="K398" s="61"/>
      <c r="L398" s="2"/>
      <c r="M398" s="168"/>
      <c r="N398" s="168"/>
      <c r="O398" s="168"/>
      <c r="P398" s="168"/>
      <c r="Q398" s="168"/>
      <c r="R398" s="168"/>
      <c r="S398" s="168"/>
      <c r="T398" s="168"/>
      <c r="U398" s="168"/>
      <c r="V398" s="168"/>
      <c r="W398" s="168"/>
      <c r="X398" s="168"/>
      <c r="Y398" s="168"/>
      <c r="Z398" s="168"/>
    </row>
    <row r="399" spans="1:26" ht="15.75" hidden="1" customHeight="1" x14ac:dyDescent="0.2">
      <c r="A399" s="2"/>
      <c r="B399" s="60"/>
      <c r="C399" s="62"/>
      <c r="D399" s="62"/>
      <c r="E399" s="62"/>
      <c r="F399" s="6"/>
      <c r="G399" s="6"/>
      <c r="H399" s="6"/>
      <c r="I399" s="6"/>
      <c r="J399" s="60"/>
      <c r="K399" s="61"/>
      <c r="L399" s="2"/>
      <c r="M399" s="168"/>
      <c r="N399" s="168"/>
      <c r="O399" s="168"/>
      <c r="P399" s="168"/>
      <c r="Q399" s="168"/>
      <c r="R399" s="168"/>
      <c r="S399" s="168"/>
      <c r="T399" s="168"/>
      <c r="U399" s="168"/>
      <c r="V399" s="168"/>
      <c r="W399" s="168"/>
      <c r="X399" s="168"/>
      <c r="Y399" s="168"/>
      <c r="Z399" s="168"/>
    </row>
    <row r="400" spans="1:26" ht="15.75" hidden="1" customHeight="1" x14ac:dyDescent="0.2">
      <c r="A400" s="2"/>
      <c r="B400" s="60"/>
      <c r="C400" s="62"/>
      <c r="D400" s="62"/>
      <c r="E400" s="62"/>
      <c r="F400" s="6"/>
      <c r="G400" s="6"/>
      <c r="H400" s="6"/>
      <c r="I400" s="6"/>
      <c r="J400" s="60"/>
      <c r="K400" s="61"/>
      <c r="L400" s="2"/>
      <c r="M400" s="168"/>
      <c r="N400" s="168"/>
      <c r="O400" s="168"/>
      <c r="P400" s="168"/>
      <c r="Q400" s="168"/>
      <c r="R400" s="168"/>
      <c r="S400" s="168"/>
      <c r="T400" s="168"/>
      <c r="U400" s="168"/>
      <c r="V400" s="168"/>
      <c r="W400" s="168"/>
      <c r="X400" s="168"/>
      <c r="Y400" s="168"/>
      <c r="Z400" s="168"/>
    </row>
    <row r="401" spans="1:26" ht="15.75" hidden="1" customHeight="1" x14ac:dyDescent="0.2">
      <c r="A401" s="2"/>
      <c r="B401" s="60"/>
      <c r="C401" s="62"/>
      <c r="D401" s="62"/>
      <c r="E401" s="62"/>
      <c r="F401" s="6"/>
      <c r="G401" s="6"/>
      <c r="H401" s="6"/>
      <c r="I401" s="6"/>
      <c r="J401" s="60"/>
      <c r="K401" s="61"/>
      <c r="L401" s="2"/>
      <c r="M401" s="168"/>
      <c r="N401" s="168"/>
      <c r="O401" s="168"/>
      <c r="P401" s="168"/>
      <c r="Q401" s="168"/>
      <c r="R401" s="168"/>
      <c r="S401" s="168"/>
      <c r="T401" s="168"/>
      <c r="U401" s="168"/>
      <c r="V401" s="168"/>
      <c r="W401" s="168"/>
      <c r="X401" s="168"/>
      <c r="Y401" s="168"/>
      <c r="Z401" s="168"/>
    </row>
    <row r="402" spans="1:26" ht="15.75" hidden="1" customHeight="1" x14ac:dyDescent="0.2">
      <c r="A402" s="2"/>
      <c r="B402" s="60"/>
      <c r="C402" s="62"/>
      <c r="D402" s="62"/>
      <c r="E402" s="62"/>
      <c r="F402" s="6"/>
      <c r="G402" s="6"/>
      <c r="H402" s="6"/>
      <c r="I402" s="6"/>
      <c r="J402" s="60"/>
      <c r="K402" s="61"/>
      <c r="L402" s="2"/>
      <c r="M402" s="168"/>
      <c r="N402" s="168"/>
      <c r="O402" s="168"/>
      <c r="P402" s="168"/>
      <c r="Q402" s="168"/>
      <c r="R402" s="168"/>
      <c r="S402" s="168"/>
      <c r="T402" s="168"/>
      <c r="U402" s="168"/>
      <c r="V402" s="168"/>
      <c r="W402" s="168"/>
      <c r="X402" s="168"/>
      <c r="Y402" s="168"/>
      <c r="Z402" s="168"/>
    </row>
    <row r="403" spans="1:26" ht="15.75" hidden="1" customHeight="1" x14ac:dyDescent="0.2">
      <c r="A403" s="2"/>
      <c r="B403" s="60"/>
      <c r="C403" s="62"/>
      <c r="D403" s="62"/>
      <c r="E403" s="62"/>
      <c r="F403" s="6"/>
      <c r="G403" s="6"/>
      <c r="H403" s="6"/>
      <c r="I403" s="6"/>
      <c r="J403" s="60"/>
      <c r="K403" s="61"/>
      <c r="L403" s="2"/>
      <c r="M403" s="168"/>
      <c r="N403" s="168"/>
      <c r="O403" s="168"/>
      <c r="P403" s="168"/>
      <c r="Q403" s="168"/>
      <c r="R403" s="168"/>
      <c r="S403" s="168"/>
      <c r="T403" s="168"/>
      <c r="U403" s="168"/>
      <c r="V403" s="168"/>
      <c r="W403" s="168"/>
      <c r="X403" s="168"/>
      <c r="Y403" s="168"/>
      <c r="Z403" s="168"/>
    </row>
    <row r="404" spans="1:26" ht="15.75" hidden="1" customHeight="1" x14ac:dyDescent="0.2">
      <c r="A404" s="2"/>
      <c r="B404" s="60"/>
      <c r="C404" s="62"/>
      <c r="D404" s="62"/>
      <c r="E404" s="62"/>
      <c r="F404" s="6"/>
      <c r="G404" s="6"/>
      <c r="H404" s="6"/>
      <c r="I404" s="6"/>
      <c r="J404" s="60"/>
      <c r="K404" s="61"/>
      <c r="L404" s="2"/>
      <c r="M404" s="168"/>
      <c r="N404" s="168"/>
      <c r="O404" s="168"/>
      <c r="P404" s="168"/>
      <c r="Q404" s="168"/>
      <c r="R404" s="168"/>
      <c r="S404" s="168"/>
      <c r="T404" s="168"/>
      <c r="U404" s="168"/>
      <c r="V404" s="168"/>
      <c r="W404" s="168"/>
      <c r="X404" s="168"/>
      <c r="Y404" s="168"/>
      <c r="Z404" s="168"/>
    </row>
    <row r="405" spans="1:26" ht="15.75" hidden="1" customHeight="1" x14ac:dyDescent="0.2">
      <c r="A405" s="2"/>
      <c r="B405" s="60"/>
      <c r="C405" s="62"/>
      <c r="D405" s="62"/>
      <c r="E405" s="62"/>
      <c r="F405" s="6"/>
      <c r="G405" s="6"/>
      <c r="H405" s="6"/>
      <c r="I405" s="6"/>
      <c r="J405" s="60"/>
      <c r="K405" s="61"/>
      <c r="L405" s="2"/>
      <c r="M405" s="168"/>
      <c r="N405" s="168"/>
      <c r="O405" s="168"/>
      <c r="P405" s="168"/>
      <c r="Q405" s="168"/>
      <c r="R405" s="168"/>
      <c r="S405" s="168"/>
      <c r="T405" s="168"/>
      <c r="U405" s="168"/>
      <c r="V405" s="168"/>
      <c r="W405" s="168"/>
      <c r="X405" s="168"/>
      <c r="Y405" s="168"/>
      <c r="Z405" s="168"/>
    </row>
    <row r="406" spans="1:26" ht="15.75" hidden="1" customHeight="1" x14ac:dyDescent="0.2">
      <c r="A406" s="2"/>
      <c r="B406" s="60"/>
      <c r="C406" s="62"/>
      <c r="D406" s="62"/>
      <c r="E406" s="62"/>
      <c r="F406" s="6"/>
      <c r="G406" s="6"/>
      <c r="H406" s="6"/>
      <c r="I406" s="6"/>
      <c r="J406" s="60"/>
      <c r="K406" s="61"/>
      <c r="L406" s="2"/>
      <c r="M406" s="168"/>
      <c r="N406" s="168"/>
      <c r="O406" s="168"/>
      <c r="P406" s="168"/>
      <c r="Q406" s="168"/>
      <c r="R406" s="168"/>
      <c r="S406" s="168"/>
      <c r="T406" s="168"/>
      <c r="U406" s="168"/>
      <c r="V406" s="168"/>
      <c r="W406" s="168"/>
      <c r="X406" s="168"/>
      <c r="Y406" s="168"/>
      <c r="Z406" s="168"/>
    </row>
    <row r="407" spans="1:26" ht="15.75" hidden="1" customHeight="1" x14ac:dyDescent="0.2">
      <c r="A407" s="2"/>
      <c r="B407" s="60"/>
      <c r="C407" s="62"/>
      <c r="D407" s="62"/>
      <c r="E407" s="62"/>
      <c r="F407" s="6"/>
      <c r="G407" s="6"/>
      <c r="H407" s="6"/>
      <c r="I407" s="6"/>
      <c r="J407" s="60"/>
      <c r="K407" s="61"/>
      <c r="L407" s="2"/>
      <c r="M407" s="168"/>
      <c r="N407" s="168"/>
      <c r="O407" s="168"/>
      <c r="P407" s="168"/>
      <c r="Q407" s="168"/>
      <c r="R407" s="168"/>
      <c r="S407" s="168"/>
      <c r="T407" s="168"/>
      <c r="U407" s="168"/>
      <c r="V407" s="168"/>
      <c r="W407" s="168"/>
      <c r="X407" s="168"/>
      <c r="Y407" s="168"/>
      <c r="Z407" s="168"/>
    </row>
    <row r="408" spans="1:26" ht="15.75" hidden="1" customHeight="1" x14ac:dyDescent="0.2">
      <c r="A408" s="2"/>
      <c r="B408" s="60"/>
      <c r="C408" s="62"/>
      <c r="D408" s="62"/>
      <c r="E408" s="62"/>
      <c r="F408" s="6"/>
      <c r="G408" s="6"/>
      <c r="H408" s="6"/>
      <c r="I408" s="6"/>
      <c r="J408" s="60"/>
      <c r="K408" s="61"/>
      <c r="L408" s="2"/>
      <c r="M408" s="168"/>
      <c r="N408" s="168"/>
      <c r="O408" s="168"/>
      <c r="P408" s="168"/>
      <c r="Q408" s="168"/>
      <c r="R408" s="168"/>
      <c r="S408" s="168"/>
      <c r="T408" s="168"/>
      <c r="U408" s="168"/>
      <c r="V408" s="168"/>
      <c r="W408" s="168"/>
      <c r="X408" s="168"/>
      <c r="Y408" s="168"/>
      <c r="Z408" s="168"/>
    </row>
    <row r="409" spans="1:26" ht="15.75" hidden="1" customHeight="1" x14ac:dyDescent="0.2">
      <c r="A409" s="2"/>
      <c r="B409" s="60"/>
      <c r="C409" s="62"/>
      <c r="D409" s="62"/>
      <c r="E409" s="62"/>
      <c r="F409" s="6"/>
      <c r="G409" s="6"/>
      <c r="H409" s="6"/>
      <c r="I409" s="6"/>
      <c r="J409" s="60"/>
      <c r="K409" s="61"/>
      <c r="L409" s="2"/>
      <c r="M409" s="168"/>
      <c r="N409" s="168"/>
      <c r="O409" s="168"/>
      <c r="P409" s="168"/>
      <c r="Q409" s="168"/>
      <c r="R409" s="168"/>
      <c r="S409" s="168"/>
      <c r="T409" s="168"/>
      <c r="U409" s="168"/>
      <c r="V409" s="168"/>
      <c r="W409" s="168"/>
      <c r="X409" s="168"/>
      <c r="Y409" s="168"/>
      <c r="Z409" s="168"/>
    </row>
    <row r="410" spans="1:26" ht="15.75" hidden="1" customHeight="1" x14ac:dyDescent="0.2">
      <c r="A410" s="2"/>
      <c r="B410" s="60"/>
      <c r="C410" s="62"/>
      <c r="D410" s="62"/>
      <c r="E410" s="62"/>
      <c r="F410" s="6"/>
      <c r="G410" s="6"/>
      <c r="H410" s="6"/>
      <c r="I410" s="6"/>
      <c r="J410" s="60"/>
      <c r="K410" s="61"/>
      <c r="L410" s="2"/>
      <c r="M410" s="168"/>
      <c r="N410" s="168"/>
      <c r="O410" s="168"/>
      <c r="P410" s="168"/>
      <c r="Q410" s="168"/>
      <c r="R410" s="168"/>
      <c r="S410" s="168"/>
      <c r="T410" s="168"/>
      <c r="U410" s="168"/>
      <c r="V410" s="168"/>
      <c r="W410" s="168"/>
      <c r="X410" s="168"/>
      <c r="Y410" s="168"/>
      <c r="Z410" s="168"/>
    </row>
    <row r="411" spans="1:26" ht="15.75" hidden="1" customHeight="1" x14ac:dyDescent="0.2">
      <c r="A411" s="2"/>
      <c r="B411" s="60"/>
      <c r="C411" s="62"/>
      <c r="D411" s="62"/>
      <c r="E411" s="62"/>
      <c r="F411" s="6"/>
      <c r="G411" s="6"/>
      <c r="H411" s="6"/>
      <c r="I411" s="6"/>
      <c r="J411" s="60"/>
      <c r="K411" s="61"/>
      <c r="L411" s="2"/>
      <c r="M411" s="168"/>
      <c r="N411" s="168"/>
      <c r="O411" s="168"/>
      <c r="P411" s="168"/>
      <c r="Q411" s="168"/>
      <c r="R411" s="168"/>
      <c r="S411" s="168"/>
      <c r="T411" s="168"/>
      <c r="U411" s="168"/>
      <c r="V411" s="168"/>
      <c r="W411" s="168"/>
      <c r="X411" s="168"/>
      <c r="Y411" s="168"/>
      <c r="Z411" s="168"/>
    </row>
    <row r="412" spans="1:26" ht="15.75" hidden="1" customHeight="1" x14ac:dyDescent="0.2">
      <c r="A412" s="2"/>
      <c r="B412" s="60"/>
      <c r="C412" s="62"/>
      <c r="D412" s="62"/>
      <c r="E412" s="62"/>
      <c r="F412" s="6"/>
      <c r="G412" s="6"/>
      <c r="H412" s="6"/>
      <c r="I412" s="6"/>
      <c r="J412" s="60"/>
      <c r="K412" s="61"/>
      <c r="L412" s="2"/>
      <c r="M412" s="168"/>
      <c r="N412" s="168"/>
      <c r="O412" s="168"/>
      <c r="P412" s="168"/>
      <c r="Q412" s="168"/>
      <c r="R412" s="168"/>
      <c r="S412" s="168"/>
      <c r="T412" s="168"/>
      <c r="U412" s="168"/>
      <c r="V412" s="168"/>
      <c r="W412" s="168"/>
      <c r="X412" s="168"/>
      <c r="Y412" s="168"/>
      <c r="Z412" s="168"/>
    </row>
    <row r="413" spans="1:26" ht="15.75" hidden="1" customHeight="1" x14ac:dyDescent="0.2">
      <c r="A413" s="2"/>
      <c r="B413" s="60"/>
      <c r="C413" s="62"/>
      <c r="D413" s="62"/>
      <c r="E413" s="62"/>
      <c r="F413" s="6"/>
      <c r="G413" s="6"/>
      <c r="H413" s="6"/>
      <c r="I413" s="6"/>
      <c r="J413" s="60"/>
      <c r="K413" s="61"/>
      <c r="L413" s="2"/>
      <c r="M413" s="168"/>
      <c r="N413" s="168"/>
      <c r="O413" s="168"/>
      <c r="P413" s="168"/>
      <c r="Q413" s="168"/>
      <c r="R413" s="168"/>
      <c r="S413" s="168"/>
      <c r="T413" s="168"/>
      <c r="U413" s="168"/>
      <c r="V413" s="168"/>
      <c r="W413" s="168"/>
      <c r="X413" s="168"/>
      <c r="Y413" s="168"/>
      <c r="Z413" s="168"/>
    </row>
    <row r="414" spans="1:26" ht="15.75" hidden="1" customHeight="1" x14ac:dyDescent="0.2">
      <c r="A414" s="2"/>
      <c r="B414" s="60"/>
      <c r="C414" s="62"/>
      <c r="D414" s="62"/>
      <c r="E414" s="62"/>
      <c r="F414" s="6"/>
      <c r="G414" s="6"/>
      <c r="H414" s="6"/>
      <c r="I414" s="6"/>
      <c r="J414" s="60"/>
      <c r="K414" s="61"/>
      <c r="L414" s="2"/>
      <c r="M414" s="168"/>
      <c r="N414" s="168"/>
      <c r="O414" s="168"/>
      <c r="P414" s="168"/>
      <c r="Q414" s="168"/>
      <c r="R414" s="168"/>
      <c r="S414" s="168"/>
      <c r="T414" s="168"/>
      <c r="U414" s="168"/>
      <c r="V414" s="168"/>
      <c r="W414" s="168"/>
      <c r="X414" s="168"/>
      <c r="Y414" s="168"/>
      <c r="Z414" s="168"/>
    </row>
    <row r="415" spans="1:26" ht="15.75" hidden="1" customHeight="1" x14ac:dyDescent="0.2">
      <c r="A415" s="2"/>
      <c r="B415" s="60"/>
      <c r="C415" s="62"/>
      <c r="D415" s="62"/>
      <c r="E415" s="62"/>
      <c r="F415" s="6"/>
      <c r="G415" s="6"/>
      <c r="H415" s="6"/>
      <c r="I415" s="6"/>
      <c r="J415" s="60"/>
      <c r="K415" s="61"/>
      <c r="L415" s="2"/>
      <c r="M415" s="168"/>
      <c r="N415" s="168"/>
      <c r="O415" s="168"/>
      <c r="P415" s="168"/>
      <c r="Q415" s="168"/>
      <c r="R415" s="168"/>
      <c r="S415" s="168"/>
      <c r="T415" s="168"/>
      <c r="U415" s="168"/>
      <c r="V415" s="168"/>
      <c r="W415" s="168"/>
      <c r="X415" s="168"/>
      <c r="Y415" s="168"/>
      <c r="Z415" s="168"/>
    </row>
    <row r="416" spans="1:26" ht="15.75" hidden="1" customHeight="1" x14ac:dyDescent="0.2">
      <c r="A416" s="2"/>
      <c r="B416" s="60"/>
      <c r="C416" s="62"/>
      <c r="D416" s="62"/>
      <c r="E416" s="62"/>
      <c r="F416" s="6"/>
      <c r="G416" s="6"/>
      <c r="H416" s="6"/>
      <c r="I416" s="6"/>
      <c r="J416" s="60"/>
      <c r="K416" s="61"/>
      <c r="L416" s="2"/>
      <c r="M416" s="168"/>
      <c r="N416" s="168"/>
      <c r="O416" s="168"/>
      <c r="P416" s="168"/>
      <c r="Q416" s="168"/>
      <c r="R416" s="168"/>
      <c r="S416" s="168"/>
      <c r="T416" s="168"/>
      <c r="U416" s="168"/>
      <c r="V416" s="168"/>
      <c r="W416" s="168"/>
      <c r="X416" s="168"/>
      <c r="Y416" s="168"/>
      <c r="Z416" s="168"/>
    </row>
    <row r="417" spans="1:26" ht="15.75" hidden="1" customHeight="1" x14ac:dyDescent="0.2">
      <c r="A417" s="2"/>
      <c r="B417" s="60"/>
      <c r="C417" s="62"/>
      <c r="D417" s="62"/>
      <c r="E417" s="62"/>
      <c r="F417" s="6"/>
      <c r="G417" s="6"/>
      <c r="H417" s="6"/>
      <c r="I417" s="6"/>
      <c r="J417" s="60"/>
      <c r="K417" s="61"/>
      <c r="L417" s="2"/>
      <c r="M417" s="168"/>
      <c r="N417" s="168"/>
      <c r="O417" s="168"/>
      <c r="P417" s="168"/>
      <c r="Q417" s="168"/>
      <c r="R417" s="168"/>
      <c r="S417" s="168"/>
      <c r="T417" s="168"/>
      <c r="U417" s="168"/>
      <c r="V417" s="168"/>
      <c r="W417" s="168"/>
      <c r="X417" s="168"/>
      <c r="Y417" s="168"/>
      <c r="Z417" s="168"/>
    </row>
    <row r="418" spans="1:26" ht="15.75" hidden="1" customHeight="1" x14ac:dyDescent="0.2">
      <c r="A418" s="2"/>
      <c r="B418" s="60"/>
      <c r="C418" s="62"/>
      <c r="D418" s="62"/>
      <c r="E418" s="62"/>
      <c r="F418" s="6"/>
      <c r="G418" s="6"/>
      <c r="H418" s="6"/>
      <c r="I418" s="6"/>
      <c r="J418" s="60"/>
      <c r="K418" s="61"/>
      <c r="L418" s="2"/>
      <c r="M418" s="168"/>
      <c r="N418" s="168"/>
      <c r="O418" s="168"/>
      <c r="P418" s="168"/>
      <c r="Q418" s="168"/>
      <c r="R418" s="168"/>
      <c r="S418" s="168"/>
      <c r="T418" s="168"/>
      <c r="U418" s="168"/>
      <c r="V418" s="168"/>
      <c r="W418" s="168"/>
      <c r="X418" s="168"/>
      <c r="Y418" s="168"/>
      <c r="Z418" s="168"/>
    </row>
    <row r="419" spans="1:26" ht="15.75" hidden="1" customHeight="1" x14ac:dyDescent="0.2">
      <c r="A419" s="2"/>
      <c r="B419" s="60"/>
      <c r="C419" s="62"/>
      <c r="D419" s="62"/>
      <c r="E419" s="62"/>
      <c r="F419" s="6"/>
      <c r="G419" s="6"/>
      <c r="H419" s="6"/>
      <c r="I419" s="6"/>
      <c r="J419" s="60"/>
      <c r="K419" s="61"/>
      <c r="L419" s="2"/>
      <c r="M419" s="168"/>
      <c r="N419" s="168"/>
      <c r="O419" s="168"/>
      <c r="P419" s="168"/>
      <c r="Q419" s="168"/>
      <c r="R419" s="168"/>
      <c r="S419" s="168"/>
      <c r="T419" s="168"/>
      <c r="U419" s="168"/>
      <c r="V419" s="168"/>
      <c r="W419" s="168"/>
      <c r="X419" s="168"/>
      <c r="Y419" s="168"/>
      <c r="Z419" s="168"/>
    </row>
    <row r="420" spans="1:26" ht="15.75" hidden="1" customHeight="1" x14ac:dyDescent="0.2">
      <c r="A420" s="2"/>
      <c r="B420" s="60"/>
      <c r="C420" s="62"/>
      <c r="D420" s="62"/>
      <c r="E420" s="62"/>
      <c r="F420" s="6"/>
      <c r="G420" s="6"/>
      <c r="H420" s="6"/>
      <c r="I420" s="6"/>
      <c r="J420" s="60"/>
      <c r="K420" s="61"/>
      <c r="L420" s="2"/>
      <c r="M420" s="168"/>
      <c r="N420" s="168"/>
      <c r="O420" s="168"/>
      <c r="P420" s="168"/>
      <c r="Q420" s="168"/>
      <c r="R420" s="168"/>
      <c r="S420" s="168"/>
      <c r="T420" s="168"/>
      <c r="U420" s="168"/>
      <c r="V420" s="168"/>
      <c r="W420" s="168"/>
      <c r="X420" s="168"/>
      <c r="Y420" s="168"/>
      <c r="Z420" s="168"/>
    </row>
    <row r="421" spans="1:26" ht="15.75" hidden="1" customHeight="1" x14ac:dyDescent="0.2">
      <c r="A421" s="2"/>
      <c r="B421" s="60"/>
      <c r="C421" s="62"/>
      <c r="D421" s="62"/>
      <c r="E421" s="62"/>
      <c r="F421" s="6"/>
      <c r="G421" s="6"/>
      <c r="H421" s="6"/>
      <c r="I421" s="6"/>
      <c r="J421" s="60"/>
      <c r="K421" s="61"/>
      <c r="L421" s="2"/>
      <c r="M421" s="168"/>
      <c r="N421" s="168"/>
      <c r="O421" s="168"/>
      <c r="P421" s="168"/>
      <c r="Q421" s="168"/>
      <c r="R421" s="168"/>
      <c r="S421" s="168"/>
      <c r="T421" s="168"/>
      <c r="U421" s="168"/>
      <c r="V421" s="168"/>
      <c r="W421" s="168"/>
      <c r="X421" s="168"/>
      <c r="Y421" s="168"/>
      <c r="Z421" s="168"/>
    </row>
    <row r="422" spans="1:26" ht="15.75" hidden="1" customHeight="1" x14ac:dyDescent="0.2">
      <c r="A422" s="2"/>
      <c r="B422" s="60"/>
      <c r="C422" s="62"/>
      <c r="D422" s="62"/>
      <c r="E422" s="62"/>
      <c r="F422" s="6"/>
      <c r="G422" s="6"/>
      <c r="H422" s="6"/>
      <c r="I422" s="6"/>
      <c r="J422" s="60"/>
      <c r="K422" s="61"/>
      <c r="L422" s="2"/>
      <c r="M422" s="168"/>
      <c r="N422" s="168"/>
      <c r="O422" s="168"/>
      <c r="P422" s="168"/>
      <c r="Q422" s="168"/>
      <c r="R422" s="168"/>
      <c r="S422" s="168"/>
      <c r="T422" s="168"/>
      <c r="U422" s="168"/>
      <c r="V422" s="168"/>
      <c r="W422" s="168"/>
      <c r="X422" s="168"/>
      <c r="Y422" s="168"/>
      <c r="Z422" s="168"/>
    </row>
    <row r="423" spans="1:26" ht="15.75" hidden="1" customHeight="1" x14ac:dyDescent="0.2">
      <c r="A423" s="2"/>
      <c r="B423" s="60"/>
      <c r="C423" s="62"/>
      <c r="D423" s="62"/>
      <c r="E423" s="62"/>
      <c r="F423" s="6"/>
      <c r="G423" s="6"/>
      <c r="H423" s="6"/>
      <c r="I423" s="6"/>
      <c r="J423" s="60"/>
      <c r="K423" s="61"/>
      <c r="L423" s="2"/>
      <c r="M423" s="168"/>
      <c r="N423" s="168"/>
      <c r="O423" s="168"/>
      <c r="P423" s="168"/>
      <c r="Q423" s="168"/>
      <c r="R423" s="168"/>
      <c r="S423" s="168"/>
      <c r="T423" s="168"/>
      <c r="U423" s="168"/>
      <c r="V423" s="168"/>
      <c r="W423" s="168"/>
      <c r="X423" s="168"/>
      <c r="Y423" s="168"/>
      <c r="Z423" s="168"/>
    </row>
    <row r="424" spans="1:26" ht="15.75" hidden="1" customHeight="1" x14ac:dyDescent="0.2">
      <c r="A424" s="2"/>
      <c r="B424" s="60"/>
      <c r="C424" s="62"/>
      <c r="D424" s="62"/>
      <c r="E424" s="62"/>
      <c r="F424" s="6"/>
      <c r="G424" s="6"/>
      <c r="H424" s="6"/>
      <c r="I424" s="6"/>
      <c r="J424" s="60"/>
      <c r="K424" s="61"/>
      <c r="L424" s="2"/>
      <c r="M424" s="168"/>
      <c r="N424" s="168"/>
      <c r="O424" s="168"/>
      <c r="P424" s="168"/>
      <c r="Q424" s="168"/>
      <c r="R424" s="168"/>
      <c r="S424" s="168"/>
      <c r="T424" s="168"/>
      <c r="U424" s="168"/>
      <c r="V424" s="168"/>
      <c r="W424" s="168"/>
      <c r="X424" s="168"/>
      <c r="Y424" s="168"/>
      <c r="Z424" s="168"/>
    </row>
    <row r="425" spans="1:26" ht="15.75" hidden="1" customHeight="1" x14ac:dyDescent="0.2">
      <c r="A425" s="2"/>
      <c r="B425" s="60"/>
      <c r="C425" s="62"/>
      <c r="D425" s="62"/>
      <c r="E425" s="62"/>
      <c r="F425" s="6"/>
      <c r="G425" s="6"/>
      <c r="H425" s="6"/>
      <c r="I425" s="6"/>
      <c r="J425" s="60"/>
      <c r="K425" s="61"/>
      <c r="L425" s="2"/>
      <c r="M425" s="168"/>
      <c r="N425" s="168"/>
      <c r="O425" s="168"/>
      <c r="P425" s="168"/>
      <c r="Q425" s="168"/>
      <c r="R425" s="168"/>
      <c r="S425" s="168"/>
      <c r="T425" s="168"/>
      <c r="U425" s="168"/>
      <c r="V425" s="168"/>
      <c r="W425" s="168"/>
      <c r="X425" s="168"/>
      <c r="Y425" s="168"/>
      <c r="Z425" s="168"/>
    </row>
    <row r="426" spans="1:26" ht="15.75" hidden="1" customHeight="1" x14ac:dyDescent="0.2">
      <c r="A426" s="2"/>
      <c r="B426" s="60"/>
      <c r="C426" s="62"/>
      <c r="D426" s="62"/>
      <c r="E426" s="62"/>
      <c r="F426" s="6"/>
      <c r="G426" s="6"/>
      <c r="H426" s="6"/>
      <c r="I426" s="6"/>
      <c r="J426" s="60"/>
      <c r="K426" s="61"/>
      <c r="L426" s="2"/>
      <c r="M426" s="168"/>
      <c r="N426" s="168"/>
      <c r="O426" s="168"/>
      <c r="P426" s="168"/>
      <c r="Q426" s="168"/>
      <c r="R426" s="168"/>
      <c r="S426" s="168"/>
      <c r="T426" s="168"/>
      <c r="U426" s="168"/>
      <c r="V426" s="168"/>
      <c r="W426" s="168"/>
      <c r="X426" s="168"/>
      <c r="Y426" s="168"/>
      <c r="Z426" s="168"/>
    </row>
    <row r="427" spans="1:26" ht="15.75" hidden="1" customHeight="1" x14ac:dyDescent="0.2">
      <c r="A427" s="2"/>
      <c r="B427" s="60"/>
      <c r="C427" s="62"/>
      <c r="D427" s="62"/>
      <c r="E427" s="62"/>
      <c r="F427" s="6"/>
      <c r="G427" s="6"/>
      <c r="H427" s="6"/>
      <c r="I427" s="6"/>
      <c r="J427" s="60"/>
      <c r="K427" s="61"/>
      <c r="L427" s="2"/>
      <c r="M427" s="168"/>
      <c r="N427" s="168"/>
      <c r="O427" s="168"/>
      <c r="P427" s="168"/>
      <c r="Q427" s="168"/>
      <c r="R427" s="168"/>
      <c r="S427" s="168"/>
      <c r="T427" s="168"/>
      <c r="U427" s="168"/>
      <c r="V427" s="168"/>
      <c r="W427" s="168"/>
      <c r="X427" s="168"/>
      <c r="Y427" s="168"/>
      <c r="Z427" s="168"/>
    </row>
    <row r="428" spans="1:26" ht="15.75" hidden="1" customHeight="1" x14ac:dyDescent="0.2">
      <c r="A428" s="2"/>
      <c r="B428" s="60"/>
      <c r="C428" s="62"/>
      <c r="D428" s="62"/>
      <c r="E428" s="62"/>
      <c r="F428" s="6"/>
      <c r="G428" s="6"/>
      <c r="H428" s="6"/>
      <c r="I428" s="6"/>
      <c r="J428" s="60"/>
      <c r="K428" s="61"/>
      <c r="L428" s="2"/>
      <c r="M428" s="168"/>
      <c r="N428" s="168"/>
      <c r="O428" s="168"/>
      <c r="P428" s="168"/>
      <c r="Q428" s="168"/>
      <c r="R428" s="168"/>
      <c r="S428" s="168"/>
      <c r="T428" s="168"/>
      <c r="U428" s="168"/>
      <c r="V428" s="168"/>
      <c r="W428" s="168"/>
      <c r="X428" s="168"/>
      <c r="Y428" s="168"/>
      <c r="Z428" s="168"/>
    </row>
    <row r="429" spans="1:26" ht="15.75" hidden="1" customHeight="1" x14ac:dyDescent="0.2">
      <c r="A429" s="2"/>
      <c r="B429" s="60"/>
      <c r="C429" s="62"/>
      <c r="D429" s="62"/>
      <c r="E429" s="62"/>
      <c r="F429" s="6"/>
      <c r="G429" s="6"/>
      <c r="H429" s="6"/>
      <c r="I429" s="6"/>
      <c r="J429" s="60"/>
      <c r="K429" s="61"/>
      <c r="L429" s="2"/>
      <c r="M429" s="168"/>
      <c r="N429" s="168"/>
      <c r="O429" s="168"/>
      <c r="P429" s="168"/>
      <c r="Q429" s="168"/>
      <c r="R429" s="168"/>
      <c r="S429" s="168"/>
      <c r="T429" s="168"/>
      <c r="U429" s="168"/>
      <c r="V429" s="168"/>
      <c r="W429" s="168"/>
      <c r="X429" s="168"/>
      <c r="Y429" s="168"/>
      <c r="Z429" s="168"/>
    </row>
    <row r="430" spans="1:26" ht="15.75" hidden="1" customHeight="1" x14ac:dyDescent="0.2">
      <c r="A430" s="2"/>
      <c r="B430" s="60"/>
      <c r="C430" s="62"/>
      <c r="D430" s="62"/>
      <c r="E430" s="62"/>
      <c r="F430" s="6"/>
      <c r="G430" s="6"/>
      <c r="H430" s="6"/>
      <c r="I430" s="6"/>
      <c r="J430" s="60"/>
      <c r="K430" s="61"/>
      <c r="L430" s="2"/>
      <c r="M430" s="168"/>
      <c r="N430" s="168"/>
      <c r="O430" s="168"/>
      <c r="P430" s="168"/>
      <c r="Q430" s="168"/>
      <c r="R430" s="168"/>
      <c r="S430" s="168"/>
      <c r="T430" s="168"/>
      <c r="U430" s="168"/>
      <c r="V430" s="168"/>
      <c r="W430" s="168"/>
      <c r="X430" s="168"/>
      <c r="Y430" s="168"/>
      <c r="Z430" s="168"/>
    </row>
    <row r="431" spans="1:26" ht="15.75" hidden="1" customHeight="1" x14ac:dyDescent="0.2">
      <c r="A431" s="2"/>
      <c r="B431" s="60"/>
      <c r="C431" s="62"/>
      <c r="D431" s="62"/>
      <c r="E431" s="62"/>
      <c r="F431" s="6"/>
      <c r="G431" s="6"/>
      <c r="H431" s="6"/>
      <c r="I431" s="6"/>
      <c r="J431" s="60"/>
      <c r="K431" s="61"/>
      <c r="L431" s="2"/>
      <c r="M431" s="168"/>
      <c r="N431" s="168"/>
      <c r="O431" s="168"/>
      <c r="P431" s="168"/>
      <c r="Q431" s="168"/>
      <c r="R431" s="168"/>
      <c r="S431" s="168"/>
      <c r="T431" s="168"/>
      <c r="U431" s="168"/>
      <c r="V431" s="168"/>
      <c r="W431" s="168"/>
      <c r="X431" s="168"/>
      <c r="Y431" s="168"/>
      <c r="Z431" s="168"/>
    </row>
    <row r="432" spans="1:26" ht="15.75" hidden="1" customHeight="1" x14ac:dyDescent="0.2">
      <c r="A432" s="2"/>
      <c r="B432" s="60"/>
      <c r="C432" s="62"/>
      <c r="D432" s="62"/>
      <c r="E432" s="62"/>
      <c r="F432" s="6"/>
      <c r="G432" s="6"/>
      <c r="H432" s="6"/>
      <c r="I432" s="6"/>
      <c r="J432" s="60"/>
      <c r="K432" s="61"/>
      <c r="L432" s="2"/>
      <c r="M432" s="168"/>
      <c r="N432" s="168"/>
      <c r="O432" s="168"/>
      <c r="P432" s="168"/>
      <c r="Q432" s="168"/>
      <c r="R432" s="168"/>
      <c r="S432" s="168"/>
      <c r="T432" s="168"/>
      <c r="U432" s="168"/>
      <c r="V432" s="168"/>
      <c r="W432" s="168"/>
      <c r="X432" s="168"/>
      <c r="Y432" s="168"/>
      <c r="Z432" s="168"/>
    </row>
    <row r="433" spans="1:26" ht="15.75" hidden="1" customHeight="1" x14ac:dyDescent="0.2">
      <c r="A433" s="2"/>
      <c r="B433" s="60"/>
      <c r="C433" s="62"/>
      <c r="D433" s="62"/>
      <c r="E433" s="62"/>
      <c r="F433" s="6"/>
      <c r="G433" s="6"/>
      <c r="H433" s="6"/>
      <c r="I433" s="6"/>
      <c r="J433" s="60"/>
      <c r="K433" s="61"/>
      <c r="L433" s="2"/>
      <c r="M433" s="168"/>
      <c r="N433" s="168"/>
      <c r="O433" s="168"/>
      <c r="P433" s="168"/>
      <c r="Q433" s="168"/>
      <c r="R433" s="168"/>
      <c r="S433" s="168"/>
      <c r="T433" s="168"/>
      <c r="U433" s="168"/>
      <c r="V433" s="168"/>
      <c r="W433" s="168"/>
      <c r="X433" s="168"/>
      <c r="Y433" s="168"/>
      <c r="Z433" s="168"/>
    </row>
    <row r="434" spans="1:26" ht="15.75" hidden="1" customHeight="1" x14ac:dyDescent="0.2">
      <c r="A434" s="2"/>
      <c r="B434" s="60"/>
      <c r="C434" s="62"/>
      <c r="D434" s="62"/>
      <c r="E434" s="62"/>
      <c r="F434" s="6"/>
      <c r="G434" s="6"/>
      <c r="H434" s="6"/>
      <c r="I434" s="6"/>
      <c r="J434" s="60"/>
      <c r="K434" s="61"/>
      <c r="L434" s="2"/>
      <c r="M434" s="168"/>
      <c r="N434" s="168"/>
      <c r="O434" s="168"/>
      <c r="P434" s="168"/>
      <c r="Q434" s="168"/>
      <c r="R434" s="168"/>
      <c r="S434" s="168"/>
      <c r="T434" s="168"/>
      <c r="U434" s="168"/>
      <c r="V434" s="168"/>
      <c r="W434" s="168"/>
      <c r="X434" s="168"/>
      <c r="Y434" s="168"/>
      <c r="Z434" s="168"/>
    </row>
    <row r="435" spans="1:26" ht="15.75" hidden="1" customHeight="1" x14ac:dyDescent="0.2">
      <c r="A435" s="2"/>
      <c r="B435" s="60"/>
      <c r="C435" s="62"/>
      <c r="D435" s="62"/>
      <c r="E435" s="62"/>
      <c r="F435" s="6"/>
      <c r="G435" s="6"/>
      <c r="H435" s="6"/>
      <c r="I435" s="6"/>
      <c r="J435" s="60"/>
      <c r="K435" s="61"/>
      <c r="L435" s="2"/>
      <c r="M435" s="168"/>
      <c r="N435" s="168"/>
      <c r="O435" s="168"/>
      <c r="P435" s="168"/>
      <c r="Q435" s="168"/>
      <c r="R435" s="168"/>
      <c r="S435" s="168"/>
      <c r="T435" s="168"/>
      <c r="U435" s="168"/>
      <c r="V435" s="168"/>
      <c r="W435" s="168"/>
      <c r="X435" s="168"/>
      <c r="Y435" s="168"/>
      <c r="Z435" s="168"/>
    </row>
    <row r="436" spans="1:26" ht="15.75" hidden="1" customHeight="1" x14ac:dyDescent="0.2">
      <c r="A436" s="2"/>
      <c r="B436" s="60"/>
      <c r="C436" s="62"/>
      <c r="D436" s="62"/>
      <c r="E436" s="62"/>
      <c r="F436" s="6"/>
      <c r="G436" s="6"/>
      <c r="H436" s="6"/>
      <c r="I436" s="6"/>
      <c r="J436" s="60"/>
      <c r="K436" s="61"/>
      <c r="L436" s="2"/>
      <c r="M436" s="168"/>
      <c r="N436" s="168"/>
      <c r="O436" s="168"/>
      <c r="P436" s="168"/>
      <c r="Q436" s="168"/>
      <c r="R436" s="168"/>
      <c r="S436" s="168"/>
      <c r="T436" s="168"/>
      <c r="U436" s="168"/>
      <c r="V436" s="168"/>
      <c r="W436" s="168"/>
      <c r="X436" s="168"/>
      <c r="Y436" s="168"/>
      <c r="Z436" s="168"/>
    </row>
    <row r="437" spans="1:26" ht="15.75" hidden="1" customHeight="1" x14ac:dyDescent="0.2">
      <c r="A437" s="2"/>
      <c r="B437" s="60"/>
      <c r="C437" s="62"/>
      <c r="D437" s="62"/>
      <c r="E437" s="62"/>
      <c r="F437" s="6"/>
      <c r="G437" s="6"/>
      <c r="H437" s="6"/>
      <c r="I437" s="6"/>
      <c r="J437" s="60"/>
      <c r="K437" s="61"/>
      <c r="L437" s="2"/>
      <c r="M437" s="168"/>
      <c r="N437" s="168"/>
      <c r="O437" s="168"/>
      <c r="P437" s="168"/>
      <c r="Q437" s="168"/>
      <c r="R437" s="168"/>
      <c r="S437" s="168"/>
      <c r="T437" s="168"/>
      <c r="U437" s="168"/>
      <c r="V437" s="168"/>
      <c r="W437" s="168"/>
      <c r="X437" s="168"/>
      <c r="Y437" s="168"/>
      <c r="Z437" s="168"/>
    </row>
    <row r="438" spans="1:26" ht="15.75" hidden="1" customHeight="1" x14ac:dyDescent="0.2">
      <c r="A438" s="2"/>
      <c r="B438" s="60"/>
      <c r="C438" s="62"/>
      <c r="D438" s="62"/>
      <c r="E438" s="62"/>
      <c r="F438" s="6"/>
      <c r="G438" s="6"/>
      <c r="H438" s="6"/>
      <c r="I438" s="6"/>
      <c r="J438" s="60"/>
      <c r="K438" s="61"/>
      <c r="L438" s="2"/>
      <c r="M438" s="168"/>
      <c r="N438" s="168"/>
      <c r="O438" s="168"/>
      <c r="P438" s="168"/>
      <c r="Q438" s="168"/>
      <c r="R438" s="168"/>
      <c r="S438" s="168"/>
      <c r="T438" s="168"/>
      <c r="U438" s="168"/>
      <c r="V438" s="168"/>
      <c r="W438" s="168"/>
      <c r="X438" s="168"/>
      <c r="Y438" s="168"/>
      <c r="Z438" s="168"/>
    </row>
    <row r="439" spans="1:26" ht="15.75" hidden="1" customHeight="1" x14ac:dyDescent="0.2">
      <c r="A439" s="2"/>
      <c r="B439" s="60"/>
      <c r="C439" s="62"/>
      <c r="D439" s="62"/>
      <c r="E439" s="62"/>
      <c r="F439" s="6"/>
      <c r="G439" s="6"/>
      <c r="H439" s="6"/>
      <c r="I439" s="6"/>
      <c r="J439" s="60"/>
      <c r="K439" s="61"/>
      <c r="L439" s="2"/>
      <c r="M439" s="168"/>
      <c r="N439" s="168"/>
      <c r="O439" s="168"/>
      <c r="P439" s="168"/>
      <c r="Q439" s="168"/>
      <c r="R439" s="168"/>
      <c r="S439" s="168"/>
      <c r="T439" s="168"/>
      <c r="U439" s="168"/>
      <c r="V439" s="168"/>
      <c r="W439" s="168"/>
      <c r="X439" s="168"/>
      <c r="Y439" s="168"/>
      <c r="Z439" s="168"/>
    </row>
    <row r="440" spans="1:26" ht="15.75" hidden="1" customHeight="1" x14ac:dyDescent="0.2">
      <c r="A440" s="2"/>
      <c r="B440" s="60"/>
      <c r="C440" s="62"/>
      <c r="D440" s="62"/>
      <c r="E440" s="62"/>
      <c r="F440" s="6"/>
      <c r="G440" s="6"/>
      <c r="H440" s="6"/>
      <c r="I440" s="6"/>
      <c r="J440" s="60"/>
      <c r="K440" s="61"/>
      <c r="L440" s="2"/>
      <c r="M440" s="168"/>
      <c r="N440" s="168"/>
      <c r="O440" s="168"/>
      <c r="P440" s="168"/>
      <c r="Q440" s="168"/>
      <c r="R440" s="168"/>
      <c r="S440" s="168"/>
      <c r="T440" s="168"/>
      <c r="U440" s="168"/>
      <c r="V440" s="168"/>
      <c r="W440" s="168"/>
      <c r="X440" s="168"/>
      <c r="Y440" s="168"/>
      <c r="Z440" s="168"/>
    </row>
    <row r="441" spans="1:26" ht="15.75" hidden="1" customHeight="1" x14ac:dyDescent="0.2">
      <c r="A441" s="2"/>
      <c r="B441" s="60"/>
      <c r="C441" s="62"/>
      <c r="D441" s="62"/>
      <c r="E441" s="62"/>
      <c r="F441" s="6"/>
      <c r="G441" s="6"/>
      <c r="H441" s="6"/>
      <c r="I441" s="6"/>
      <c r="J441" s="60"/>
      <c r="K441" s="61"/>
      <c r="L441" s="2"/>
      <c r="M441" s="168"/>
      <c r="N441" s="168"/>
      <c r="O441" s="168"/>
      <c r="P441" s="168"/>
      <c r="Q441" s="168"/>
      <c r="R441" s="168"/>
      <c r="S441" s="168"/>
      <c r="T441" s="168"/>
      <c r="U441" s="168"/>
      <c r="V441" s="168"/>
      <c r="W441" s="168"/>
      <c r="X441" s="168"/>
      <c r="Y441" s="168"/>
      <c r="Z441" s="168"/>
    </row>
    <row r="442" spans="1:26" ht="15.75" hidden="1" customHeight="1" x14ac:dyDescent="0.2">
      <c r="A442" s="2"/>
      <c r="B442" s="60"/>
      <c r="C442" s="62"/>
      <c r="D442" s="62"/>
      <c r="E442" s="62"/>
      <c r="F442" s="6"/>
      <c r="G442" s="6"/>
      <c r="H442" s="6"/>
      <c r="I442" s="6"/>
      <c r="J442" s="60"/>
      <c r="K442" s="61"/>
      <c r="L442" s="2"/>
      <c r="M442" s="168"/>
      <c r="N442" s="168"/>
      <c r="O442" s="168"/>
      <c r="P442" s="168"/>
      <c r="Q442" s="168"/>
      <c r="R442" s="168"/>
      <c r="S442" s="168"/>
      <c r="T442" s="168"/>
      <c r="U442" s="168"/>
      <c r="V442" s="168"/>
      <c r="W442" s="168"/>
      <c r="X442" s="168"/>
      <c r="Y442" s="168"/>
      <c r="Z442" s="168"/>
    </row>
    <row r="443" spans="1:26" ht="15.75" hidden="1" customHeight="1" x14ac:dyDescent="0.2">
      <c r="A443" s="2"/>
      <c r="B443" s="60"/>
      <c r="C443" s="62"/>
      <c r="D443" s="62"/>
      <c r="E443" s="62"/>
      <c r="F443" s="6"/>
      <c r="G443" s="6"/>
      <c r="H443" s="6"/>
      <c r="I443" s="6"/>
      <c r="J443" s="60"/>
      <c r="K443" s="61"/>
      <c r="L443" s="2"/>
      <c r="M443" s="168"/>
      <c r="N443" s="168"/>
      <c r="O443" s="168"/>
      <c r="P443" s="168"/>
      <c r="Q443" s="168"/>
      <c r="R443" s="168"/>
      <c r="S443" s="168"/>
      <c r="T443" s="168"/>
      <c r="U443" s="168"/>
      <c r="V443" s="168"/>
      <c r="W443" s="168"/>
      <c r="X443" s="168"/>
      <c r="Y443" s="168"/>
      <c r="Z443" s="168"/>
    </row>
    <row r="444" spans="1:26" ht="15.75" hidden="1" customHeight="1" x14ac:dyDescent="0.2">
      <c r="A444" s="2"/>
      <c r="B444" s="60"/>
      <c r="C444" s="62"/>
      <c r="D444" s="62"/>
      <c r="E444" s="62"/>
      <c r="F444" s="6"/>
      <c r="G444" s="6"/>
      <c r="H444" s="6"/>
      <c r="I444" s="6"/>
      <c r="J444" s="60"/>
      <c r="K444" s="61"/>
      <c r="L444" s="2"/>
      <c r="M444" s="168"/>
      <c r="N444" s="168"/>
      <c r="O444" s="168"/>
      <c r="P444" s="168"/>
      <c r="Q444" s="168"/>
      <c r="R444" s="168"/>
      <c r="S444" s="168"/>
      <c r="T444" s="168"/>
      <c r="U444" s="168"/>
      <c r="V444" s="168"/>
      <c r="W444" s="168"/>
      <c r="X444" s="168"/>
      <c r="Y444" s="168"/>
      <c r="Z444" s="168"/>
    </row>
    <row r="445" spans="1:26" ht="15.75" hidden="1" customHeight="1" x14ac:dyDescent="0.2">
      <c r="A445" s="2"/>
      <c r="B445" s="60"/>
      <c r="C445" s="62"/>
      <c r="D445" s="62"/>
      <c r="E445" s="62"/>
      <c r="F445" s="6"/>
      <c r="G445" s="6"/>
      <c r="H445" s="6"/>
      <c r="I445" s="6"/>
      <c r="J445" s="60"/>
      <c r="K445" s="61"/>
      <c r="L445" s="2"/>
      <c r="M445" s="168"/>
      <c r="N445" s="168"/>
      <c r="O445" s="168"/>
      <c r="P445" s="168"/>
      <c r="Q445" s="168"/>
      <c r="R445" s="168"/>
      <c r="S445" s="168"/>
      <c r="T445" s="168"/>
      <c r="U445" s="168"/>
      <c r="V445" s="168"/>
      <c r="W445" s="168"/>
      <c r="X445" s="168"/>
      <c r="Y445" s="168"/>
      <c r="Z445" s="168"/>
    </row>
    <row r="446" spans="1:26" ht="15.75" hidden="1" customHeight="1" x14ac:dyDescent="0.2">
      <c r="A446" s="2"/>
      <c r="B446" s="60"/>
      <c r="C446" s="62"/>
      <c r="D446" s="62"/>
      <c r="E446" s="62"/>
      <c r="F446" s="6"/>
      <c r="G446" s="6"/>
      <c r="H446" s="6"/>
      <c r="I446" s="6"/>
      <c r="J446" s="60"/>
      <c r="K446" s="61"/>
      <c r="L446" s="2"/>
      <c r="M446" s="168"/>
      <c r="N446" s="168"/>
      <c r="O446" s="168"/>
      <c r="P446" s="168"/>
      <c r="Q446" s="168"/>
      <c r="R446" s="168"/>
      <c r="S446" s="168"/>
      <c r="T446" s="168"/>
      <c r="U446" s="168"/>
      <c r="V446" s="168"/>
      <c r="W446" s="168"/>
      <c r="X446" s="168"/>
      <c r="Y446" s="168"/>
      <c r="Z446" s="168"/>
    </row>
    <row r="447" spans="1:26" ht="15.75" hidden="1" customHeight="1" x14ac:dyDescent="0.2">
      <c r="A447" s="2"/>
      <c r="B447" s="60"/>
      <c r="C447" s="62"/>
      <c r="D447" s="62"/>
      <c r="E447" s="62"/>
      <c r="F447" s="6"/>
      <c r="G447" s="6"/>
      <c r="H447" s="6"/>
      <c r="I447" s="6"/>
      <c r="J447" s="60"/>
      <c r="K447" s="61"/>
      <c r="L447" s="2"/>
      <c r="M447" s="168"/>
      <c r="N447" s="168"/>
      <c r="O447" s="168"/>
      <c r="P447" s="168"/>
      <c r="Q447" s="168"/>
      <c r="R447" s="168"/>
      <c r="S447" s="168"/>
      <c r="T447" s="168"/>
      <c r="U447" s="168"/>
      <c r="V447" s="168"/>
      <c r="W447" s="168"/>
      <c r="X447" s="168"/>
      <c r="Y447" s="168"/>
      <c r="Z447" s="168"/>
    </row>
    <row r="448" spans="1:26" ht="15.75" hidden="1" customHeight="1" x14ac:dyDescent="0.2">
      <c r="A448" s="2"/>
      <c r="B448" s="60"/>
      <c r="C448" s="62"/>
      <c r="D448" s="62"/>
      <c r="E448" s="62"/>
      <c r="F448" s="6"/>
      <c r="G448" s="6"/>
      <c r="H448" s="6"/>
      <c r="I448" s="6"/>
      <c r="J448" s="60"/>
      <c r="K448" s="61"/>
      <c r="L448" s="2"/>
      <c r="M448" s="168"/>
      <c r="N448" s="168"/>
      <c r="O448" s="168"/>
      <c r="P448" s="168"/>
      <c r="Q448" s="168"/>
      <c r="R448" s="168"/>
      <c r="S448" s="168"/>
      <c r="T448" s="168"/>
      <c r="U448" s="168"/>
      <c r="V448" s="168"/>
      <c r="W448" s="168"/>
      <c r="X448" s="168"/>
      <c r="Y448" s="168"/>
      <c r="Z448" s="168"/>
    </row>
    <row r="449" spans="1:26" ht="15.75" hidden="1" customHeight="1" x14ac:dyDescent="0.2">
      <c r="A449" s="2"/>
      <c r="B449" s="60"/>
      <c r="C449" s="62"/>
      <c r="D449" s="62"/>
      <c r="E449" s="62"/>
      <c r="F449" s="6"/>
      <c r="G449" s="6"/>
      <c r="H449" s="6"/>
      <c r="I449" s="6"/>
      <c r="J449" s="60"/>
      <c r="K449" s="61"/>
      <c r="L449" s="2"/>
      <c r="M449" s="168"/>
      <c r="N449" s="168"/>
      <c r="O449" s="168"/>
      <c r="P449" s="168"/>
      <c r="Q449" s="168"/>
      <c r="R449" s="168"/>
      <c r="S449" s="168"/>
      <c r="T449" s="168"/>
      <c r="U449" s="168"/>
      <c r="V449" s="168"/>
      <c r="W449" s="168"/>
      <c r="X449" s="168"/>
      <c r="Y449" s="168"/>
      <c r="Z449" s="168"/>
    </row>
    <row r="450" spans="1:26" ht="15.75" hidden="1" customHeight="1" x14ac:dyDescent="0.2">
      <c r="A450" s="2"/>
      <c r="B450" s="60"/>
      <c r="C450" s="62"/>
      <c r="D450" s="62"/>
      <c r="E450" s="62"/>
      <c r="F450" s="6"/>
      <c r="G450" s="6"/>
      <c r="H450" s="6"/>
      <c r="I450" s="6"/>
      <c r="J450" s="60"/>
      <c r="K450" s="61"/>
      <c r="L450" s="2"/>
      <c r="M450" s="168"/>
      <c r="N450" s="168"/>
      <c r="O450" s="168"/>
      <c r="P450" s="168"/>
      <c r="Q450" s="168"/>
      <c r="R450" s="168"/>
      <c r="S450" s="168"/>
      <c r="T450" s="168"/>
      <c r="U450" s="168"/>
      <c r="V450" s="168"/>
      <c r="W450" s="168"/>
      <c r="X450" s="168"/>
      <c r="Y450" s="168"/>
      <c r="Z450" s="168"/>
    </row>
    <row r="451" spans="1:26" ht="15.75" hidden="1" customHeight="1" x14ac:dyDescent="0.2">
      <c r="A451" s="2"/>
      <c r="B451" s="60"/>
      <c r="C451" s="62"/>
      <c r="D451" s="62"/>
      <c r="E451" s="62"/>
      <c r="F451" s="6"/>
      <c r="G451" s="6"/>
      <c r="H451" s="6"/>
      <c r="I451" s="6"/>
      <c r="J451" s="60"/>
      <c r="K451" s="61"/>
      <c r="L451" s="2"/>
      <c r="M451" s="168"/>
      <c r="N451" s="168"/>
      <c r="O451" s="168"/>
      <c r="P451" s="168"/>
      <c r="Q451" s="168"/>
      <c r="R451" s="168"/>
      <c r="S451" s="168"/>
      <c r="T451" s="168"/>
      <c r="U451" s="168"/>
      <c r="V451" s="168"/>
      <c r="W451" s="168"/>
      <c r="X451" s="168"/>
      <c r="Y451" s="168"/>
      <c r="Z451" s="168"/>
    </row>
    <row r="452" spans="1:26" ht="15.75" hidden="1" customHeight="1" x14ac:dyDescent="0.2">
      <c r="A452" s="2"/>
      <c r="B452" s="60"/>
      <c r="C452" s="62"/>
      <c r="D452" s="62"/>
      <c r="E452" s="62"/>
      <c r="F452" s="6"/>
      <c r="G452" s="6"/>
      <c r="H452" s="6"/>
      <c r="I452" s="6"/>
      <c r="J452" s="60"/>
      <c r="K452" s="61"/>
      <c r="L452" s="2"/>
      <c r="M452" s="168"/>
      <c r="N452" s="168"/>
      <c r="O452" s="168"/>
      <c r="P452" s="168"/>
      <c r="Q452" s="168"/>
      <c r="R452" s="168"/>
      <c r="S452" s="168"/>
      <c r="T452" s="168"/>
      <c r="U452" s="168"/>
      <c r="V452" s="168"/>
      <c r="W452" s="168"/>
      <c r="X452" s="168"/>
      <c r="Y452" s="168"/>
      <c r="Z452" s="168"/>
    </row>
    <row r="453" spans="1:26" ht="15.75" hidden="1" customHeight="1" x14ac:dyDescent="0.2">
      <c r="A453" s="2"/>
      <c r="B453" s="60"/>
      <c r="C453" s="62"/>
      <c r="D453" s="62"/>
      <c r="E453" s="62"/>
      <c r="F453" s="6"/>
      <c r="G453" s="6"/>
      <c r="H453" s="6"/>
      <c r="I453" s="6"/>
      <c r="J453" s="60"/>
      <c r="K453" s="61"/>
      <c r="L453" s="2"/>
      <c r="M453" s="168"/>
      <c r="N453" s="168"/>
      <c r="O453" s="168"/>
      <c r="P453" s="168"/>
      <c r="Q453" s="168"/>
      <c r="R453" s="168"/>
      <c r="S453" s="168"/>
      <c r="T453" s="168"/>
      <c r="U453" s="168"/>
      <c r="V453" s="168"/>
      <c r="W453" s="168"/>
      <c r="X453" s="168"/>
      <c r="Y453" s="168"/>
      <c r="Z453" s="168"/>
    </row>
    <row r="454" spans="1:26" ht="15.75" hidden="1" customHeight="1" x14ac:dyDescent="0.2">
      <c r="A454" s="2"/>
      <c r="B454" s="60"/>
      <c r="C454" s="62"/>
      <c r="D454" s="62"/>
      <c r="E454" s="62"/>
      <c r="F454" s="6"/>
      <c r="G454" s="6"/>
      <c r="H454" s="6"/>
      <c r="I454" s="6"/>
      <c r="J454" s="60"/>
      <c r="K454" s="61"/>
      <c r="L454" s="2"/>
      <c r="M454" s="168"/>
      <c r="N454" s="168"/>
      <c r="O454" s="168"/>
      <c r="P454" s="168"/>
      <c r="Q454" s="168"/>
      <c r="R454" s="168"/>
      <c r="S454" s="168"/>
      <c r="T454" s="168"/>
      <c r="U454" s="168"/>
      <c r="V454" s="168"/>
      <c r="W454" s="168"/>
      <c r="X454" s="168"/>
      <c r="Y454" s="168"/>
      <c r="Z454" s="168"/>
    </row>
    <row r="455" spans="1:26" ht="15.75" hidden="1" customHeight="1" x14ac:dyDescent="0.2">
      <c r="A455" s="2"/>
      <c r="B455" s="60"/>
      <c r="C455" s="62"/>
      <c r="D455" s="62"/>
      <c r="E455" s="62"/>
      <c r="F455" s="6"/>
      <c r="G455" s="6"/>
      <c r="H455" s="6"/>
      <c r="I455" s="6"/>
      <c r="J455" s="60"/>
      <c r="K455" s="61"/>
      <c r="L455" s="2"/>
      <c r="M455" s="168"/>
      <c r="N455" s="168"/>
      <c r="O455" s="168"/>
      <c r="P455" s="168"/>
      <c r="Q455" s="168"/>
      <c r="R455" s="168"/>
      <c r="S455" s="168"/>
      <c r="T455" s="168"/>
      <c r="U455" s="168"/>
      <c r="V455" s="168"/>
      <c r="W455" s="168"/>
      <c r="X455" s="168"/>
      <c r="Y455" s="168"/>
      <c r="Z455" s="168"/>
    </row>
    <row r="456" spans="1:26" ht="15.75" hidden="1" customHeight="1" x14ac:dyDescent="0.2">
      <c r="A456" s="2"/>
      <c r="B456" s="60"/>
      <c r="C456" s="62"/>
      <c r="D456" s="62"/>
      <c r="E456" s="62"/>
      <c r="F456" s="6"/>
      <c r="G456" s="6"/>
      <c r="H456" s="6"/>
      <c r="I456" s="6"/>
      <c r="J456" s="60"/>
      <c r="K456" s="61"/>
      <c r="L456" s="2"/>
      <c r="M456" s="168"/>
      <c r="N456" s="168"/>
      <c r="O456" s="168"/>
      <c r="P456" s="168"/>
      <c r="Q456" s="168"/>
      <c r="R456" s="168"/>
      <c r="S456" s="168"/>
      <c r="T456" s="168"/>
      <c r="U456" s="168"/>
      <c r="V456" s="168"/>
      <c r="W456" s="168"/>
      <c r="X456" s="168"/>
      <c r="Y456" s="168"/>
      <c r="Z456" s="168"/>
    </row>
    <row r="457" spans="1:26" ht="15.75" hidden="1" customHeight="1" x14ac:dyDescent="0.2">
      <c r="A457" s="2"/>
      <c r="B457" s="60"/>
      <c r="C457" s="62"/>
      <c r="D457" s="62"/>
      <c r="E457" s="62"/>
      <c r="F457" s="6"/>
      <c r="G457" s="6"/>
      <c r="H457" s="6"/>
      <c r="I457" s="6"/>
      <c r="J457" s="60"/>
      <c r="K457" s="61"/>
      <c r="L457" s="2"/>
      <c r="M457" s="168"/>
      <c r="N457" s="168"/>
      <c r="O457" s="168"/>
      <c r="P457" s="168"/>
      <c r="Q457" s="168"/>
      <c r="R457" s="168"/>
      <c r="S457" s="168"/>
      <c r="T457" s="168"/>
      <c r="U457" s="168"/>
      <c r="V457" s="168"/>
      <c r="W457" s="168"/>
      <c r="X457" s="168"/>
      <c r="Y457" s="168"/>
      <c r="Z457" s="168"/>
    </row>
    <row r="458" spans="1:26" ht="15.75" hidden="1" customHeight="1" x14ac:dyDescent="0.2">
      <c r="A458" s="2"/>
      <c r="B458" s="60"/>
      <c r="C458" s="62"/>
      <c r="D458" s="62"/>
      <c r="E458" s="62"/>
      <c r="F458" s="6"/>
      <c r="G458" s="6"/>
      <c r="H458" s="6"/>
      <c r="I458" s="6"/>
      <c r="J458" s="60"/>
      <c r="K458" s="61"/>
      <c r="L458" s="2"/>
      <c r="M458" s="168"/>
      <c r="N458" s="168"/>
      <c r="O458" s="168"/>
      <c r="P458" s="168"/>
      <c r="Q458" s="168"/>
      <c r="R458" s="168"/>
      <c r="S458" s="168"/>
      <c r="T458" s="168"/>
      <c r="U458" s="168"/>
      <c r="V458" s="168"/>
      <c r="W458" s="168"/>
      <c r="X458" s="168"/>
      <c r="Y458" s="168"/>
      <c r="Z458" s="168"/>
    </row>
    <row r="459" spans="1:26" ht="15.75" hidden="1" customHeight="1" x14ac:dyDescent="0.2">
      <c r="A459" s="2"/>
      <c r="B459" s="60"/>
      <c r="C459" s="62"/>
      <c r="D459" s="62"/>
      <c r="E459" s="62"/>
      <c r="F459" s="6"/>
      <c r="G459" s="6"/>
      <c r="H459" s="6"/>
      <c r="I459" s="6"/>
      <c r="J459" s="60"/>
      <c r="K459" s="61"/>
      <c r="L459" s="2"/>
      <c r="M459" s="168"/>
      <c r="N459" s="168"/>
      <c r="O459" s="168"/>
      <c r="P459" s="168"/>
      <c r="Q459" s="168"/>
      <c r="R459" s="168"/>
      <c r="S459" s="168"/>
      <c r="T459" s="168"/>
      <c r="U459" s="168"/>
      <c r="V459" s="168"/>
      <c r="W459" s="168"/>
      <c r="X459" s="168"/>
      <c r="Y459" s="168"/>
      <c r="Z459" s="168"/>
    </row>
    <row r="460" spans="1:26" ht="15.75" hidden="1" customHeight="1" x14ac:dyDescent="0.2">
      <c r="A460" s="2"/>
      <c r="B460" s="60"/>
      <c r="C460" s="62"/>
      <c r="D460" s="62"/>
      <c r="E460" s="62"/>
      <c r="F460" s="6"/>
      <c r="G460" s="6"/>
      <c r="H460" s="6"/>
      <c r="I460" s="6"/>
      <c r="J460" s="60"/>
      <c r="K460" s="61"/>
      <c r="L460" s="2"/>
      <c r="M460" s="168"/>
      <c r="N460" s="168"/>
      <c r="O460" s="168"/>
      <c r="P460" s="168"/>
      <c r="Q460" s="168"/>
      <c r="R460" s="168"/>
      <c r="S460" s="168"/>
      <c r="T460" s="168"/>
      <c r="U460" s="168"/>
      <c r="V460" s="168"/>
      <c r="W460" s="168"/>
      <c r="X460" s="168"/>
      <c r="Y460" s="168"/>
      <c r="Z460" s="168"/>
    </row>
    <row r="461" spans="1:26" ht="15.75" hidden="1" customHeight="1" x14ac:dyDescent="0.2">
      <c r="A461" s="2"/>
      <c r="B461" s="60"/>
      <c r="C461" s="62"/>
      <c r="D461" s="62"/>
      <c r="E461" s="62"/>
      <c r="F461" s="6"/>
      <c r="G461" s="6"/>
      <c r="H461" s="6"/>
      <c r="I461" s="6"/>
      <c r="J461" s="60"/>
      <c r="K461" s="61"/>
      <c r="L461" s="2"/>
      <c r="M461" s="168"/>
      <c r="N461" s="168"/>
      <c r="O461" s="168"/>
      <c r="P461" s="168"/>
      <c r="Q461" s="168"/>
      <c r="R461" s="168"/>
      <c r="S461" s="168"/>
      <c r="T461" s="168"/>
      <c r="U461" s="168"/>
      <c r="V461" s="168"/>
      <c r="W461" s="168"/>
      <c r="X461" s="168"/>
      <c r="Y461" s="168"/>
      <c r="Z461" s="168"/>
    </row>
    <row r="462" spans="1:26" ht="15.75" hidden="1" customHeight="1" x14ac:dyDescent="0.2">
      <c r="A462" s="2"/>
      <c r="B462" s="60"/>
      <c r="C462" s="62"/>
      <c r="D462" s="62"/>
      <c r="E462" s="62"/>
      <c r="F462" s="6"/>
      <c r="G462" s="6"/>
      <c r="H462" s="6"/>
      <c r="I462" s="6"/>
      <c r="J462" s="60"/>
      <c r="K462" s="61"/>
      <c r="L462" s="2"/>
      <c r="M462" s="168"/>
      <c r="N462" s="168"/>
      <c r="O462" s="168"/>
      <c r="P462" s="168"/>
      <c r="Q462" s="168"/>
      <c r="R462" s="168"/>
      <c r="S462" s="168"/>
      <c r="T462" s="168"/>
      <c r="U462" s="168"/>
      <c r="V462" s="168"/>
      <c r="W462" s="168"/>
      <c r="X462" s="168"/>
      <c r="Y462" s="168"/>
      <c r="Z462" s="168"/>
    </row>
    <row r="463" spans="1:26" ht="15.75" hidden="1" customHeight="1" x14ac:dyDescent="0.2">
      <c r="A463" s="2"/>
      <c r="B463" s="60"/>
      <c r="C463" s="62"/>
      <c r="D463" s="62"/>
      <c r="E463" s="62"/>
      <c r="F463" s="6"/>
      <c r="G463" s="6"/>
      <c r="H463" s="6"/>
      <c r="I463" s="6"/>
      <c r="J463" s="60"/>
      <c r="K463" s="61"/>
      <c r="L463" s="2"/>
      <c r="M463" s="168"/>
      <c r="N463" s="168"/>
      <c r="O463" s="168"/>
      <c r="P463" s="168"/>
      <c r="Q463" s="168"/>
      <c r="R463" s="168"/>
      <c r="S463" s="168"/>
      <c r="T463" s="168"/>
      <c r="U463" s="168"/>
      <c r="V463" s="168"/>
      <c r="W463" s="168"/>
      <c r="X463" s="168"/>
      <c r="Y463" s="168"/>
      <c r="Z463" s="168"/>
    </row>
    <row r="464" spans="1:26" ht="15.75" hidden="1" customHeight="1" x14ac:dyDescent="0.2">
      <c r="A464" s="2"/>
      <c r="B464" s="60"/>
      <c r="C464" s="62"/>
      <c r="D464" s="62"/>
      <c r="E464" s="62"/>
      <c r="F464" s="6"/>
      <c r="G464" s="6"/>
      <c r="H464" s="6"/>
      <c r="I464" s="6"/>
      <c r="J464" s="60"/>
      <c r="K464" s="61"/>
      <c r="L464" s="2"/>
      <c r="M464" s="168"/>
      <c r="N464" s="168"/>
      <c r="O464" s="168"/>
      <c r="P464" s="168"/>
      <c r="Q464" s="168"/>
      <c r="R464" s="168"/>
      <c r="S464" s="168"/>
      <c r="T464" s="168"/>
      <c r="U464" s="168"/>
      <c r="V464" s="168"/>
      <c r="W464" s="168"/>
      <c r="X464" s="168"/>
      <c r="Y464" s="168"/>
      <c r="Z464" s="168"/>
    </row>
    <row r="465" spans="1:26" ht="15.75" hidden="1" customHeight="1" x14ac:dyDescent="0.2">
      <c r="A465" s="2"/>
      <c r="B465" s="60"/>
      <c r="C465" s="62"/>
      <c r="D465" s="62"/>
      <c r="E465" s="62"/>
      <c r="F465" s="6"/>
      <c r="G465" s="6"/>
      <c r="H465" s="6"/>
      <c r="I465" s="6"/>
      <c r="J465" s="60"/>
      <c r="K465" s="61"/>
      <c r="L465" s="2"/>
      <c r="M465" s="168"/>
      <c r="N465" s="168"/>
      <c r="O465" s="168"/>
      <c r="P465" s="168"/>
      <c r="Q465" s="168"/>
      <c r="R465" s="168"/>
      <c r="S465" s="168"/>
      <c r="T465" s="168"/>
      <c r="U465" s="168"/>
      <c r="V465" s="168"/>
      <c r="W465" s="168"/>
      <c r="X465" s="168"/>
      <c r="Y465" s="168"/>
      <c r="Z465" s="168"/>
    </row>
    <row r="466" spans="1:26" ht="15.75" hidden="1" customHeight="1" x14ac:dyDescent="0.2">
      <c r="A466" s="2"/>
      <c r="B466" s="60"/>
      <c r="C466" s="62"/>
      <c r="D466" s="62"/>
      <c r="E466" s="62"/>
      <c r="F466" s="6"/>
      <c r="G466" s="6"/>
      <c r="H466" s="6"/>
      <c r="I466" s="6"/>
      <c r="J466" s="60"/>
      <c r="K466" s="61"/>
      <c r="L466" s="2"/>
      <c r="M466" s="168"/>
      <c r="N466" s="168"/>
      <c r="O466" s="168"/>
      <c r="P466" s="168"/>
      <c r="Q466" s="168"/>
      <c r="R466" s="168"/>
      <c r="S466" s="168"/>
      <c r="T466" s="168"/>
      <c r="U466" s="168"/>
      <c r="V466" s="168"/>
      <c r="W466" s="168"/>
      <c r="X466" s="168"/>
      <c r="Y466" s="168"/>
      <c r="Z466" s="168"/>
    </row>
    <row r="467" spans="1:26" ht="15.75" hidden="1" customHeight="1" x14ac:dyDescent="0.2">
      <c r="A467" s="2"/>
      <c r="B467" s="60"/>
      <c r="C467" s="62"/>
      <c r="D467" s="62"/>
      <c r="E467" s="62"/>
      <c r="F467" s="6"/>
      <c r="G467" s="6"/>
      <c r="H467" s="6"/>
      <c r="I467" s="6"/>
      <c r="J467" s="60"/>
      <c r="K467" s="61"/>
      <c r="L467" s="2"/>
      <c r="M467" s="168"/>
      <c r="N467" s="168"/>
      <c r="O467" s="168"/>
      <c r="P467" s="168"/>
      <c r="Q467" s="168"/>
      <c r="R467" s="168"/>
      <c r="S467" s="168"/>
      <c r="T467" s="168"/>
      <c r="U467" s="168"/>
      <c r="V467" s="168"/>
      <c r="W467" s="168"/>
      <c r="X467" s="168"/>
      <c r="Y467" s="168"/>
      <c r="Z467" s="168"/>
    </row>
    <row r="468" spans="1:26" ht="15.75" hidden="1" customHeight="1" x14ac:dyDescent="0.2">
      <c r="A468" s="2"/>
      <c r="B468" s="60"/>
      <c r="C468" s="62"/>
      <c r="D468" s="62"/>
      <c r="E468" s="62"/>
      <c r="F468" s="6"/>
      <c r="G468" s="6"/>
      <c r="H468" s="6"/>
      <c r="I468" s="6"/>
      <c r="J468" s="60"/>
      <c r="K468" s="61"/>
      <c r="L468" s="2"/>
      <c r="M468" s="168"/>
      <c r="N468" s="168"/>
      <c r="O468" s="168"/>
      <c r="P468" s="168"/>
      <c r="Q468" s="168"/>
      <c r="R468" s="168"/>
      <c r="S468" s="168"/>
      <c r="T468" s="168"/>
      <c r="U468" s="168"/>
      <c r="V468" s="168"/>
      <c r="W468" s="168"/>
      <c r="X468" s="168"/>
      <c r="Y468" s="168"/>
      <c r="Z468" s="168"/>
    </row>
    <row r="469" spans="1:26" ht="15.75" hidden="1" customHeight="1" x14ac:dyDescent="0.2">
      <c r="A469" s="2"/>
      <c r="B469" s="60"/>
      <c r="C469" s="62"/>
      <c r="D469" s="62"/>
      <c r="E469" s="62"/>
      <c r="F469" s="6"/>
      <c r="G469" s="6"/>
      <c r="H469" s="6"/>
      <c r="I469" s="6"/>
      <c r="J469" s="60"/>
      <c r="K469" s="61"/>
      <c r="L469" s="2"/>
      <c r="M469" s="168"/>
      <c r="N469" s="168"/>
      <c r="O469" s="168"/>
      <c r="P469" s="168"/>
      <c r="Q469" s="168"/>
      <c r="R469" s="168"/>
      <c r="S469" s="168"/>
      <c r="T469" s="168"/>
      <c r="U469" s="168"/>
      <c r="V469" s="168"/>
      <c r="W469" s="168"/>
      <c r="X469" s="168"/>
      <c r="Y469" s="168"/>
      <c r="Z469" s="168"/>
    </row>
    <row r="470" spans="1:26" ht="15.75" hidden="1" customHeight="1" x14ac:dyDescent="0.2">
      <c r="A470" s="2"/>
      <c r="B470" s="60"/>
      <c r="C470" s="62"/>
      <c r="D470" s="62"/>
      <c r="E470" s="62"/>
      <c r="F470" s="6"/>
      <c r="G470" s="6"/>
      <c r="H470" s="6"/>
      <c r="I470" s="6"/>
      <c r="J470" s="60"/>
      <c r="K470" s="61"/>
      <c r="L470" s="2"/>
      <c r="M470" s="168"/>
      <c r="N470" s="168"/>
      <c r="O470" s="168"/>
      <c r="P470" s="168"/>
      <c r="Q470" s="168"/>
      <c r="R470" s="168"/>
      <c r="S470" s="168"/>
      <c r="T470" s="168"/>
      <c r="U470" s="168"/>
      <c r="V470" s="168"/>
      <c r="W470" s="168"/>
      <c r="X470" s="168"/>
      <c r="Y470" s="168"/>
      <c r="Z470" s="168"/>
    </row>
    <row r="471" spans="1:26" ht="15.75" hidden="1" customHeight="1" x14ac:dyDescent="0.2">
      <c r="A471" s="2"/>
      <c r="B471" s="60"/>
      <c r="C471" s="62"/>
      <c r="D471" s="62"/>
      <c r="E471" s="62"/>
      <c r="F471" s="6"/>
      <c r="G471" s="6"/>
      <c r="H471" s="6"/>
      <c r="I471" s="6"/>
      <c r="J471" s="60"/>
      <c r="K471" s="61"/>
      <c r="L471" s="2"/>
      <c r="M471" s="168"/>
      <c r="N471" s="168"/>
      <c r="O471" s="168"/>
      <c r="P471" s="168"/>
      <c r="Q471" s="168"/>
      <c r="R471" s="168"/>
      <c r="S471" s="168"/>
      <c r="T471" s="168"/>
      <c r="U471" s="168"/>
      <c r="V471" s="168"/>
      <c r="W471" s="168"/>
      <c r="X471" s="168"/>
      <c r="Y471" s="168"/>
      <c r="Z471" s="168"/>
    </row>
    <row r="472" spans="1:26" ht="15.75" hidden="1" customHeight="1" x14ac:dyDescent="0.2">
      <c r="A472" s="2"/>
      <c r="B472" s="60"/>
      <c r="C472" s="62"/>
      <c r="D472" s="62"/>
      <c r="E472" s="62"/>
      <c r="F472" s="6"/>
      <c r="G472" s="6"/>
      <c r="H472" s="6"/>
      <c r="I472" s="6"/>
      <c r="J472" s="60"/>
      <c r="K472" s="61"/>
      <c r="L472" s="2"/>
      <c r="M472" s="168"/>
      <c r="N472" s="168"/>
      <c r="O472" s="168"/>
      <c r="P472" s="168"/>
      <c r="Q472" s="168"/>
      <c r="R472" s="168"/>
      <c r="S472" s="168"/>
      <c r="T472" s="168"/>
      <c r="U472" s="168"/>
      <c r="V472" s="168"/>
      <c r="W472" s="168"/>
      <c r="X472" s="168"/>
      <c r="Y472" s="168"/>
      <c r="Z472" s="168"/>
    </row>
    <row r="473" spans="1:26" ht="15.75" hidden="1" customHeight="1" x14ac:dyDescent="0.2">
      <c r="A473" s="2"/>
      <c r="B473" s="60"/>
      <c r="C473" s="62"/>
      <c r="D473" s="62"/>
      <c r="E473" s="62"/>
      <c r="F473" s="6"/>
      <c r="G473" s="6"/>
      <c r="H473" s="6"/>
      <c r="I473" s="6"/>
      <c r="J473" s="60"/>
      <c r="K473" s="61"/>
      <c r="L473" s="2"/>
      <c r="M473" s="168"/>
      <c r="N473" s="168"/>
      <c r="O473" s="168"/>
      <c r="P473" s="168"/>
      <c r="Q473" s="168"/>
      <c r="R473" s="168"/>
      <c r="S473" s="168"/>
      <c r="T473" s="168"/>
      <c r="U473" s="168"/>
      <c r="V473" s="168"/>
      <c r="W473" s="168"/>
      <c r="X473" s="168"/>
      <c r="Y473" s="168"/>
      <c r="Z473" s="168"/>
    </row>
    <row r="474" spans="1:26" ht="15.75" hidden="1" customHeight="1" x14ac:dyDescent="0.2">
      <c r="A474" s="2"/>
      <c r="B474" s="60"/>
      <c r="C474" s="62"/>
      <c r="D474" s="62"/>
      <c r="E474" s="62"/>
      <c r="F474" s="6"/>
      <c r="G474" s="6"/>
      <c r="H474" s="6"/>
      <c r="I474" s="6"/>
      <c r="J474" s="60"/>
      <c r="K474" s="61"/>
      <c r="L474" s="2"/>
      <c r="M474" s="168"/>
      <c r="N474" s="168"/>
      <c r="O474" s="168"/>
      <c r="P474" s="168"/>
      <c r="Q474" s="168"/>
      <c r="R474" s="168"/>
      <c r="S474" s="168"/>
      <c r="T474" s="168"/>
      <c r="U474" s="168"/>
      <c r="V474" s="168"/>
      <c r="W474" s="168"/>
      <c r="X474" s="168"/>
      <c r="Y474" s="168"/>
      <c r="Z474" s="168"/>
    </row>
    <row r="475" spans="1:26" ht="15.75" hidden="1" customHeight="1" x14ac:dyDescent="0.2">
      <c r="A475" s="2"/>
      <c r="B475" s="60"/>
      <c r="C475" s="62"/>
      <c r="D475" s="62"/>
      <c r="E475" s="62"/>
      <c r="F475" s="6"/>
      <c r="G475" s="6"/>
      <c r="H475" s="6"/>
      <c r="I475" s="6"/>
      <c r="J475" s="60"/>
      <c r="K475" s="61"/>
      <c r="L475" s="2"/>
      <c r="M475" s="168"/>
      <c r="N475" s="168"/>
      <c r="O475" s="168"/>
      <c r="P475" s="168"/>
      <c r="Q475" s="168"/>
      <c r="R475" s="168"/>
      <c r="S475" s="168"/>
      <c r="T475" s="168"/>
      <c r="U475" s="168"/>
      <c r="V475" s="168"/>
      <c r="W475" s="168"/>
      <c r="X475" s="168"/>
      <c r="Y475" s="168"/>
      <c r="Z475" s="168"/>
    </row>
    <row r="476" spans="1:26" ht="15.75" hidden="1" customHeight="1" x14ac:dyDescent="0.2">
      <c r="A476" s="2"/>
      <c r="B476" s="60"/>
      <c r="C476" s="62"/>
      <c r="D476" s="62"/>
      <c r="E476" s="62"/>
      <c r="F476" s="6"/>
      <c r="G476" s="6"/>
      <c r="H476" s="6"/>
      <c r="I476" s="6"/>
      <c r="J476" s="60"/>
      <c r="K476" s="61"/>
      <c r="L476" s="2"/>
      <c r="M476" s="168"/>
      <c r="N476" s="168"/>
      <c r="O476" s="168"/>
      <c r="P476" s="168"/>
      <c r="Q476" s="168"/>
      <c r="R476" s="168"/>
      <c r="S476" s="168"/>
      <c r="T476" s="168"/>
      <c r="U476" s="168"/>
      <c r="V476" s="168"/>
      <c r="W476" s="168"/>
      <c r="X476" s="168"/>
      <c r="Y476" s="168"/>
      <c r="Z476" s="168"/>
    </row>
    <row r="477" spans="1:26" ht="15.75" hidden="1" customHeight="1" x14ac:dyDescent="0.2">
      <c r="A477" s="2"/>
      <c r="B477" s="60"/>
      <c r="C477" s="62"/>
      <c r="D477" s="62"/>
      <c r="E477" s="62"/>
      <c r="F477" s="6"/>
      <c r="G477" s="6"/>
      <c r="H477" s="6"/>
      <c r="I477" s="6"/>
      <c r="J477" s="60"/>
      <c r="K477" s="61"/>
      <c r="L477" s="2"/>
      <c r="M477" s="168"/>
      <c r="N477" s="168"/>
      <c r="O477" s="168"/>
      <c r="P477" s="168"/>
      <c r="Q477" s="168"/>
      <c r="R477" s="168"/>
      <c r="S477" s="168"/>
      <c r="T477" s="168"/>
      <c r="U477" s="168"/>
      <c r="V477" s="168"/>
      <c r="W477" s="168"/>
      <c r="X477" s="168"/>
      <c r="Y477" s="168"/>
      <c r="Z477" s="168"/>
    </row>
    <row r="478" spans="1:26" ht="15.75" hidden="1" customHeight="1" x14ac:dyDescent="0.2">
      <c r="A478" s="2"/>
      <c r="B478" s="60"/>
      <c r="C478" s="62"/>
      <c r="D478" s="62"/>
      <c r="E478" s="62"/>
      <c r="F478" s="6"/>
      <c r="G478" s="6"/>
      <c r="H478" s="6"/>
      <c r="I478" s="6"/>
      <c r="J478" s="60"/>
      <c r="K478" s="61"/>
      <c r="L478" s="2"/>
      <c r="M478" s="168"/>
      <c r="N478" s="168"/>
      <c r="O478" s="168"/>
      <c r="P478" s="168"/>
      <c r="Q478" s="168"/>
      <c r="R478" s="168"/>
      <c r="S478" s="168"/>
      <c r="T478" s="168"/>
      <c r="U478" s="168"/>
      <c r="V478" s="168"/>
      <c r="W478" s="168"/>
      <c r="X478" s="168"/>
      <c r="Y478" s="168"/>
      <c r="Z478" s="168"/>
    </row>
    <row r="479" spans="1:26" ht="15.75" hidden="1" customHeight="1" x14ac:dyDescent="0.2">
      <c r="A479" s="2"/>
      <c r="B479" s="60"/>
      <c r="C479" s="62"/>
      <c r="D479" s="62"/>
      <c r="E479" s="62"/>
      <c r="F479" s="6"/>
      <c r="G479" s="6"/>
      <c r="H479" s="6"/>
      <c r="I479" s="6"/>
      <c r="J479" s="60"/>
      <c r="K479" s="61"/>
      <c r="L479" s="2"/>
      <c r="M479" s="168"/>
      <c r="N479" s="168"/>
      <c r="O479" s="168"/>
      <c r="P479" s="168"/>
      <c r="Q479" s="168"/>
      <c r="R479" s="168"/>
      <c r="S479" s="168"/>
      <c r="T479" s="168"/>
      <c r="U479" s="168"/>
      <c r="V479" s="168"/>
      <c r="W479" s="168"/>
      <c r="X479" s="168"/>
      <c r="Y479" s="168"/>
      <c r="Z479" s="168"/>
    </row>
    <row r="480" spans="1:26" ht="15.75" hidden="1" customHeight="1" x14ac:dyDescent="0.2">
      <c r="A480" s="2"/>
      <c r="B480" s="60"/>
      <c r="C480" s="62"/>
      <c r="D480" s="62"/>
      <c r="E480" s="62"/>
      <c r="F480" s="6"/>
      <c r="G480" s="6"/>
      <c r="H480" s="6"/>
      <c r="I480" s="6"/>
      <c r="J480" s="60"/>
      <c r="K480" s="61"/>
      <c r="L480" s="2"/>
      <c r="M480" s="168"/>
      <c r="N480" s="168"/>
      <c r="O480" s="168"/>
      <c r="P480" s="168"/>
      <c r="Q480" s="168"/>
      <c r="R480" s="168"/>
      <c r="S480" s="168"/>
      <c r="T480" s="168"/>
      <c r="U480" s="168"/>
      <c r="V480" s="168"/>
      <c r="W480" s="168"/>
      <c r="X480" s="168"/>
      <c r="Y480" s="168"/>
      <c r="Z480" s="168"/>
    </row>
    <row r="481" spans="1:26" ht="15.75" hidden="1" customHeight="1" x14ac:dyDescent="0.2">
      <c r="A481" s="2"/>
      <c r="B481" s="60"/>
      <c r="C481" s="62"/>
      <c r="D481" s="62"/>
      <c r="E481" s="62"/>
      <c r="F481" s="6"/>
      <c r="G481" s="6"/>
      <c r="H481" s="6"/>
      <c r="I481" s="6"/>
      <c r="J481" s="60"/>
      <c r="K481" s="61"/>
      <c r="L481" s="2"/>
      <c r="M481" s="168"/>
      <c r="N481" s="168"/>
      <c r="O481" s="168"/>
      <c r="P481" s="168"/>
      <c r="Q481" s="168"/>
      <c r="R481" s="168"/>
      <c r="S481" s="168"/>
      <c r="T481" s="168"/>
      <c r="U481" s="168"/>
      <c r="V481" s="168"/>
      <c r="W481" s="168"/>
      <c r="X481" s="168"/>
      <c r="Y481" s="168"/>
      <c r="Z481" s="168"/>
    </row>
    <row r="482" spans="1:26" ht="15.75" hidden="1" customHeight="1" x14ac:dyDescent="0.2">
      <c r="A482" s="2"/>
      <c r="B482" s="60"/>
      <c r="C482" s="62"/>
      <c r="D482" s="62"/>
      <c r="E482" s="62"/>
      <c r="F482" s="6"/>
      <c r="G482" s="6"/>
      <c r="H482" s="6"/>
      <c r="I482" s="6"/>
      <c r="J482" s="60"/>
      <c r="K482" s="61"/>
      <c r="L482" s="2"/>
      <c r="M482" s="168"/>
      <c r="N482" s="168"/>
      <c r="O482" s="168"/>
      <c r="P482" s="168"/>
      <c r="Q482" s="168"/>
      <c r="R482" s="168"/>
      <c r="S482" s="168"/>
      <c r="T482" s="168"/>
      <c r="U482" s="168"/>
      <c r="V482" s="168"/>
      <c r="W482" s="168"/>
      <c r="X482" s="168"/>
      <c r="Y482" s="168"/>
      <c r="Z482" s="168"/>
    </row>
    <row r="483" spans="1:26" ht="15.75" hidden="1" customHeight="1" x14ac:dyDescent="0.2">
      <c r="A483" s="2"/>
      <c r="B483" s="60"/>
      <c r="C483" s="62"/>
      <c r="D483" s="62"/>
      <c r="E483" s="62"/>
      <c r="F483" s="6"/>
      <c r="G483" s="6"/>
      <c r="H483" s="6"/>
      <c r="I483" s="6"/>
      <c r="J483" s="60"/>
      <c r="K483" s="61"/>
      <c r="L483" s="2"/>
      <c r="M483" s="168"/>
      <c r="N483" s="168"/>
      <c r="O483" s="168"/>
      <c r="P483" s="168"/>
      <c r="Q483" s="168"/>
      <c r="R483" s="168"/>
      <c r="S483" s="168"/>
      <c r="T483" s="168"/>
      <c r="U483" s="168"/>
      <c r="V483" s="168"/>
      <c r="W483" s="168"/>
      <c r="X483" s="168"/>
      <c r="Y483" s="168"/>
      <c r="Z483" s="168"/>
    </row>
    <row r="484" spans="1:26" ht="15.75" hidden="1" customHeight="1" x14ac:dyDescent="0.2">
      <c r="A484" s="2"/>
      <c r="B484" s="60"/>
      <c r="C484" s="62"/>
      <c r="D484" s="62"/>
      <c r="E484" s="62"/>
      <c r="F484" s="6"/>
      <c r="G484" s="6"/>
      <c r="H484" s="6"/>
      <c r="I484" s="6"/>
      <c r="J484" s="60"/>
      <c r="K484" s="61"/>
      <c r="L484" s="2"/>
      <c r="M484" s="168"/>
      <c r="N484" s="168"/>
      <c r="O484" s="168"/>
      <c r="P484" s="168"/>
      <c r="Q484" s="168"/>
      <c r="R484" s="168"/>
      <c r="S484" s="168"/>
      <c r="T484" s="168"/>
      <c r="U484" s="168"/>
      <c r="V484" s="168"/>
      <c r="W484" s="168"/>
      <c r="X484" s="168"/>
      <c r="Y484" s="168"/>
      <c r="Z484" s="168"/>
    </row>
    <row r="485" spans="1:26" ht="15.75" hidden="1" customHeight="1" x14ac:dyDescent="0.2">
      <c r="A485" s="2"/>
      <c r="B485" s="60"/>
      <c r="C485" s="62"/>
      <c r="D485" s="62"/>
      <c r="E485" s="62"/>
      <c r="F485" s="6"/>
      <c r="G485" s="6"/>
      <c r="H485" s="6"/>
      <c r="I485" s="6"/>
      <c r="J485" s="60"/>
      <c r="K485" s="61"/>
      <c r="L485" s="2"/>
      <c r="M485" s="168"/>
      <c r="N485" s="168"/>
      <c r="O485" s="168"/>
      <c r="P485" s="168"/>
      <c r="Q485" s="168"/>
      <c r="R485" s="168"/>
      <c r="S485" s="168"/>
      <c r="T485" s="168"/>
      <c r="U485" s="168"/>
      <c r="V485" s="168"/>
      <c r="W485" s="168"/>
      <c r="X485" s="168"/>
      <c r="Y485" s="168"/>
      <c r="Z485" s="168"/>
    </row>
    <row r="486" spans="1:26" ht="15.75" hidden="1" customHeight="1" x14ac:dyDescent="0.2">
      <c r="A486" s="2"/>
      <c r="B486" s="60"/>
      <c r="C486" s="62"/>
      <c r="D486" s="62"/>
      <c r="E486" s="62"/>
      <c r="F486" s="6"/>
      <c r="G486" s="6"/>
      <c r="H486" s="6"/>
      <c r="I486" s="6"/>
      <c r="J486" s="60"/>
      <c r="K486" s="61"/>
      <c r="L486" s="2"/>
      <c r="M486" s="168"/>
      <c r="N486" s="168"/>
      <c r="O486" s="168"/>
      <c r="P486" s="168"/>
      <c r="Q486" s="168"/>
      <c r="R486" s="168"/>
      <c r="S486" s="168"/>
      <c r="T486" s="168"/>
      <c r="U486" s="168"/>
      <c r="V486" s="168"/>
      <c r="W486" s="168"/>
      <c r="X486" s="168"/>
      <c r="Y486" s="168"/>
      <c r="Z486" s="168"/>
    </row>
    <row r="487" spans="1:26" ht="15.75" hidden="1" customHeight="1" x14ac:dyDescent="0.2">
      <c r="A487" s="2"/>
      <c r="B487" s="60"/>
      <c r="C487" s="62"/>
      <c r="D487" s="62"/>
      <c r="E487" s="62"/>
      <c r="F487" s="6"/>
      <c r="G487" s="6"/>
      <c r="H487" s="6"/>
      <c r="I487" s="6"/>
      <c r="J487" s="60"/>
      <c r="K487" s="61"/>
      <c r="L487" s="2"/>
      <c r="M487" s="168"/>
      <c r="N487" s="168"/>
      <c r="O487" s="168"/>
      <c r="P487" s="168"/>
      <c r="Q487" s="168"/>
      <c r="R487" s="168"/>
      <c r="S487" s="168"/>
      <c r="T487" s="168"/>
      <c r="U487" s="168"/>
      <c r="V487" s="168"/>
      <c r="W487" s="168"/>
      <c r="X487" s="168"/>
      <c r="Y487" s="168"/>
      <c r="Z487" s="168"/>
    </row>
    <row r="488" spans="1:26" ht="15.75" hidden="1" customHeight="1" x14ac:dyDescent="0.2">
      <c r="A488" s="2"/>
      <c r="B488" s="60"/>
      <c r="C488" s="62"/>
      <c r="D488" s="62"/>
      <c r="E488" s="62"/>
      <c r="F488" s="6"/>
      <c r="G488" s="6"/>
      <c r="H488" s="6"/>
      <c r="I488" s="6"/>
      <c r="J488" s="60"/>
      <c r="K488" s="61"/>
      <c r="L488" s="2"/>
      <c r="M488" s="168"/>
      <c r="N488" s="168"/>
      <c r="O488" s="168"/>
      <c r="P488" s="168"/>
      <c r="Q488" s="168"/>
      <c r="R488" s="168"/>
      <c r="S488" s="168"/>
      <c r="T488" s="168"/>
      <c r="U488" s="168"/>
      <c r="V488" s="168"/>
      <c r="W488" s="168"/>
      <c r="X488" s="168"/>
      <c r="Y488" s="168"/>
      <c r="Z488" s="168"/>
    </row>
    <row r="489" spans="1:26" ht="15.75" hidden="1" customHeight="1" x14ac:dyDescent="0.2">
      <c r="A489" s="2"/>
      <c r="B489" s="60"/>
      <c r="C489" s="62"/>
      <c r="D489" s="62"/>
      <c r="E489" s="62"/>
      <c r="F489" s="6"/>
      <c r="G489" s="6"/>
      <c r="H489" s="6"/>
      <c r="I489" s="6"/>
      <c r="J489" s="60"/>
      <c r="K489" s="61"/>
      <c r="L489" s="2"/>
      <c r="M489" s="168"/>
      <c r="N489" s="168"/>
      <c r="O489" s="168"/>
      <c r="P489" s="168"/>
      <c r="Q489" s="168"/>
      <c r="R489" s="168"/>
      <c r="S489" s="168"/>
      <c r="T489" s="168"/>
      <c r="U489" s="168"/>
      <c r="V489" s="168"/>
      <c r="W489" s="168"/>
      <c r="X489" s="168"/>
      <c r="Y489" s="168"/>
      <c r="Z489" s="168"/>
    </row>
    <row r="490" spans="1:26" ht="15.75" hidden="1" customHeight="1" x14ac:dyDescent="0.2">
      <c r="A490" s="2"/>
      <c r="B490" s="60"/>
      <c r="C490" s="62"/>
      <c r="D490" s="62"/>
      <c r="E490" s="62"/>
      <c r="F490" s="6"/>
      <c r="G490" s="6"/>
      <c r="H490" s="6"/>
      <c r="I490" s="6"/>
      <c r="J490" s="60"/>
      <c r="K490" s="61"/>
      <c r="L490" s="2"/>
      <c r="M490" s="168"/>
      <c r="N490" s="168"/>
      <c r="O490" s="168"/>
      <c r="P490" s="168"/>
      <c r="Q490" s="168"/>
      <c r="R490" s="168"/>
      <c r="S490" s="168"/>
      <c r="T490" s="168"/>
      <c r="U490" s="168"/>
      <c r="V490" s="168"/>
      <c r="W490" s="168"/>
      <c r="X490" s="168"/>
      <c r="Y490" s="168"/>
      <c r="Z490" s="168"/>
    </row>
    <row r="491" spans="1:26" ht="15.75" hidden="1" customHeight="1" x14ac:dyDescent="0.2">
      <c r="A491" s="2"/>
      <c r="B491" s="60"/>
      <c r="C491" s="62"/>
      <c r="D491" s="62"/>
      <c r="E491" s="62"/>
      <c r="F491" s="6"/>
      <c r="G491" s="6"/>
      <c r="H491" s="6"/>
      <c r="I491" s="6"/>
      <c r="J491" s="60"/>
      <c r="K491" s="61"/>
      <c r="L491" s="2"/>
      <c r="M491" s="168"/>
      <c r="N491" s="168"/>
      <c r="O491" s="168"/>
      <c r="P491" s="168"/>
      <c r="Q491" s="168"/>
      <c r="R491" s="168"/>
      <c r="S491" s="168"/>
      <c r="T491" s="168"/>
      <c r="U491" s="168"/>
      <c r="V491" s="168"/>
      <c r="W491" s="168"/>
      <c r="X491" s="168"/>
      <c r="Y491" s="168"/>
      <c r="Z491" s="168"/>
    </row>
    <row r="492" spans="1:26" ht="15.75" hidden="1" customHeight="1" x14ac:dyDescent="0.2">
      <c r="A492" s="2"/>
      <c r="B492" s="60"/>
      <c r="C492" s="62"/>
      <c r="D492" s="62"/>
      <c r="E492" s="62"/>
      <c r="F492" s="6"/>
      <c r="G492" s="6"/>
      <c r="H492" s="6"/>
      <c r="I492" s="6"/>
      <c r="J492" s="60"/>
      <c r="K492" s="61"/>
      <c r="L492" s="2"/>
      <c r="M492" s="168"/>
      <c r="N492" s="168"/>
      <c r="O492" s="168"/>
      <c r="P492" s="168"/>
      <c r="Q492" s="168"/>
      <c r="R492" s="168"/>
      <c r="S492" s="168"/>
      <c r="T492" s="168"/>
      <c r="U492" s="168"/>
      <c r="V492" s="168"/>
      <c r="W492" s="168"/>
      <c r="X492" s="168"/>
      <c r="Y492" s="168"/>
      <c r="Z492" s="168"/>
    </row>
    <row r="493" spans="1:26" ht="15.75" hidden="1" customHeight="1" x14ac:dyDescent="0.2">
      <c r="A493" s="2"/>
      <c r="B493" s="60"/>
      <c r="C493" s="62"/>
      <c r="D493" s="62"/>
      <c r="E493" s="62"/>
      <c r="F493" s="6"/>
      <c r="G493" s="6"/>
      <c r="H493" s="6"/>
      <c r="I493" s="6"/>
      <c r="J493" s="60"/>
      <c r="K493" s="61"/>
      <c r="L493" s="2"/>
      <c r="M493" s="168"/>
      <c r="N493" s="168"/>
      <c r="O493" s="168"/>
      <c r="P493" s="168"/>
      <c r="Q493" s="168"/>
      <c r="R493" s="168"/>
      <c r="S493" s="168"/>
      <c r="T493" s="168"/>
      <c r="U493" s="168"/>
      <c r="V493" s="168"/>
      <c r="W493" s="168"/>
      <c r="X493" s="168"/>
      <c r="Y493" s="168"/>
      <c r="Z493" s="168"/>
    </row>
    <row r="494" spans="1:26" ht="15.75" hidden="1" customHeight="1" x14ac:dyDescent="0.2">
      <c r="A494" s="2"/>
      <c r="B494" s="60"/>
      <c r="C494" s="62"/>
      <c r="D494" s="62"/>
      <c r="E494" s="62"/>
      <c r="F494" s="6"/>
      <c r="G494" s="6"/>
      <c r="H494" s="6"/>
      <c r="I494" s="6"/>
      <c r="J494" s="60"/>
      <c r="K494" s="61"/>
      <c r="L494" s="2"/>
      <c r="M494" s="168"/>
      <c r="N494" s="168"/>
      <c r="O494" s="168"/>
      <c r="P494" s="168"/>
      <c r="Q494" s="168"/>
      <c r="R494" s="168"/>
      <c r="S494" s="168"/>
      <c r="T494" s="168"/>
      <c r="U494" s="168"/>
      <c r="V494" s="168"/>
      <c r="W494" s="168"/>
      <c r="X494" s="168"/>
      <c r="Y494" s="168"/>
      <c r="Z494" s="168"/>
    </row>
    <row r="495" spans="1:26" ht="15.75" hidden="1" customHeight="1" x14ac:dyDescent="0.2">
      <c r="A495" s="2"/>
      <c r="B495" s="60"/>
      <c r="C495" s="62"/>
      <c r="D495" s="62"/>
      <c r="E495" s="62"/>
      <c r="F495" s="6"/>
      <c r="G495" s="6"/>
      <c r="H495" s="6"/>
      <c r="I495" s="6"/>
      <c r="J495" s="60"/>
      <c r="K495" s="61"/>
      <c r="L495" s="2"/>
      <c r="M495" s="168"/>
      <c r="N495" s="168"/>
      <c r="O495" s="168"/>
      <c r="P495" s="168"/>
      <c r="Q495" s="168"/>
      <c r="R495" s="168"/>
      <c r="S495" s="168"/>
      <c r="T495" s="168"/>
      <c r="U495" s="168"/>
      <c r="V495" s="168"/>
      <c r="W495" s="168"/>
      <c r="X495" s="168"/>
      <c r="Y495" s="168"/>
      <c r="Z495" s="168"/>
    </row>
    <row r="496" spans="1:26" ht="15.75" hidden="1" customHeight="1" x14ac:dyDescent="0.2">
      <c r="A496" s="2"/>
      <c r="B496" s="60"/>
      <c r="C496" s="62"/>
      <c r="D496" s="62"/>
      <c r="E496" s="62"/>
      <c r="F496" s="6"/>
      <c r="G496" s="6"/>
      <c r="H496" s="6"/>
      <c r="I496" s="6"/>
      <c r="J496" s="60"/>
      <c r="K496" s="61"/>
      <c r="L496" s="2"/>
      <c r="M496" s="168"/>
      <c r="N496" s="168"/>
      <c r="O496" s="168"/>
      <c r="P496" s="168"/>
      <c r="Q496" s="168"/>
      <c r="R496" s="168"/>
      <c r="S496" s="168"/>
      <c r="T496" s="168"/>
      <c r="U496" s="168"/>
      <c r="V496" s="168"/>
      <c r="W496" s="168"/>
      <c r="X496" s="168"/>
      <c r="Y496" s="168"/>
      <c r="Z496" s="168"/>
    </row>
    <row r="497" spans="1:26" ht="15.75" hidden="1" customHeight="1" x14ac:dyDescent="0.2">
      <c r="A497" s="2"/>
      <c r="B497" s="60"/>
      <c r="C497" s="62"/>
      <c r="D497" s="62"/>
      <c r="E497" s="62"/>
      <c r="F497" s="6"/>
      <c r="G497" s="6"/>
      <c r="H497" s="6"/>
      <c r="I497" s="6"/>
      <c r="J497" s="60"/>
      <c r="K497" s="61"/>
      <c r="L497" s="2"/>
      <c r="M497" s="168"/>
      <c r="N497" s="168"/>
      <c r="O497" s="168"/>
      <c r="P497" s="168"/>
      <c r="Q497" s="168"/>
      <c r="R497" s="168"/>
      <c r="S497" s="168"/>
      <c r="T497" s="168"/>
      <c r="U497" s="168"/>
      <c r="V497" s="168"/>
      <c r="W497" s="168"/>
      <c r="X497" s="168"/>
      <c r="Y497" s="168"/>
      <c r="Z497" s="168"/>
    </row>
    <row r="498" spans="1:26" ht="15.75" hidden="1" customHeight="1" x14ac:dyDescent="0.2">
      <c r="A498" s="2"/>
      <c r="B498" s="60"/>
      <c r="C498" s="62"/>
      <c r="D498" s="62"/>
      <c r="E498" s="62"/>
      <c r="F498" s="6"/>
      <c r="G498" s="6"/>
      <c r="H498" s="6"/>
      <c r="I498" s="6"/>
      <c r="J498" s="60"/>
      <c r="K498" s="61"/>
      <c r="L498" s="2"/>
      <c r="M498" s="168"/>
      <c r="N498" s="168"/>
      <c r="O498" s="168"/>
      <c r="P498" s="168"/>
      <c r="Q498" s="168"/>
      <c r="R498" s="168"/>
      <c r="S498" s="168"/>
      <c r="T498" s="168"/>
      <c r="U498" s="168"/>
      <c r="V498" s="168"/>
      <c r="W498" s="168"/>
      <c r="X498" s="168"/>
      <c r="Y498" s="168"/>
      <c r="Z498" s="168"/>
    </row>
    <row r="499" spans="1:26" ht="15.75" hidden="1" customHeight="1" x14ac:dyDescent="0.2">
      <c r="A499" s="2"/>
      <c r="B499" s="60"/>
      <c r="C499" s="62"/>
      <c r="D499" s="62"/>
      <c r="E499" s="62"/>
      <c r="F499" s="6"/>
      <c r="G499" s="6"/>
      <c r="H499" s="6"/>
      <c r="I499" s="6"/>
      <c r="J499" s="60"/>
      <c r="K499" s="61"/>
      <c r="L499" s="2"/>
      <c r="M499" s="168"/>
      <c r="N499" s="168"/>
      <c r="O499" s="168"/>
      <c r="P499" s="168"/>
      <c r="Q499" s="168"/>
      <c r="R499" s="168"/>
      <c r="S499" s="168"/>
      <c r="T499" s="168"/>
      <c r="U499" s="168"/>
      <c r="V499" s="168"/>
      <c r="W499" s="168"/>
      <c r="X499" s="168"/>
      <c r="Y499" s="168"/>
      <c r="Z499" s="168"/>
    </row>
    <row r="500" spans="1:26" ht="15.75" hidden="1" customHeight="1" x14ac:dyDescent="0.2">
      <c r="A500" s="2"/>
      <c r="B500" s="60"/>
      <c r="C500" s="62"/>
      <c r="D500" s="62"/>
      <c r="E500" s="62"/>
      <c r="F500" s="6"/>
      <c r="G500" s="6"/>
      <c r="H500" s="6"/>
      <c r="I500" s="6"/>
      <c r="J500" s="60"/>
      <c r="K500" s="61"/>
      <c r="L500" s="2"/>
      <c r="M500" s="168"/>
      <c r="N500" s="168"/>
      <c r="O500" s="168"/>
      <c r="P500" s="168"/>
      <c r="Q500" s="168"/>
      <c r="R500" s="168"/>
      <c r="S500" s="168"/>
      <c r="T500" s="168"/>
      <c r="U500" s="168"/>
      <c r="V500" s="168"/>
      <c r="W500" s="168"/>
      <c r="X500" s="168"/>
      <c r="Y500" s="168"/>
      <c r="Z500" s="168"/>
    </row>
    <row r="501" spans="1:26" ht="15.75" hidden="1" customHeight="1" x14ac:dyDescent="0.2">
      <c r="A501" s="2"/>
      <c r="B501" s="60"/>
      <c r="C501" s="62"/>
      <c r="D501" s="62"/>
      <c r="E501" s="62"/>
      <c r="F501" s="6"/>
      <c r="G501" s="6"/>
      <c r="H501" s="6"/>
      <c r="I501" s="6"/>
      <c r="J501" s="60"/>
      <c r="K501" s="61"/>
      <c r="L501" s="2"/>
      <c r="M501" s="168"/>
      <c r="N501" s="168"/>
      <c r="O501" s="168"/>
      <c r="P501" s="168"/>
      <c r="Q501" s="168"/>
      <c r="R501" s="168"/>
      <c r="S501" s="168"/>
      <c r="T501" s="168"/>
      <c r="U501" s="168"/>
      <c r="V501" s="168"/>
      <c r="W501" s="168"/>
      <c r="X501" s="168"/>
      <c r="Y501" s="168"/>
      <c r="Z501" s="168"/>
    </row>
    <row r="502" spans="1:26" ht="15.75" hidden="1" customHeight="1" x14ac:dyDescent="0.2">
      <c r="A502" s="2"/>
      <c r="B502" s="60"/>
      <c r="C502" s="62"/>
      <c r="D502" s="62"/>
      <c r="E502" s="62"/>
      <c r="F502" s="6"/>
      <c r="G502" s="6"/>
      <c r="H502" s="6"/>
      <c r="I502" s="6"/>
      <c r="J502" s="60"/>
      <c r="K502" s="61"/>
      <c r="L502" s="2"/>
      <c r="M502" s="168"/>
      <c r="N502" s="168"/>
      <c r="O502" s="168"/>
      <c r="P502" s="168"/>
      <c r="Q502" s="168"/>
      <c r="R502" s="168"/>
      <c r="S502" s="168"/>
      <c r="T502" s="168"/>
      <c r="U502" s="168"/>
      <c r="V502" s="168"/>
      <c r="W502" s="168"/>
      <c r="X502" s="168"/>
      <c r="Y502" s="168"/>
      <c r="Z502" s="168"/>
    </row>
    <row r="503" spans="1:26" ht="15.75" hidden="1" customHeight="1" x14ac:dyDescent="0.2">
      <c r="A503" s="2"/>
      <c r="B503" s="60"/>
      <c r="C503" s="62"/>
      <c r="D503" s="62"/>
      <c r="E503" s="62"/>
      <c r="F503" s="6"/>
      <c r="G503" s="6"/>
      <c r="H503" s="6"/>
      <c r="I503" s="6"/>
      <c r="J503" s="60"/>
      <c r="K503" s="61"/>
      <c r="L503" s="2"/>
      <c r="M503" s="168"/>
      <c r="N503" s="168"/>
      <c r="O503" s="168"/>
      <c r="P503" s="168"/>
      <c r="Q503" s="168"/>
      <c r="R503" s="168"/>
      <c r="S503" s="168"/>
      <c r="T503" s="168"/>
      <c r="U503" s="168"/>
      <c r="V503" s="168"/>
      <c r="W503" s="168"/>
      <c r="X503" s="168"/>
      <c r="Y503" s="168"/>
      <c r="Z503" s="168"/>
    </row>
    <row r="504" spans="1:26" ht="15.75" hidden="1" customHeight="1" x14ac:dyDescent="0.2">
      <c r="A504" s="2"/>
      <c r="B504" s="60"/>
      <c r="C504" s="62"/>
      <c r="D504" s="62"/>
      <c r="E504" s="62"/>
      <c r="F504" s="6"/>
      <c r="G504" s="6"/>
      <c r="H504" s="6"/>
      <c r="I504" s="6"/>
      <c r="J504" s="60"/>
      <c r="K504" s="61"/>
      <c r="L504" s="2"/>
      <c r="M504" s="168"/>
      <c r="N504" s="168"/>
      <c r="O504" s="168"/>
      <c r="P504" s="168"/>
      <c r="Q504" s="168"/>
      <c r="R504" s="168"/>
      <c r="S504" s="168"/>
      <c r="T504" s="168"/>
      <c r="U504" s="168"/>
      <c r="V504" s="168"/>
      <c r="W504" s="168"/>
      <c r="X504" s="168"/>
      <c r="Y504" s="168"/>
      <c r="Z504" s="168"/>
    </row>
    <row r="505" spans="1:26" ht="15.75" hidden="1" customHeight="1" x14ac:dyDescent="0.2">
      <c r="A505" s="2"/>
      <c r="B505" s="60"/>
      <c r="C505" s="62"/>
      <c r="D505" s="62"/>
      <c r="E505" s="62"/>
      <c r="F505" s="6"/>
      <c r="G505" s="6"/>
      <c r="H505" s="6"/>
      <c r="I505" s="6"/>
      <c r="J505" s="60"/>
      <c r="K505" s="61"/>
      <c r="L505" s="2"/>
      <c r="M505" s="168"/>
      <c r="N505" s="168"/>
      <c r="O505" s="168"/>
      <c r="P505" s="168"/>
      <c r="Q505" s="168"/>
      <c r="R505" s="168"/>
      <c r="S505" s="168"/>
      <c r="T505" s="168"/>
      <c r="U505" s="168"/>
      <c r="V505" s="168"/>
      <c r="W505" s="168"/>
      <c r="X505" s="168"/>
      <c r="Y505" s="168"/>
      <c r="Z505" s="168"/>
    </row>
    <row r="506" spans="1:26" ht="15.75" hidden="1" customHeight="1" x14ac:dyDescent="0.2">
      <c r="A506" s="2"/>
      <c r="B506" s="60"/>
      <c r="C506" s="62"/>
      <c r="D506" s="62"/>
      <c r="E506" s="62"/>
      <c r="F506" s="6"/>
      <c r="G506" s="6"/>
      <c r="H506" s="6"/>
      <c r="I506" s="6"/>
      <c r="J506" s="60"/>
      <c r="K506" s="61"/>
      <c r="L506" s="2"/>
      <c r="M506" s="168"/>
      <c r="N506" s="168"/>
      <c r="O506" s="168"/>
      <c r="P506" s="168"/>
      <c r="Q506" s="168"/>
      <c r="R506" s="168"/>
      <c r="S506" s="168"/>
      <c r="T506" s="168"/>
      <c r="U506" s="168"/>
      <c r="V506" s="168"/>
      <c r="W506" s="168"/>
      <c r="X506" s="168"/>
      <c r="Y506" s="168"/>
      <c r="Z506" s="168"/>
    </row>
    <row r="507" spans="1:26" ht="15.75" hidden="1" customHeight="1" x14ac:dyDescent="0.2">
      <c r="A507" s="2"/>
      <c r="B507" s="60"/>
      <c r="C507" s="62"/>
      <c r="D507" s="62"/>
      <c r="E507" s="62"/>
      <c r="F507" s="6"/>
      <c r="G507" s="6"/>
      <c r="H507" s="6"/>
      <c r="I507" s="6"/>
      <c r="J507" s="60"/>
      <c r="K507" s="61"/>
      <c r="L507" s="2"/>
      <c r="M507" s="168"/>
      <c r="N507" s="168"/>
      <c r="O507" s="168"/>
      <c r="P507" s="168"/>
      <c r="Q507" s="168"/>
      <c r="R507" s="168"/>
      <c r="S507" s="168"/>
      <c r="T507" s="168"/>
      <c r="U507" s="168"/>
      <c r="V507" s="168"/>
      <c r="W507" s="168"/>
      <c r="X507" s="168"/>
      <c r="Y507" s="168"/>
      <c r="Z507" s="168"/>
    </row>
    <row r="508" spans="1:26" ht="15.75" hidden="1" customHeight="1" x14ac:dyDescent="0.2">
      <c r="A508" s="2"/>
      <c r="B508" s="60"/>
      <c r="C508" s="62"/>
      <c r="D508" s="62"/>
      <c r="E508" s="62"/>
      <c r="F508" s="6"/>
      <c r="G508" s="6"/>
      <c r="H508" s="6"/>
      <c r="I508" s="6"/>
      <c r="J508" s="60"/>
      <c r="K508" s="61"/>
      <c r="L508" s="2"/>
      <c r="M508" s="168"/>
      <c r="N508" s="168"/>
      <c r="O508" s="168"/>
      <c r="P508" s="168"/>
      <c r="Q508" s="168"/>
      <c r="R508" s="168"/>
      <c r="S508" s="168"/>
      <c r="T508" s="168"/>
      <c r="U508" s="168"/>
      <c r="V508" s="168"/>
      <c r="W508" s="168"/>
      <c r="X508" s="168"/>
      <c r="Y508" s="168"/>
      <c r="Z508" s="168"/>
    </row>
    <row r="509" spans="1:26" ht="15.75" hidden="1" customHeight="1" x14ac:dyDescent="0.2">
      <c r="A509" s="2"/>
      <c r="B509" s="60"/>
      <c r="C509" s="62"/>
      <c r="D509" s="62"/>
      <c r="E509" s="62"/>
      <c r="F509" s="6"/>
      <c r="G509" s="6"/>
      <c r="H509" s="6"/>
      <c r="I509" s="6"/>
      <c r="J509" s="60"/>
      <c r="K509" s="61"/>
      <c r="L509" s="2"/>
      <c r="M509" s="168"/>
      <c r="N509" s="168"/>
      <c r="O509" s="168"/>
      <c r="P509" s="168"/>
      <c r="Q509" s="168"/>
      <c r="R509" s="168"/>
      <c r="S509" s="168"/>
      <c r="T509" s="168"/>
      <c r="U509" s="168"/>
      <c r="V509" s="168"/>
      <c r="W509" s="168"/>
      <c r="X509" s="168"/>
      <c r="Y509" s="168"/>
      <c r="Z509" s="168"/>
    </row>
    <row r="510" spans="1:26" ht="15.75" hidden="1" customHeight="1" x14ac:dyDescent="0.2">
      <c r="A510" s="2"/>
      <c r="B510" s="60"/>
      <c r="C510" s="62"/>
      <c r="D510" s="62"/>
      <c r="E510" s="62"/>
      <c r="F510" s="6"/>
      <c r="G510" s="6"/>
      <c r="H510" s="6"/>
      <c r="I510" s="6"/>
      <c r="J510" s="60"/>
      <c r="K510" s="61"/>
      <c r="L510" s="2"/>
      <c r="M510" s="168"/>
      <c r="N510" s="168"/>
      <c r="O510" s="168"/>
      <c r="P510" s="168"/>
      <c r="Q510" s="168"/>
      <c r="R510" s="168"/>
      <c r="S510" s="168"/>
      <c r="T510" s="168"/>
      <c r="U510" s="168"/>
      <c r="V510" s="168"/>
      <c r="W510" s="168"/>
      <c r="X510" s="168"/>
      <c r="Y510" s="168"/>
      <c r="Z510" s="168"/>
    </row>
    <row r="511" spans="1:26" ht="15.75" hidden="1" customHeight="1" x14ac:dyDescent="0.2">
      <c r="A511" s="2"/>
      <c r="B511" s="60"/>
      <c r="C511" s="62"/>
      <c r="D511" s="62"/>
      <c r="E511" s="62"/>
      <c r="F511" s="6"/>
      <c r="G511" s="6"/>
      <c r="H511" s="6"/>
      <c r="I511" s="6"/>
      <c r="J511" s="60"/>
      <c r="K511" s="61"/>
      <c r="L511" s="2"/>
      <c r="M511" s="168"/>
      <c r="N511" s="168"/>
      <c r="O511" s="168"/>
      <c r="P511" s="168"/>
      <c r="Q511" s="168"/>
      <c r="R511" s="168"/>
      <c r="S511" s="168"/>
      <c r="T511" s="168"/>
      <c r="U511" s="168"/>
      <c r="V511" s="168"/>
      <c r="W511" s="168"/>
      <c r="X511" s="168"/>
      <c r="Y511" s="168"/>
      <c r="Z511" s="168"/>
    </row>
    <row r="512" spans="1:26" ht="15.75" hidden="1" customHeight="1" x14ac:dyDescent="0.2">
      <c r="A512" s="2"/>
      <c r="B512" s="60"/>
      <c r="C512" s="62"/>
      <c r="D512" s="62"/>
      <c r="E512" s="62"/>
      <c r="F512" s="6"/>
      <c r="G512" s="6"/>
      <c r="H512" s="6"/>
      <c r="I512" s="6"/>
      <c r="J512" s="60"/>
      <c r="K512" s="61"/>
      <c r="L512" s="2"/>
      <c r="M512" s="168"/>
      <c r="N512" s="168"/>
      <c r="O512" s="168"/>
      <c r="P512" s="168"/>
      <c r="Q512" s="168"/>
      <c r="R512" s="168"/>
      <c r="S512" s="168"/>
      <c r="T512" s="168"/>
      <c r="U512" s="168"/>
      <c r="V512" s="168"/>
      <c r="W512" s="168"/>
      <c r="X512" s="168"/>
      <c r="Y512" s="168"/>
      <c r="Z512" s="168"/>
    </row>
    <row r="513" spans="1:26" ht="15.75" hidden="1" customHeight="1" x14ac:dyDescent="0.2">
      <c r="A513" s="2"/>
      <c r="B513" s="60"/>
      <c r="C513" s="62"/>
      <c r="D513" s="62"/>
      <c r="E513" s="62"/>
      <c r="F513" s="6"/>
      <c r="G513" s="6"/>
      <c r="H513" s="6"/>
      <c r="I513" s="6"/>
      <c r="J513" s="60"/>
      <c r="K513" s="61"/>
      <c r="L513" s="2"/>
      <c r="M513" s="168"/>
      <c r="N513" s="168"/>
      <c r="O513" s="168"/>
      <c r="P513" s="168"/>
      <c r="Q513" s="168"/>
      <c r="R513" s="168"/>
      <c r="S513" s="168"/>
      <c r="T513" s="168"/>
      <c r="U513" s="168"/>
      <c r="V513" s="168"/>
      <c r="W513" s="168"/>
      <c r="X513" s="168"/>
      <c r="Y513" s="168"/>
      <c r="Z513" s="168"/>
    </row>
    <row r="514" spans="1:26" ht="15.75" hidden="1" customHeight="1" x14ac:dyDescent="0.2">
      <c r="A514" s="2"/>
      <c r="B514" s="60"/>
      <c r="C514" s="62"/>
      <c r="D514" s="62"/>
      <c r="E514" s="62"/>
      <c r="F514" s="6"/>
      <c r="G514" s="6"/>
      <c r="H514" s="6"/>
      <c r="I514" s="6"/>
      <c r="J514" s="60"/>
      <c r="K514" s="61"/>
      <c r="L514" s="2"/>
      <c r="M514" s="168"/>
      <c r="N514" s="168"/>
      <c r="O514" s="168"/>
      <c r="P514" s="168"/>
      <c r="Q514" s="168"/>
      <c r="R514" s="168"/>
      <c r="S514" s="168"/>
      <c r="T514" s="168"/>
      <c r="U514" s="168"/>
      <c r="V514" s="168"/>
      <c r="W514" s="168"/>
      <c r="X514" s="168"/>
      <c r="Y514" s="168"/>
      <c r="Z514" s="168"/>
    </row>
    <row r="515" spans="1:26" ht="15.75" hidden="1" customHeight="1" x14ac:dyDescent="0.2">
      <c r="A515" s="2"/>
      <c r="B515" s="60"/>
      <c r="C515" s="62"/>
      <c r="D515" s="62"/>
      <c r="E515" s="62"/>
      <c r="F515" s="6"/>
      <c r="G515" s="6"/>
      <c r="H515" s="6"/>
      <c r="I515" s="6"/>
      <c r="J515" s="60"/>
      <c r="K515" s="61"/>
      <c r="L515" s="2"/>
      <c r="M515" s="168"/>
      <c r="N515" s="168"/>
      <c r="O515" s="168"/>
      <c r="P515" s="168"/>
      <c r="Q515" s="168"/>
      <c r="R515" s="168"/>
      <c r="S515" s="168"/>
      <c r="T515" s="168"/>
      <c r="U515" s="168"/>
      <c r="V515" s="168"/>
      <c r="W515" s="168"/>
      <c r="X515" s="168"/>
      <c r="Y515" s="168"/>
      <c r="Z515" s="168"/>
    </row>
    <row r="516" spans="1:26" ht="15.75" hidden="1" customHeight="1" x14ac:dyDescent="0.2">
      <c r="A516" s="2"/>
      <c r="B516" s="60"/>
      <c r="C516" s="62"/>
      <c r="D516" s="62"/>
      <c r="E516" s="62"/>
      <c r="F516" s="6"/>
      <c r="G516" s="6"/>
      <c r="H516" s="6"/>
      <c r="I516" s="6"/>
      <c r="J516" s="60"/>
      <c r="K516" s="61"/>
      <c r="L516" s="2"/>
      <c r="M516" s="168"/>
      <c r="N516" s="168"/>
      <c r="O516" s="168"/>
      <c r="P516" s="168"/>
      <c r="Q516" s="168"/>
      <c r="R516" s="168"/>
      <c r="S516" s="168"/>
      <c r="T516" s="168"/>
      <c r="U516" s="168"/>
      <c r="V516" s="168"/>
      <c r="W516" s="168"/>
      <c r="X516" s="168"/>
      <c r="Y516" s="168"/>
      <c r="Z516" s="168"/>
    </row>
    <row r="517" spans="1:26" ht="15.75" hidden="1" customHeight="1" x14ac:dyDescent="0.2">
      <c r="A517" s="2"/>
      <c r="B517" s="60"/>
      <c r="C517" s="62"/>
      <c r="D517" s="62"/>
      <c r="E517" s="62"/>
      <c r="F517" s="6"/>
      <c r="G517" s="6"/>
      <c r="H517" s="6"/>
      <c r="I517" s="6"/>
      <c r="J517" s="60"/>
      <c r="K517" s="61"/>
      <c r="L517" s="2"/>
      <c r="M517" s="168"/>
      <c r="N517" s="168"/>
      <c r="O517" s="168"/>
      <c r="P517" s="168"/>
      <c r="Q517" s="168"/>
      <c r="R517" s="168"/>
      <c r="S517" s="168"/>
      <c r="T517" s="168"/>
      <c r="U517" s="168"/>
      <c r="V517" s="168"/>
      <c r="W517" s="168"/>
      <c r="X517" s="168"/>
      <c r="Y517" s="168"/>
      <c r="Z517" s="168"/>
    </row>
    <row r="518" spans="1:26" ht="15.75" hidden="1" customHeight="1" x14ac:dyDescent="0.2">
      <c r="A518" s="2"/>
      <c r="B518" s="60"/>
      <c r="C518" s="62"/>
      <c r="D518" s="62"/>
      <c r="E518" s="62"/>
      <c r="F518" s="6"/>
      <c r="G518" s="6"/>
      <c r="H518" s="6"/>
      <c r="I518" s="6"/>
      <c r="J518" s="60"/>
      <c r="K518" s="61"/>
      <c r="L518" s="2"/>
      <c r="M518" s="168"/>
      <c r="N518" s="168"/>
      <c r="O518" s="168"/>
      <c r="P518" s="168"/>
      <c r="Q518" s="168"/>
      <c r="R518" s="168"/>
      <c r="S518" s="168"/>
      <c r="T518" s="168"/>
      <c r="U518" s="168"/>
      <c r="V518" s="168"/>
      <c r="W518" s="168"/>
      <c r="X518" s="168"/>
      <c r="Y518" s="168"/>
      <c r="Z518" s="168"/>
    </row>
    <row r="519" spans="1:26" ht="15.75" hidden="1" customHeight="1" x14ac:dyDescent="0.2">
      <c r="A519" s="2"/>
      <c r="B519" s="60"/>
      <c r="C519" s="62"/>
      <c r="D519" s="62"/>
      <c r="E519" s="62"/>
      <c r="F519" s="6"/>
      <c r="G519" s="6"/>
      <c r="H519" s="6"/>
      <c r="I519" s="6"/>
      <c r="J519" s="60"/>
      <c r="K519" s="61"/>
      <c r="L519" s="2"/>
      <c r="M519" s="168"/>
      <c r="N519" s="168"/>
      <c r="O519" s="168"/>
      <c r="P519" s="168"/>
      <c r="Q519" s="168"/>
      <c r="R519" s="168"/>
      <c r="S519" s="168"/>
      <c r="T519" s="168"/>
      <c r="U519" s="168"/>
      <c r="V519" s="168"/>
      <c r="W519" s="168"/>
      <c r="X519" s="168"/>
      <c r="Y519" s="168"/>
      <c r="Z519" s="168"/>
    </row>
    <row r="520" spans="1:26" ht="15.75" hidden="1" customHeight="1" x14ac:dyDescent="0.2">
      <c r="A520" s="2"/>
      <c r="B520" s="60"/>
      <c r="C520" s="62"/>
      <c r="D520" s="62"/>
      <c r="E520" s="62"/>
      <c r="F520" s="6"/>
      <c r="G520" s="6"/>
      <c r="H520" s="6"/>
      <c r="I520" s="6"/>
      <c r="J520" s="60"/>
      <c r="K520" s="61"/>
      <c r="L520" s="2"/>
      <c r="M520" s="168"/>
      <c r="N520" s="168"/>
      <c r="O520" s="168"/>
      <c r="P520" s="168"/>
      <c r="Q520" s="168"/>
      <c r="R520" s="168"/>
      <c r="S520" s="168"/>
      <c r="T520" s="168"/>
      <c r="U520" s="168"/>
      <c r="V520" s="168"/>
      <c r="W520" s="168"/>
      <c r="X520" s="168"/>
      <c r="Y520" s="168"/>
      <c r="Z520" s="168"/>
    </row>
    <row r="521" spans="1:26" ht="15.75" hidden="1" customHeight="1" x14ac:dyDescent="0.2">
      <c r="A521" s="2"/>
      <c r="B521" s="60"/>
      <c r="C521" s="62"/>
      <c r="D521" s="62"/>
      <c r="E521" s="62"/>
      <c r="F521" s="6"/>
      <c r="G521" s="6"/>
      <c r="H521" s="6"/>
      <c r="I521" s="6"/>
      <c r="J521" s="60"/>
      <c r="K521" s="61"/>
      <c r="L521" s="2"/>
      <c r="M521" s="168"/>
      <c r="N521" s="168"/>
      <c r="O521" s="168"/>
      <c r="P521" s="168"/>
      <c r="Q521" s="168"/>
      <c r="R521" s="168"/>
      <c r="S521" s="168"/>
      <c r="T521" s="168"/>
      <c r="U521" s="168"/>
      <c r="V521" s="168"/>
      <c r="W521" s="168"/>
      <c r="X521" s="168"/>
      <c r="Y521" s="168"/>
      <c r="Z521" s="168"/>
    </row>
    <row r="522" spans="1:26" ht="15.75" hidden="1" customHeight="1" x14ac:dyDescent="0.2">
      <c r="A522" s="2"/>
      <c r="B522" s="60"/>
      <c r="C522" s="62"/>
      <c r="D522" s="62"/>
      <c r="E522" s="62"/>
      <c r="F522" s="6"/>
      <c r="G522" s="6"/>
      <c r="H522" s="6"/>
      <c r="I522" s="6"/>
      <c r="J522" s="60"/>
      <c r="K522" s="61"/>
      <c r="L522" s="2"/>
      <c r="M522" s="168"/>
      <c r="N522" s="168"/>
      <c r="O522" s="168"/>
      <c r="P522" s="168"/>
      <c r="Q522" s="168"/>
      <c r="R522" s="168"/>
      <c r="S522" s="168"/>
      <c r="T522" s="168"/>
      <c r="U522" s="168"/>
      <c r="V522" s="168"/>
      <c r="W522" s="168"/>
      <c r="X522" s="168"/>
      <c r="Y522" s="168"/>
      <c r="Z522" s="168"/>
    </row>
    <row r="523" spans="1:26" ht="15.75" hidden="1" customHeight="1" x14ac:dyDescent="0.2">
      <c r="A523" s="2"/>
      <c r="B523" s="60"/>
      <c r="C523" s="62"/>
      <c r="D523" s="62"/>
      <c r="E523" s="62"/>
      <c r="F523" s="6"/>
      <c r="G523" s="6"/>
      <c r="H523" s="6"/>
      <c r="I523" s="6"/>
      <c r="J523" s="60"/>
      <c r="K523" s="61"/>
      <c r="L523" s="2"/>
      <c r="M523" s="168"/>
      <c r="N523" s="168"/>
      <c r="O523" s="168"/>
      <c r="P523" s="168"/>
      <c r="Q523" s="168"/>
      <c r="R523" s="168"/>
      <c r="S523" s="168"/>
      <c r="T523" s="168"/>
      <c r="U523" s="168"/>
      <c r="V523" s="168"/>
      <c r="W523" s="168"/>
      <c r="X523" s="168"/>
      <c r="Y523" s="168"/>
      <c r="Z523" s="168"/>
    </row>
    <row r="524" spans="1:26" ht="15.75" hidden="1" customHeight="1" x14ac:dyDescent="0.2">
      <c r="A524" s="2"/>
      <c r="B524" s="60"/>
      <c r="C524" s="62"/>
      <c r="D524" s="62"/>
      <c r="E524" s="62"/>
      <c r="F524" s="6"/>
      <c r="G524" s="6"/>
      <c r="H524" s="6"/>
      <c r="I524" s="6"/>
      <c r="J524" s="60"/>
      <c r="K524" s="61"/>
      <c r="L524" s="2"/>
      <c r="M524" s="168"/>
      <c r="N524" s="168"/>
      <c r="O524" s="168"/>
      <c r="P524" s="168"/>
      <c r="Q524" s="168"/>
      <c r="R524" s="168"/>
      <c r="S524" s="168"/>
      <c r="T524" s="168"/>
      <c r="U524" s="168"/>
      <c r="V524" s="168"/>
      <c r="W524" s="168"/>
      <c r="X524" s="168"/>
      <c r="Y524" s="168"/>
      <c r="Z524" s="168"/>
    </row>
    <row r="525" spans="1:26" ht="15.75" hidden="1" customHeight="1" x14ac:dyDescent="0.2">
      <c r="A525" s="2"/>
      <c r="B525" s="60"/>
      <c r="C525" s="62"/>
      <c r="D525" s="62"/>
      <c r="E525" s="62"/>
      <c r="F525" s="6"/>
      <c r="G525" s="6"/>
      <c r="H525" s="6"/>
      <c r="I525" s="6"/>
      <c r="J525" s="60"/>
      <c r="K525" s="61"/>
      <c r="L525" s="2"/>
      <c r="M525" s="168"/>
      <c r="N525" s="168"/>
      <c r="O525" s="168"/>
      <c r="P525" s="168"/>
      <c r="Q525" s="168"/>
      <c r="R525" s="168"/>
      <c r="S525" s="168"/>
      <c r="T525" s="168"/>
      <c r="U525" s="168"/>
      <c r="V525" s="168"/>
      <c r="W525" s="168"/>
      <c r="X525" s="168"/>
      <c r="Y525" s="168"/>
      <c r="Z525" s="168"/>
    </row>
    <row r="526" spans="1:26" ht="15.75" hidden="1" customHeight="1" x14ac:dyDescent="0.2">
      <c r="A526" s="2"/>
      <c r="B526" s="60"/>
      <c r="C526" s="62"/>
      <c r="D526" s="62"/>
      <c r="E526" s="62"/>
      <c r="F526" s="6"/>
      <c r="G526" s="6"/>
      <c r="H526" s="6"/>
      <c r="I526" s="6"/>
      <c r="J526" s="60"/>
      <c r="K526" s="61"/>
      <c r="L526" s="2"/>
      <c r="M526" s="168"/>
      <c r="N526" s="168"/>
      <c r="O526" s="168"/>
      <c r="P526" s="168"/>
      <c r="Q526" s="168"/>
      <c r="R526" s="168"/>
      <c r="S526" s="168"/>
      <c r="T526" s="168"/>
      <c r="U526" s="168"/>
      <c r="V526" s="168"/>
      <c r="W526" s="168"/>
      <c r="X526" s="168"/>
      <c r="Y526" s="168"/>
      <c r="Z526" s="168"/>
    </row>
    <row r="527" spans="1:26" ht="15.75" hidden="1" customHeight="1" x14ac:dyDescent="0.2">
      <c r="A527" s="2"/>
      <c r="B527" s="60"/>
      <c r="C527" s="62"/>
      <c r="D527" s="62"/>
      <c r="E527" s="62"/>
      <c r="F527" s="6"/>
      <c r="G527" s="6"/>
      <c r="H527" s="6"/>
      <c r="I527" s="6"/>
      <c r="J527" s="60"/>
      <c r="K527" s="61"/>
      <c r="L527" s="2"/>
      <c r="M527" s="168"/>
      <c r="N527" s="168"/>
      <c r="O527" s="168"/>
      <c r="P527" s="168"/>
      <c r="Q527" s="168"/>
      <c r="R527" s="168"/>
      <c r="S527" s="168"/>
      <c r="T527" s="168"/>
      <c r="U527" s="168"/>
      <c r="V527" s="168"/>
      <c r="W527" s="168"/>
      <c r="X527" s="168"/>
      <c r="Y527" s="168"/>
      <c r="Z527" s="168"/>
    </row>
    <row r="528" spans="1:26" ht="15.75" hidden="1" customHeight="1" x14ac:dyDescent="0.2">
      <c r="A528" s="2"/>
      <c r="B528" s="60"/>
      <c r="C528" s="62"/>
      <c r="D528" s="62"/>
      <c r="E528" s="62"/>
      <c r="F528" s="6"/>
      <c r="G528" s="6"/>
      <c r="H528" s="6"/>
      <c r="I528" s="6"/>
      <c r="J528" s="60"/>
      <c r="K528" s="61"/>
      <c r="L528" s="2"/>
      <c r="M528" s="168"/>
      <c r="N528" s="168"/>
      <c r="O528" s="168"/>
      <c r="P528" s="168"/>
      <c r="Q528" s="168"/>
      <c r="R528" s="168"/>
      <c r="S528" s="168"/>
      <c r="T528" s="168"/>
      <c r="U528" s="168"/>
      <c r="V528" s="168"/>
      <c r="W528" s="168"/>
      <c r="X528" s="168"/>
      <c r="Y528" s="168"/>
      <c r="Z528" s="168"/>
    </row>
    <row r="529" spans="1:26" ht="15.75" hidden="1" customHeight="1" x14ac:dyDescent="0.2">
      <c r="A529" s="2"/>
      <c r="B529" s="60"/>
      <c r="C529" s="62"/>
      <c r="D529" s="62"/>
      <c r="E529" s="62"/>
      <c r="F529" s="6"/>
      <c r="G529" s="6"/>
      <c r="H529" s="6"/>
      <c r="I529" s="6"/>
      <c r="J529" s="60"/>
      <c r="K529" s="61"/>
      <c r="L529" s="2"/>
      <c r="M529" s="168"/>
      <c r="N529" s="168"/>
      <c r="O529" s="168"/>
      <c r="P529" s="168"/>
      <c r="Q529" s="168"/>
      <c r="R529" s="168"/>
      <c r="S529" s="168"/>
      <c r="T529" s="168"/>
      <c r="U529" s="168"/>
      <c r="V529" s="168"/>
      <c r="W529" s="168"/>
      <c r="X529" s="168"/>
      <c r="Y529" s="168"/>
      <c r="Z529" s="168"/>
    </row>
    <row r="530" spans="1:26" ht="15.75" hidden="1" customHeight="1" x14ac:dyDescent="0.2">
      <c r="A530" s="2"/>
      <c r="B530" s="60"/>
      <c r="C530" s="62"/>
      <c r="D530" s="62"/>
      <c r="E530" s="62"/>
      <c r="F530" s="6"/>
      <c r="G530" s="6"/>
      <c r="H530" s="6"/>
      <c r="I530" s="6"/>
      <c r="J530" s="60"/>
      <c r="K530" s="61"/>
      <c r="L530" s="2"/>
      <c r="M530" s="168"/>
      <c r="N530" s="168"/>
      <c r="O530" s="168"/>
      <c r="P530" s="168"/>
      <c r="Q530" s="168"/>
      <c r="R530" s="168"/>
      <c r="S530" s="168"/>
      <c r="T530" s="168"/>
      <c r="U530" s="168"/>
      <c r="V530" s="168"/>
      <c r="W530" s="168"/>
      <c r="X530" s="168"/>
      <c r="Y530" s="168"/>
      <c r="Z530" s="168"/>
    </row>
    <row r="531" spans="1:26" ht="15.75" hidden="1" customHeight="1" x14ac:dyDescent="0.2">
      <c r="A531" s="2"/>
      <c r="B531" s="60"/>
      <c r="C531" s="62"/>
      <c r="D531" s="62"/>
      <c r="E531" s="62"/>
      <c r="F531" s="6"/>
      <c r="G531" s="6"/>
      <c r="H531" s="6"/>
      <c r="I531" s="6"/>
      <c r="J531" s="60"/>
      <c r="K531" s="61"/>
      <c r="L531" s="2"/>
      <c r="M531" s="168"/>
      <c r="N531" s="168"/>
      <c r="O531" s="168"/>
      <c r="P531" s="168"/>
      <c r="Q531" s="168"/>
      <c r="R531" s="168"/>
      <c r="S531" s="168"/>
      <c r="T531" s="168"/>
      <c r="U531" s="168"/>
      <c r="V531" s="168"/>
      <c r="W531" s="168"/>
      <c r="X531" s="168"/>
      <c r="Y531" s="168"/>
      <c r="Z531" s="168"/>
    </row>
    <row r="532" spans="1:26" ht="15.75" hidden="1" customHeight="1" x14ac:dyDescent="0.2">
      <c r="A532" s="2"/>
      <c r="B532" s="60"/>
      <c r="C532" s="62"/>
      <c r="D532" s="62"/>
      <c r="E532" s="62"/>
      <c r="F532" s="6"/>
      <c r="G532" s="6"/>
      <c r="H532" s="6"/>
      <c r="I532" s="6"/>
      <c r="J532" s="60"/>
      <c r="K532" s="61"/>
      <c r="L532" s="2"/>
      <c r="M532" s="168"/>
      <c r="N532" s="168"/>
      <c r="O532" s="168"/>
      <c r="P532" s="168"/>
      <c r="Q532" s="168"/>
      <c r="R532" s="168"/>
      <c r="S532" s="168"/>
      <c r="T532" s="168"/>
      <c r="U532" s="168"/>
      <c r="V532" s="168"/>
      <c r="W532" s="168"/>
      <c r="X532" s="168"/>
      <c r="Y532" s="168"/>
      <c r="Z532" s="168"/>
    </row>
    <row r="533" spans="1:26" ht="15.75" hidden="1" customHeight="1" x14ac:dyDescent="0.2">
      <c r="A533" s="2"/>
      <c r="B533" s="60"/>
      <c r="C533" s="62"/>
      <c r="D533" s="62"/>
      <c r="E533" s="62"/>
      <c r="F533" s="6"/>
      <c r="G533" s="6"/>
      <c r="H533" s="6"/>
      <c r="I533" s="6"/>
      <c r="J533" s="60"/>
      <c r="K533" s="61"/>
      <c r="L533" s="2"/>
      <c r="M533" s="168"/>
      <c r="N533" s="168"/>
      <c r="O533" s="168"/>
      <c r="P533" s="168"/>
      <c r="Q533" s="168"/>
      <c r="R533" s="168"/>
      <c r="S533" s="168"/>
      <c r="T533" s="168"/>
      <c r="U533" s="168"/>
      <c r="V533" s="168"/>
      <c r="W533" s="168"/>
      <c r="X533" s="168"/>
      <c r="Y533" s="168"/>
      <c r="Z533" s="168"/>
    </row>
    <row r="534" spans="1:26" ht="15.75" hidden="1" customHeight="1" x14ac:dyDescent="0.2">
      <c r="A534" s="2"/>
      <c r="B534" s="60"/>
      <c r="C534" s="62"/>
      <c r="D534" s="62"/>
      <c r="E534" s="62"/>
      <c r="F534" s="6"/>
      <c r="G534" s="6"/>
      <c r="H534" s="6"/>
      <c r="I534" s="6"/>
      <c r="J534" s="60"/>
      <c r="K534" s="61"/>
      <c r="L534" s="2"/>
      <c r="M534" s="168"/>
      <c r="N534" s="168"/>
      <c r="O534" s="168"/>
      <c r="P534" s="168"/>
      <c r="Q534" s="168"/>
      <c r="R534" s="168"/>
      <c r="S534" s="168"/>
      <c r="T534" s="168"/>
      <c r="U534" s="168"/>
      <c r="V534" s="168"/>
      <c r="W534" s="168"/>
      <c r="X534" s="168"/>
      <c r="Y534" s="168"/>
      <c r="Z534" s="168"/>
    </row>
    <row r="535" spans="1:26" ht="15.75" hidden="1" customHeight="1" x14ac:dyDescent="0.2">
      <c r="A535" s="2"/>
      <c r="B535" s="60"/>
      <c r="C535" s="62"/>
      <c r="D535" s="62"/>
      <c r="E535" s="62"/>
      <c r="F535" s="6"/>
      <c r="G535" s="6"/>
      <c r="H535" s="6"/>
      <c r="I535" s="6"/>
      <c r="J535" s="60"/>
      <c r="K535" s="61"/>
      <c r="L535" s="2"/>
      <c r="M535" s="168"/>
      <c r="N535" s="168"/>
      <c r="O535" s="168"/>
      <c r="P535" s="168"/>
      <c r="Q535" s="168"/>
      <c r="R535" s="168"/>
      <c r="S535" s="168"/>
      <c r="T535" s="168"/>
      <c r="U535" s="168"/>
      <c r="V535" s="168"/>
      <c r="W535" s="168"/>
      <c r="X535" s="168"/>
      <c r="Y535" s="168"/>
      <c r="Z535" s="168"/>
    </row>
    <row r="536" spans="1:26" ht="15.75" hidden="1" customHeight="1" x14ac:dyDescent="0.2">
      <c r="A536" s="2"/>
      <c r="B536" s="60"/>
      <c r="C536" s="62"/>
      <c r="D536" s="62"/>
      <c r="E536" s="62"/>
      <c r="F536" s="6"/>
      <c r="G536" s="6"/>
      <c r="H536" s="6"/>
      <c r="I536" s="6"/>
      <c r="J536" s="60"/>
      <c r="K536" s="61"/>
      <c r="L536" s="2"/>
      <c r="M536" s="168"/>
      <c r="N536" s="168"/>
      <c r="O536" s="168"/>
      <c r="P536" s="168"/>
      <c r="Q536" s="168"/>
      <c r="R536" s="168"/>
      <c r="S536" s="168"/>
      <c r="T536" s="168"/>
      <c r="U536" s="168"/>
      <c r="V536" s="168"/>
      <c r="W536" s="168"/>
      <c r="X536" s="168"/>
      <c r="Y536" s="168"/>
      <c r="Z536" s="168"/>
    </row>
    <row r="537" spans="1:26" ht="15.75" hidden="1" customHeight="1" x14ac:dyDescent="0.2">
      <c r="A537" s="2"/>
      <c r="B537" s="60"/>
      <c r="C537" s="62"/>
      <c r="D537" s="62"/>
      <c r="E537" s="62"/>
      <c r="F537" s="6"/>
      <c r="G537" s="6"/>
      <c r="H537" s="6"/>
      <c r="I537" s="6"/>
      <c r="J537" s="60"/>
      <c r="K537" s="61"/>
      <c r="L537" s="2"/>
      <c r="M537" s="168"/>
      <c r="N537" s="168"/>
      <c r="O537" s="168"/>
      <c r="P537" s="168"/>
      <c r="Q537" s="168"/>
      <c r="R537" s="168"/>
      <c r="S537" s="168"/>
      <c r="T537" s="168"/>
      <c r="U537" s="168"/>
      <c r="V537" s="168"/>
      <c r="W537" s="168"/>
      <c r="X537" s="168"/>
      <c r="Y537" s="168"/>
      <c r="Z537" s="168"/>
    </row>
    <row r="538" spans="1:26" ht="15.75" hidden="1" customHeight="1" x14ac:dyDescent="0.2">
      <c r="A538" s="2"/>
      <c r="B538" s="60"/>
      <c r="C538" s="62"/>
      <c r="D538" s="62"/>
      <c r="E538" s="62"/>
      <c r="F538" s="6"/>
      <c r="G538" s="6"/>
      <c r="H538" s="6"/>
      <c r="I538" s="6"/>
      <c r="J538" s="60"/>
      <c r="K538" s="61"/>
      <c r="L538" s="2"/>
      <c r="M538" s="168"/>
      <c r="N538" s="168"/>
      <c r="O538" s="168"/>
      <c r="P538" s="168"/>
      <c r="Q538" s="168"/>
      <c r="R538" s="168"/>
      <c r="S538" s="168"/>
      <c r="T538" s="168"/>
      <c r="U538" s="168"/>
      <c r="V538" s="168"/>
      <c r="W538" s="168"/>
      <c r="X538" s="168"/>
      <c r="Y538" s="168"/>
      <c r="Z538" s="168"/>
    </row>
    <row r="539" spans="1:26" ht="15.75" hidden="1" customHeight="1" x14ac:dyDescent="0.2">
      <c r="A539" s="2"/>
      <c r="B539" s="60"/>
      <c r="C539" s="62"/>
      <c r="D539" s="62"/>
      <c r="E539" s="62"/>
      <c r="F539" s="6"/>
      <c r="G539" s="6"/>
      <c r="H539" s="6"/>
      <c r="I539" s="6"/>
      <c r="J539" s="60"/>
      <c r="K539" s="61"/>
      <c r="L539" s="2"/>
      <c r="M539" s="168"/>
      <c r="N539" s="168"/>
      <c r="O539" s="168"/>
      <c r="P539" s="168"/>
      <c r="Q539" s="168"/>
      <c r="R539" s="168"/>
      <c r="S539" s="168"/>
      <c r="T539" s="168"/>
      <c r="U539" s="168"/>
      <c r="V539" s="168"/>
      <c r="W539" s="168"/>
      <c r="X539" s="168"/>
      <c r="Y539" s="168"/>
      <c r="Z539" s="168"/>
    </row>
    <row r="540" spans="1:26" ht="15.75" hidden="1" customHeight="1" x14ac:dyDescent="0.2">
      <c r="A540" s="2"/>
      <c r="B540" s="60"/>
      <c r="C540" s="62"/>
      <c r="D540" s="62"/>
      <c r="E540" s="62"/>
      <c r="F540" s="6"/>
      <c r="G540" s="6"/>
      <c r="H540" s="6"/>
      <c r="I540" s="6"/>
      <c r="J540" s="60"/>
      <c r="K540" s="61"/>
      <c r="L540" s="2"/>
      <c r="M540" s="168"/>
      <c r="N540" s="168"/>
      <c r="O540" s="168"/>
      <c r="P540" s="168"/>
      <c r="Q540" s="168"/>
      <c r="R540" s="168"/>
      <c r="S540" s="168"/>
      <c r="T540" s="168"/>
      <c r="U540" s="168"/>
      <c r="V540" s="168"/>
      <c r="W540" s="168"/>
      <c r="X540" s="168"/>
      <c r="Y540" s="168"/>
      <c r="Z540" s="168"/>
    </row>
    <row r="541" spans="1:26" ht="15.75" hidden="1" customHeight="1" x14ac:dyDescent="0.2">
      <c r="A541" s="2"/>
      <c r="B541" s="60"/>
      <c r="C541" s="62"/>
      <c r="D541" s="62"/>
      <c r="E541" s="62"/>
      <c r="F541" s="6"/>
      <c r="G541" s="6"/>
      <c r="H541" s="6"/>
      <c r="I541" s="6"/>
      <c r="J541" s="60"/>
      <c r="K541" s="61"/>
      <c r="L541" s="2"/>
      <c r="M541" s="168"/>
      <c r="N541" s="168"/>
      <c r="O541" s="168"/>
      <c r="P541" s="168"/>
      <c r="Q541" s="168"/>
      <c r="R541" s="168"/>
      <c r="S541" s="168"/>
      <c r="T541" s="168"/>
      <c r="U541" s="168"/>
      <c r="V541" s="168"/>
      <c r="W541" s="168"/>
      <c r="X541" s="168"/>
      <c r="Y541" s="168"/>
      <c r="Z541" s="168"/>
    </row>
    <row r="542" spans="1:26" ht="15.75" hidden="1" customHeight="1" x14ac:dyDescent="0.2">
      <c r="A542" s="2"/>
      <c r="B542" s="60"/>
      <c r="C542" s="62"/>
      <c r="D542" s="62"/>
      <c r="E542" s="62"/>
      <c r="F542" s="6"/>
      <c r="G542" s="6"/>
      <c r="H542" s="6"/>
      <c r="I542" s="6"/>
      <c r="J542" s="60"/>
      <c r="K542" s="61"/>
      <c r="L542" s="2"/>
      <c r="M542" s="168"/>
      <c r="N542" s="168"/>
      <c r="O542" s="168"/>
      <c r="P542" s="168"/>
      <c r="Q542" s="168"/>
      <c r="R542" s="168"/>
      <c r="S542" s="168"/>
      <c r="T542" s="168"/>
      <c r="U542" s="168"/>
      <c r="V542" s="168"/>
      <c r="W542" s="168"/>
      <c r="X542" s="168"/>
      <c r="Y542" s="168"/>
      <c r="Z542" s="168"/>
    </row>
    <row r="543" spans="1:26" ht="15.75" hidden="1" customHeight="1" x14ac:dyDescent="0.2">
      <c r="A543" s="2"/>
      <c r="B543" s="60"/>
      <c r="C543" s="62"/>
      <c r="D543" s="62"/>
      <c r="E543" s="62"/>
      <c r="F543" s="6"/>
      <c r="G543" s="6"/>
      <c r="H543" s="6"/>
      <c r="I543" s="6"/>
      <c r="J543" s="60"/>
      <c r="K543" s="61"/>
      <c r="L543" s="2"/>
      <c r="M543" s="168"/>
      <c r="N543" s="168"/>
      <c r="O543" s="168"/>
      <c r="P543" s="168"/>
      <c r="Q543" s="168"/>
      <c r="R543" s="168"/>
      <c r="S543" s="168"/>
      <c r="T543" s="168"/>
      <c r="U543" s="168"/>
      <c r="V543" s="168"/>
      <c r="W543" s="168"/>
      <c r="X543" s="168"/>
      <c r="Y543" s="168"/>
      <c r="Z543" s="168"/>
    </row>
    <row r="544" spans="1:26" ht="15.75" hidden="1" customHeight="1" x14ac:dyDescent="0.2">
      <c r="A544" s="2"/>
      <c r="B544" s="60"/>
      <c r="C544" s="62"/>
      <c r="D544" s="62"/>
      <c r="E544" s="62"/>
      <c r="F544" s="6"/>
      <c r="G544" s="6"/>
      <c r="H544" s="6"/>
      <c r="I544" s="6"/>
      <c r="J544" s="60"/>
      <c r="K544" s="61"/>
      <c r="L544" s="2"/>
      <c r="M544" s="168"/>
      <c r="N544" s="168"/>
      <c r="O544" s="168"/>
      <c r="P544" s="168"/>
      <c r="Q544" s="168"/>
      <c r="R544" s="168"/>
      <c r="S544" s="168"/>
      <c r="T544" s="168"/>
      <c r="U544" s="168"/>
      <c r="V544" s="168"/>
      <c r="W544" s="168"/>
      <c r="X544" s="168"/>
      <c r="Y544" s="168"/>
      <c r="Z544" s="168"/>
    </row>
    <row r="545" spans="1:26" ht="15.75" hidden="1" customHeight="1" x14ac:dyDescent="0.2">
      <c r="A545" s="2"/>
      <c r="B545" s="60"/>
      <c r="C545" s="62"/>
      <c r="D545" s="62"/>
      <c r="E545" s="62"/>
      <c r="F545" s="6"/>
      <c r="G545" s="6"/>
      <c r="H545" s="6"/>
      <c r="I545" s="6"/>
      <c r="J545" s="60"/>
      <c r="K545" s="61"/>
      <c r="L545" s="2"/>
      <c r="M545" s="168"/>
      <c r="N545" s="168"/>
      <c r="O545" s="168"/>
      <c r="P545" s="168"/>
      <c r="Q545" s="168"/>
      <c r="R545" s="168"/>
      <c r="S545" s="168"/>
      <c r="T545" s="168"/>
      <c r="U545" s="168"/>
      <c r="V545" s="168"/>
      <c r="W545" s="168"/>
      <c r="X545" s="168"/>
      <c r="Y545" s="168"/>
      <c r="Z545" s="168"/>
    </row>
    <row r="546" spans="1:26" ht="15.75" hidden="1" customHeight="1" x14ac:dyDescent="0.2">
      <c r="A546" s="2"/>
      <c r="B546" s="60"/>
      <c r="C546" s="62"/>
      <c r="D546" s="62"/>
      <c r="E546" s="62"/>
      <c r="F546" s="6"/>
      <c r="G546" s="6"/>
      <c r="H546" s="6"/>
      <c r="I546" s="6"/>
      <c r="J546" s="60"/>
      <c r="K546" s="61"/>
      <c r="L546" s="2"/>
      <c r="M546" s="168"/>
      <c r="N546" s="168"/>
      <c r="O546" s="168"/>
      <c r="P546" s="168"/>
      <c r="Q546" s="168"/>
      <c r="R546" s="168"/>
      <c r="S546" s="168"/>
      <c r="T546" s="168"/>
      <c r="U546" s="168"/>
      <c r="V546" s="168"/>
      <c r="W546" s="168"/>
      <c r="X546" s="168"/>
      <c r="Y546" s="168"/>
      <c r="Z546" s="168"/>
    </row>
    <row r="547" spans="1:26" ht="15.75" hidden="1" customHeight="1" x14ac:dyDescent="0.2">
      <c r="A547" s="2"/>
      <c r="B547" s="60"/>
      <c r="C547" s="62"/>
      <c r="D547" s="62"/>
      <c r="E547" s="62"/>
      <c r="F547" s="6"/>
      <c r="G547" s="6"/>
      <c r="H547" s="6"/>
      <c r="I547" s="6"/>
      <c r="J547" s="60"/>
      <c r="K547" s="61"/>
      <c r="L547" s="2"/>
      <c r="M547" s="168"/>
      <c r="N547" s="168"/>
      <c r="O547" s="168"/>
      <c r="P547" s="168"/>
      <c r="Q547" s="168"/>
      <c r="R547" s="168"/>
      <c r="S547" s="168"/>
      <c r="T547" s="168"/>
      <c r="U547" s="168"/>
      <c r="V547" s="168"/>
      <c r="W547" s="168"/>
      <c r="X547" s="168"/>
      <c r="Y547" s="168"/>
      <c r="Z547" s="168"/>
    </row>
    <row r="548" spans="1:26" ht="15.75" hidden="1" customHeight="1" x14ac:dyDescent="0.2">
      <c r="A548" s="2"/>
      <c r="B548" s="60"/>
      <c r="C548" s="62"/>
      <c r="D548" s="62"/>
      <c r="E548" s="62"/>
      <c r="F548" s="6"/>
      <c r="G548" s="6"/>
      <c r="H548" s="6"/>
      <c r="I548" s="6"/>
      <c r="J548" s="60"/>
      <c r="K548" s="61"/>
      <c r="L548" s="2"/>
      <c r="M548" s="168"/>
      <c r="N548" s="168"/>
      <c r="O548" s="168"/>
      <c r="P548" s="168"/>
      <c r="Q548" s="168"/>
      <c r="R548" s="168"/>
      <c r="S548" s="168"/>
      <c r="T548" s="168"/>
      <c r="U548" s="168"/>
      <c r="V548" s="168"/>
      <c r="W548" s="168"/>
      <c r="X548" s="168"/>
      <c r="Y548" s="168"/>
      <c r="Z548" s="168"/>
    </row>
    <row r="549" spans="1:26" ht="15.75" hidden="1" customHeight="1" x14ac:dyDescent="0.2">
      <c r="A549" s="2"/>
      <c r="B549" s="60"/>
      <c r="C549" s="62"/>
      <c r="D549" s="62"/>
      <c r="E549" s="62"/>
      <c r="F549" s="6"/>
      <c r="G549" s="6"/>
      <c r="H549" s="6"/>
      <c r="I549" s="6"/>
      <c r="J549" s="60"/>
      <c r="K549" s="61"/>
      <c r="L549" s="2"/>
      <c r="M549" s="168"/>
      <c r="N549" s="168"/>
      <c r="O549" s="168"/>
      <c r="P549" s="168"/>
      <c r="Q549" s="168"/>
      <c r="R549" s="168"/>
      <c r="S549" s="168"/>
      <c r="T549" s="168"/>
      <c r="U549" s="168"/>
      <c r="V549" s="168"/>
      <c r="W549" s="168"/>
      <c r="X549" s="168"/>
      <c r="Y549" s="168"/>
      <c r="Z549" s="168"/>
    </row>
    <row r="550" spans="1:26" ht="15.75" hidden="1" customHeight="1" x14ac:dyDescent="0.2">
      <c r="A550" s="2"/>
      <c r="B550" s="60"/>
      <c r="C550" s="62"/>
      <c r="D550" s="62"/>
      <c r="E550" s="62"/>
      <c r="F550" s="6"/>
      <c r="G550" s="6"/>
      <c r="H550" s="6"/>
      <c r="I550" s="6"/>
      <c r="J550" s="60"/>
      <c r="K550" s="61"/>
      <c r="L550" s="2"/>
      <c r="M550" s="168"/>
      <c r="N550" s="168"/>
      <c r="O550" s="168"/>
      <c r="P550" s="168"/>
      <c r="Q550" s="168"/>
      <c r="R550" s="168"/>
      <c r="S550" s="168"/>
      <c r="T550" s="168"/>
      <c r="U550" s="168"/>
      <c r="V550" s="168"/>
      <c r="W550" s="168"/>
      <c r="X550" s="168"/>
      <c r="Y550" s="168"/>
      <c r="Z550" s="168"/>
    </row>
    <row r="551" spans="1:26" ht="15.75" hidden="1" customHeight="1" x14ac:dyDescent="0.2">
      <c r="A551" s="2"/>
      <c r="B551" s="60"/>
      <c r="C551" s="62"/>
      <c r="D551" s="62"/>
      <c r="E551" s="62"/>
      <c r="F551" s="6"/>
      <c r="G551" s="6"/>
      <c r="H551" s="6"/>
      <c r="I551" s="6"/>
      <c r="J551" s="60"/>
      <c r="K551" s="61"/>
      <c r="L551" s="2"/>
      <c r="M551" s="168"/>
      <c r="N551" s="168"/>
      <c r="O551" s="168"/>
      <c r="P551" s="168"/>
      <c r="Q551" s="168"/>
      <c r="R551" s="168"/>
      <c r="S551" s="168"/>
      <c r="T551" s="168"/>
      <c r="U551" s="168"/>
      <c r="V551" s="168"/>
      <c r="W551" s="168"/>
      <c r="X551" s="168"/>
      <c r="Y551" s="168"/>
      <c r="Z551" s="168"/>
    </row>
    <row r="552" spans="1:26" ht="15.75" hidden="1" customHeight="1" x14ac:dyDescent="0.2">
      <c r="A552" s="2"/>
      <c r="B552" s="60"/>
      <c r="C552" s="62"/>
      <c r="D552" s="62"/>
      <c r="E552" s="62"/>
      <c r="F552" s="6"/>
      <c r="G552" s="6"/>
      <c r="H552" s="6"/>
      <c r="I552" s="6"/>
      <c r="J552" s="60"/>
      <c r="K552" s="61"/>
      <c r="L552" s="2"/>
      <c r="M552" s="168"/>
      <c r="N552" s="168"/>
      <c r="O552" s="168"/>
      <c r="P552" s="168"/>
      <c r="Q552" s="168"/>
      <c r="R552" s="168"/>
      <c r="S552" s="168"/>
      <c r="T552" s="168"/>
      <c r="U552" s="168"/>
      <c r="V552" s="168"/>
      <c r="W552" s="168"/>
      <c r="X552" s="168"/>
      <c r="Y552" s="168"/>
      <c r="Z552" s="168"/>
    </row>
    <row r="553" spans="1:26" ht="15.75" hidden="1" customHeight="1" x14ac:dyDescent="0.2">
      <c r="A553" s="2"/>
      <c r="B553" s="60"/>
      <c r="C553" s="62"/>
      <c r="D553" s="62"/>
      <c r="E553" s="62"/>
      <c r="F553" s="6"/>
      <c r="G553" s="6"/>
      <c r="H553" s="6"/>
      <c r="I553" s="6"/>
      <c r="J553" s="60"/>
      <c r="K553" s="61"/>
      <c r="L553" s="2"/>
      <c r="M553" s="168"/>
      <c r="N553" s="168"/>
      <c r="O553" s="168"/>
      <c r="P553" s="168"/>
      <c r="Q553" s="168"/>
      <c r="R553" s="168"/>
      <c r="S553" s="168"/>
      <c r="T553" s="168"/>
      <c r="U553" s="168"/>
      <c r="V553" s="168"/>
      <c r="W553" s="168"/>
      <c r="X553" s="168"/>
      <c r="Y553" s="168"/>
      <c r="Z553" s="168"/>
    </row>
    <row r="554" spans="1:26" ht="15.75" hidden="1" customHeight="1" x14ac:dyDescent="0.2">
      <c r="A554" s="2"/>
      <c r="B554" s="60"/>
      <c r="C554" s="62"/>
      <c r="D554" s="62"/>
      <c r="E554" s="62"/>
      <c r="F554" s="6"/>
      <c r="G554" s="6"/>
      <c r="H554" s="6"/>
      <c r="I554" s="6"/>
      <c r="J554" s="60"/>
      <c r="K554" s="61"/>
      <c r="L554" s="2"/>
      <c r="M554" s="168"/>
      <c r="N554" s="168"/>
      <c r="O554" s="168"/>
      <c r="P554" s="168"/>
      <c r="Q554" s="168"/>
      <c r="R554" s="168"/>
      <c r="S554" s="168"/>
      <c r="T554" s="168"/>
      <c r="U554" s="168"/>
      <c r="V554" s="168"/>
      <c r="W554" s="168"/>
      <c r="X554" s="168"/>
      <c r="Y554" s="168"/>
      <c r="Z554" s="168"/>
    </row>
    <row r="555" spans="1:26" ht="15.75" hidden="1" customHeight="1" x14ac:dyDescent="0.2">
      <c r="A555" s="2"/>
      <c r="B555" s="60"/>
      <c r="C555" s="62"/>
      <c r="D555" s="62"/>
      <c r="E555" s="62"/>
      <c r="F555" s="6"/>
      <c r="G555" s="6"/>
      <c r="H555" s="6"/>
      <c r="I555" s="6"/>
      <c r="J555" s="60"/>
      <c r="K555" s="61"/>
      <c r="L555" s="2"/>
      <c r="M555" s="168"/>
      <c r="N555" s="168"/>
      <c r="O555" s="168"/>
      <c r="P555" s="168"/>
      <c r="Q555" s="168"/>
      <c r="R555" s="168"/>
      <c r="S555" s="168"/>
      <c r="T555" s="168"/>
      <c r="U555" s="168"/>
      <c r="V555" s="168"/>
      <c r="W555" s="168"/>
      <c r="X555" s="168"/>
      <c r="Y555" s="168"/>
      <c r="Z555" s="168"/>
    </row>
    <row r="556" spans="1:26" ht="15.75" hidden="1" customHeight="1" x14ac:dyDescent="0.2">
      <c r="A556" s="2"/>
      <c r="B556" s="60"/>
      <c r="C556" s="62"/>
      <c r="D556" s="62"/>
      <c r="E556" s="62"/>
      <c r="F556" s="6"/>
      <c r="G556" s="6"/>
      <c r="H556" s="6"/>
      <c r="I556" s="6"/>
      <c r="J556" s="60"/>
      <c r="K556" s="61"/>
      <c r="L556" s="2"/>
      <c r="M556" s="168"/>
      <c r="N556" s="168"/>
      <c r="O556" s="168"/>
      <c r="P556" s="168"/>
      <c r="Q556" s="168"/>
      <c r="R556" s="168"/>
      <c r="S556" s="168"/>
      <c r="T556" s="168"/>
      <c r="U556" s="168"/>
      <c r="V556" s="168"/>
      <c r="W556" s="168"/>
      <c r="X556" s="168"/>
      <c r="Y556" s="168"/>
      <c r="Z556" s="168"/>
    </row>
    <row r="557" spans="1:26" ht="15.75" hidden="1" customHeight="1" x14ac:dyDescent="0.2">
      <c r="A557" s="2"/>
      <c r="B557" s="60"/>
      <c r="C557" s="62"/>
      <c r="D557" s="62"/>
      <c r="E557" s="62"/>
      <c r="F557" s="6"/>
      <c r="G557" s="6"/>
      <c r="H557" s="6"/>
      <c r="I557" s="6"/>
      <c r="J557" s="60"/>
      <c r="K557" s="61"/>
      <c r="L557" s="2"/>
      <c r="M557" s="168"/>
      <c r="N557" s="168"/>
      <c r="O557" s="168"/>
      <c r="P557" s="168"/>
      <c r="Q557" s="168"/>
      <c r="R557" s="168"/>
      <c r="S557" s="168"/>
      <c r="T557" s="168"/>
      <c r="U557" s="168"/>
      <c r="V557" s="168"/>
      <c r="W557" s="168"/>
      <c r="X557" s="168"/>
      <c r="Y557" s="168"/>
      <c r="Z557" s="168"/>
    </row>
    <row r="558" spans="1:26" ht="15.75" hidden="1" customHeight="1" x14ac:dyDescent="0.2">
      <c r="A558" s="2"/>
      <c r="B558" s="60"/>
      <c r="C558" s="62"/>
      <c r="D558" s="62"/>
      <c r="E558" s="62"/>
      <c r="F558" s="6"/>
      <c r="G558" s="6"/>
      <c r="H558" s="6"/>
      <c r="I558" s="6"/>
      <c r="J558" s="60"/>
      <c r="K558" s="61"/>
      <c r="L558" s="2"/>
      <c r="M558" s="168"/>
      <c r="N558" s="168"/>
      <c r="O558" s="168"/>
      <c r="P558" s="168"/>
      <c r="Q558" s="168"/>
      <c r="R558" s="168"/>
      <c r="S558" s="168"/>
      <c r="T558" s="168"/>
      <c r="U558" s="168"/>
      <c r="V558" s="168"/>
      <c r="W558" s="168"/>
      <c r="X558" s="168"/>
      <c r="Y558" s="168"/>
      <c r="Z558" s="168"/>
    </row>
    <row r="559" spans="1:26" ht="15.75" hidden="1" customHeight="1" x14ac:dyDescent="0.2">
      <c r="A559" s="2"/>
      <c r="B559" s="60"/>
      <c r="C559" s="62"/>
      <c r="D559" s="62"/>
      <c r="E559" s="62"/>
      <c r="F559" s="6"/>
      <c r="G559" s="6"/>
      <c r="H559" s="6"/>
      <c r="I559" s="6"/>
      <c r="J559" s="60"/>
      <c r="K559" s="61"/>
      <c r="L559" s="2"/>
      <c r="M559" s="168"/>
      <c r="N559" s="168"/>
      <c r="O559" s="168"/>
      <c r="P559" s="168"/>
      <c r="Q559" s="168"/>
      <c r="R559" s="168"/>
      <c r="S559" s="168"/>
      <c r="T559" s="168"/>
      <c r="U559" s="168"/>
      <c r="V559" s="168"/>
      <c r="W559" s="168"/>
      <c r="X559" s="168"/>
      <c r="Y559" s="168"/>
      <c r="Z559" s="168"/>
    </row>
    <row r="560" spans="1:26" ht="15.75" hidden="1" customHeight="1" x14ac:dyDescent="0.2">
      <c r="A560" s="2"/>
      <c r="B560" s="60"/>
      <c r="C560" s="62"/>
      <c r="D560" s="62"/>
      <c r="E560" s="62"/>
      <c r="F560" s="6"/>
      <c r="G560" s="6"/>
      <c r="H560" s="6"/>
      <c r="I560" s="6"/>
      <c r="J560" s="60"/>
      <c r="K560" s="61"/>
      <c r="L560" s="2"/>
      <c r="M560" s="168"/>
      <c r="N560" s="168"/>
      <c r="O560" s="168"/>
      <c r="P560" s="168"/>
      <c r="Q560" s="168"/>
      <c r="R560" s="168"/>
      <c r="S560" s="168"/>
      <c r="T560" s="168"/>
      <c r="U560" s="168"/>
      <c r="V560" s="168"/>
      <c r="W560" s="168"/>
      <c r="X560" s="168"/>
      <c r="Y560" s="168"/>
      <c r="Z560" s="168"/>
    </row>
    <row r="561" spans="1:26" ht="15.75" hidden="1" customHeight="1" x14ac:dyDescent="0.2">
      <c r="A561" s="2"/>
      <c r="B561" s="60"/>
      <c r="C561" s="62"/>
      <c r="D561" s="62"/>
      <c r="E561" s="62"/>
      <c r="F561" s="6"/>
      <c r="G561" s="6"/>
      <c r="H561" s="6"/>
      <c r="I561" s="6"/>
      <c r="J561" s="60"/>
      <c r="K561" s="61"/>
      <c r="L561" s="2"/>
      <c r="M561" s="168"/>
      <c r="N561" s="168"/>
      <c r="O561" s="168"/>
      <c r="P561" s="168"/>
      <c r="Q561" s="168"/>
      <c r="R561" s="168"/>
      <c r="S561" s="168"/>
      <c r="T561" s="168"/>
      <c r="U561" s="168"/>
      <c r="V561" s="168"/>
      <c r="W561" s="168"/>
      <c r="X561" s="168"/>
      <c r="Y561" s="168"/>
      <c r="Z561" s="168"/>
    </row>
    <row r="562" spans="1:26" ht="15.75" hidden="1" customHeight="1" x14ac:dyDescent="0.2">
      <c r="A562" s="2"/>
      <c r="B562" s="60"/>
      <c r="C562" s="62"/>
      <c r="D562" s="62"/>
      <c r="E562" s="62"/>
      <c r="F562" s="6"/>
      <c r="G562" s="6"/>
      <c r="H562" s="6"/>
      <c r="I562" s="6"/>
      <c r="J562" s="60"/>
      <c r="K562" s="61"/>
      <c r="L562" s="2"/>
      <c r="M562" s="168"/>
      <c r="N562" s="168"/>
      <c r="O562" s="168"/>
      <c r="P562" s="168"/>
      <c r="Q562" s="168"/>
      <c r="R562" s="168"/>
      <c r="S562" s="168"/>
      <c r="T562" s="168"/>
      <c r="U562" s="168"/>
      <c r="V562" s="168"/>
      <c r="W562" s="168"/>
      <c r="X562" s="168"/>
      <c r="Y562" s="168"/>
      <c r="Z562" s="168"/>
    </row>
    <row r="563" spans="1:26" ht="15.75" hidden="1" customHeight="1" x14ac:dyDescent="0.2">
      <c r="A563" s="2"/>
      <c r="B563" s="60"/>
      <c r="C563" s="62"/>
      <c r="D563" s="62"/>
      <c r="E563" s="62"/>
      <c r="F563" s="6"/>
      <c r="G563" s="6"/>
      <c r="H563" s="6"/>
      <c r="I563" s="6"/>
      <c r="J563" s="60"/>
      <c r="K563" s="61"/>
      <c r="L563" s="2"/>
      <c r="M563" s="168"/>
      <c r="N563" s="168"/>
      <c r="O563" s="168"/>
      <c r="P563" s="168"/>
      <c r="Q563" s="168"/>
      <c r="R563" s="168"/>
      <c r="S563" s="168"/>
      <c r="T563" s="168"/>
      <c r="U563" s="168"/>
      <c r="V563" s="168"/>
      <c r="W563" s="168"/>
      <c r="X563" s="168"/>
      <c r="Y563" s="168"/>
      <c r="Z563" s="168"/>
    </row>
    <row r="564" spans="1:26" ht="15.75" hidden="1" customHeight="1" x14ac:dyDescent="0.2">
      <c r="A564" s="2"/>
      <c r="B564" s="60"/>
      <c r="C564" s="62"/>
      <c r="D564" s="62"/>
      <c r="E564" s="62"/>
      <c r="F564" s="6"/>
      <c r="G564" s="6"/>
      <c r="H564" s="6"/>
      <c r="I564" s="6"/>
      <c r="J564" s="60"/>
      <c r="K564" s="61"/>
      <c r="L564" s="2"/>
      <c r="M564" s="168"/>
      <c r="N564" s="168"/>
      <c r="O564" s="168"/>
      <c r="P564" s="168"/>
      <c r="Q564" s="168"/>
      <c r="R564" s="168"/>
      <c r="S564" s="168"/>
      <c r="T564" s="168"/>
      <c r="U564" s="168"/>
      <c r="V564" s="168"/>
      <c r="W564" s="168"/>
      <c r="X564" s="168"/>
      <c r="Y564" s="168"/>
      <c r="Z564" s="168"/>
    </row>
    <row r="565" spans="1:26" ht="15.75" hidden="1" customHeight="1" x14ac:dyDescent="0.2">
      <c r="A565" s="2"/>
      <c r="B565" s="60"/>
      <c r="C565" s="62"/>
      <c r="D565" s="62"/>
      <c r="E565" s="62"/>
      <c r="F565" s="6"/>
      <c r="G565" s="6"/>
      <c r="H565" s="6"/>
      <c r="I565" s="6"/>
      <c r="J565" s="60"/>
      <c r="K565" s="61"/>
      <c r="L565" s="2"/>
      <c r="M565" s="168"/>
      <c r="N565" s="168"/>
      <c r="O565" s="168"/>
      <c r="P565" s="168"/>
      <c r="Q565" s="168"/>
      <c r="R565" s="168"/>
      <c r="S565" s="168"/>
      <c r="T565" s="168"/>
      <c r="U565" s="168"/>
      <c r="V565" s="168"/>
      <c r="W565" s="168"/>
      <c r="X565" s="168"/>
      <c r="Y565" s="168"/>
      <c r="Z565" s="168"/>
    </row>
    <row r="566" spans="1:26" ht="15.75" hidden="1" customHeight="1" x14ac:dyDescent="0.2">
      <c r="A566" s="2"/>
      <c r="B566" s="60"/>
      <c r="C566" s="62"/>
      <c r="D566" s="62"/>
      <c r="E566" s="62"/>
      <c r="F566" s="6"/>
      <c r="G566" s="6"/>
      <c r="H566" s="6"/>
      <c r="I566" s="6"/>
      <c r="J566" s="60"/>
      <c r="K566" s="61"/>
      <c r="L566" s="2"/>
      <c r="M566" s="168"/>
      <c r="N566" s="168"/>
      <c r="O566" s="168"/>
      <c r="P566" s="168"/>
      <c r="Q566" s="168"/>
      <c r="R566" s="168"/>
      <c r="S566" s="168"/>
      <c r="T566" s="168"/>
      <c r="U566" s="168"/>
      <c r="V566" s="168"/>
      <c r="W566" s="168"/>
      <c r="X566" s="168"/>
      <c r="Y566" s="168"/>
      <c r="Z566" s="168"/>
    </row>
    <row r="567" spans="1:26" ht="15.75" hidden="1" customHeight="1" x14ac:dyDescent="0.2">
      <c r="A567" s="2"/>
      <c r="B567" s="60"/>
      <c r="C567" s="62"/>
      <c r="D567" s="62"/>
      <c r="E567" s="62"/>
      <c r="F567" s="6"/>
      <c r="G567" s="6"/>
      <c r="H567" s="6"/>
      <c r="I567" s="6"/>
      <c r="J567" s="60"/>
      <c r="K567" s="61"/>
      <c r="L567" s="2"/>
      <c r="M567" s="168"/>
      <c r="N567" s="168"/>
      <c r="O567" s="168"/>
      <c r="P567" s="168"/>
      <c r="Q567" s="168"/>
      <c r="R567" s="168"/>
      <c r="S567" s="168"/>
      <c r="T567" s="168"/>
      <c r="U567" s="168"/>
      <c r="V567" s="168"/>
      <c r="W567" s="168"/>
      <c r="X567" s="168"/>
      <c r="Y567" s="168"/>
      <c r="Z567" s="168"/>
    </row>
    <row r="568" spans="1:26" ht="15.75" hidden="1" customHeight="1" x14ac:dyDescent="0.2">
      <c r="A568" s="2"/>
      <c r="B568" s="60"/>
      <c r="C568" s="62"/>
      <c r="D568" s="62"/>
      <c r="E568" s="62"/>
      <c r="F568" s="6"/>
      <c r="G568" s="6"/>
      <c r="H568" s="6"/>
      <c r="I568" s="6"/>
      <c r="J568" s="60"/>
      <c r="K568" s="61"/>
      <c r="L568" s="2"/>
      <c r="M568" s="168"/>
      <c r="N568" s="168"/>
      <c r="O568" s="168"/>
      <c r="P568" s="168"/>
      <c r="Q568" s="168"/>
      <c r="R568" s="168"/>
      <c r="S568" s="168"/>
      <c r="T568" s="168"/>
      <c r="U568" s="168"/>
      <c r="V568" s="168"/>
      <c r="W568" s="168"/>
      <c r="X568" s="168"/>
      <c r="Y568" s="168"/>
      <c r="Z568" s="168"/>
    </row>
    <row r="569" spans="1:26" ht="15.75" hidden="1" customHeight="1" x14ac:dyDescent="0.2">
      <c r="A569" s="2"/>
      <c r="B569" s="60"/>
      <c r="C569" s="62"/>
      <c r="D569" s="62"/>
      <c r="E569" s="62"/>
      <c r="F569" s="6"/>
      <c r="G569" s="6"/>
      <c r="H569" s="6"/>
      <c r="I569" s="6"/>
      <c r="J569" s="60"/>
      <c r="K569" s="61"/>
      <c r="L569" s="2"/>
      <c r="M569" s="168"/>
      <c r="N569" s="168"/>
      <c r="O569" s="168"/>
      <c r="P569" s="168"/>
      <c r="Q569" s="168"/>
      <c r="R569" s="168"/>
      <c r="S569" s="168"/>
      <c r="T569" s="168"/>
      <c r="U569" s="168"/>
      <c r="V569" s="168"/>
      <c r="W569" s="168"/>
      <c r="X569" s="168"/>
      <c r="Y569" s="168"/>
      <c r="Z569" s="168"/>
    </row>
    <row r="570" spans="1:26" ht="15.75" hidden="1" customHeight="1" x14ac:dyDescent="0.2">
      <c r="A570" s="2"/>
      <c r="B570" s="60"/>
      <c r="C570" s="62"/>
      <c r="D570" s="62"/>
      <c r="E570" s="62"/>
      <c r="F570" s="6"/>
      <c r="G570" s="6"/>
      <c r="H570" s="6"/>
      <c r="I570" s="6"/>
      <c r="J570" s="60"/>
      <c r="K570" s="61"/>
      <c r="L570" s="2"/>
      <c r="M570" s="168"/>
      <c r="N570" s="168"/>
      <c r="O570" s="168"/>
      <c r="P570" s="168"/>
      <c r="Q570" s="168"/>
      <c r="R570" s="168"/>
      <c r="S570" s="168"/>
      <c r="T570" s="168"/>
      <c r="U570" s="168"/>
      <c r="V570" s="168"/>
      <c r="W570" s="168"/>
      <c r="X570" s="168"/>
      <c r="Y570" s="168"/>
      <c r="Z570" s="168"/>
    </row>
    <row r="571" spans="1:26" ht="15.75" hidden="1" customHeight="1" x14ac:dyDescent="0.2">
      <c r="A571" s="2"/>
      <c r="B571" s="60"/>
      <c r="C571" s="62"/>
      <c r="D571" s="62"/>
      <c r="E571" s="62"/>
      <c r="F571" s="6"/>
      <c r="G571" s="6"/>
      <c r="H571" s="6"/>
      <c r="I571" s="6"/>
      <c r="J571" s="60"/>
      <c r="K571" s="61"/>
      <c r="L571" s="2"/>
      <c r="M571" s="168"/>
      <c r="N571" s="168"/>
      <c r="O571" s="168"/>
      <c r="P571" s="168"/>
      <c r="Q571" s="168"/>
      <c r="R571" s="168"/>
      <c r="S571" s="168"/>
      <c r="T571" s="168"/>
      <c r="U571" s="168"/>
      <c r="V571" s="168"/>
      <c r="W571" s="168"/>
      <c r="X571" s="168"/>
      <c r="Y571" s="168"/>
      <c r="Z571" s="168"/>
    </row>
    <row r="572" spans="1:26" ht="15.75" hidden="1" customHeight="1" x14ac:dyDescent="0.2">
      <c r="A572" s="2"/>
      <c r="B572" s="60"/>
      <c r="C572" s="62"/>
      <c r="D572" s="62"/>
      <c r="E572" s="62"/>
      <c r="F572" s="6"/>
      <c r="G572" s="6"/>
      <c r="H572" s="6"/>
      <c r="I572" s="6"/>
      <c r="J572" s="60"/>
      <c r="K572" s="61"/>
      <c r="L572" s="2"/>
      <c r="M572" s="168"/>
      <c r="N572" s="168"/>
      <c r="O572" s="168"/>
      <c r="P572" s="168"/>
      <c r="Q572" s="168"/>
      <c r="R572" s="168"/>
      <c r="S572" s="168"/>
      <c r="T572" s="168"/>
      <c r="U572" s="168"/>
      <c r="V572" s="168"/>
      <c r="W572" s="168"/>
      <c r="X572" s="168"/>
      <c r="Y572" s="168"/>
      <c r="Z572" s="168"/>
    </row>
    <row r="573" spans="1:26" ht="15.75" hidden="1" customHeight="1" x14ac:dyDescent="0.2">
      <c r="A573" s="2"/>
      <c r="B573" s="60"/>
      <c r="C573" s="62"/>
      <c r="D573" s="62"/>
      <c r="E573" s="62"/>
      <c r="F573" s="6"/>
      <c r="G573" s="6"/>
      <c r="H573" s="6"/>
      <c r="I573" s="6"/>
      <c r="J573" s="60"/>
      <c r="K573" s="61"/>
      <c r="L573" s="2"/>
      <c r="M573" s="168"/>
      <c r="N573" s="168"/>
      <c r="O573" s="168"/>
      <c r="P573" s="168"/>
      <c r="Q573" s="168"/>
      <c r="R573" s="168"/>
      <c r="S573" s="168"/>
      <c r="T573" s="168"/>
      <c r="U573" s="168"/>
      <c r="V573" s="168"/>
      <c r="W573" s="168"/>
      <c r="X573" s="168"/>
      <c r="Y573" s="168"/>
      <c r="Z573" s="168"/>
    </row>
    <row r="574" spans="1:26" ht="15.75" hidden="1" customHeight="1" x14ac:dyDescent="0.2">
      <c r="A574" s="2"/>
      <c r="B574" s="60"/>
      <c r="C574" s="62"/>
      <c r="D574" s="62"/>
      <c r="E574" s="62"/>
      <c r="F574" s="6"/>
      <c r="G574" s="6"/>
      <c r="H574" s="6"/>
      <c r="I574" s="6"/>
      <c r="J574" s="60"/>
      <c r="K574" s="61"/>
      <c r="L574" s="2"/>
      <c r="M574" s="168"/>
      <c r="N574" s="168"/>
      <c r="O574" s="168"/>
      <c r="P574" s="168"/>
      <c r="Q574" s="168"/>
      <c r="R574" s="168"/>
      <c r="S574" s="168"/>
      <c r="T574" s="168"/>
      <c r="U574" s="168"/>
      <c r="V574" s="168"/>
      <c r="W574" s="168"/>
      <c r="X574" s="168"/>
      <c r="Y574" s="168"/>
      <c r="Z574" s="168"/>
    </row>
    <row r="575" spans="1:26" ht="15.75" hidden="1" customHeight="1" x14ac:dyDescent="0.2">
      <c r="A575" s="2"/>
      <c r="B575" s="60"/>
      <c r="C575" s="62"/>
      <c r="D575" s="62"/>
      <c r="E575" s="62"/>
      <c r="F575" s="6"/>
      <c r="G575" s="6"/>
      <c r="H575" s="6"/>
      <c r="I575" s="6"/>
      <c r="J575" s="60"/>
      <c r="K575" s="61"/>
      <c r="L575" s="2"/>
      <c r="M575" s="168"/>
      <c r="N575" s="168"/>
      <c r="O575" s="168"/>
      <c r="P575" s="168"/>
      <c r="Q575" s="168"/>
      <c r="R575" s="168"/>
      <c r="S575" s="168"/>
      <c r="T575" s="168"/>
      <c r="U575" s="168"/>
      <c r="V575" s="168"/>
      <c r="W575" s="168"/>
      <c r="X575" s="168"/>
      <c r="Y575" s="168"/>
      <c r="Z575" s="168"/>
    </row>
    <row r="576" spans="1:26" ht="15.75" hidden="1" customHeight="1" x14ac:dyDescent="0.2">
      <c r="A576" s="2"/>
      <c r="B576" s="60"/>
      <c r="C576" s="62"/>
      <c r="D576" s="62"/>
      <c r="E576" s="62"/>
      <c r="F576" s="6"/>
      <c r="G576" s="6"/>
      <c r="H576" s="6"/>
      <c r="I576" s="6"/>
      <c r="J576" s="60"/>
      <c r="K576" s="61"/>
      <c r="L576" s="2"/>
      <c r="M576" s="168"/>
      <c r="N576" s="168"/>
      <c r="O576" s="168"/>
      <c r="P576" s="168"/>
      <c r="Q576" s="168"/>
      <c r="R576" s="168"/>
      <c r="S576" s="168"/>
      <c r="T576" s="168"/>
      <c r="U576" s="168"/>
      <c r="V576" s="168"/>
      <c r="W576" s="168"/>
      <c r="X576" s="168"/>
      <c r="Y576" s="168"/>
      <c r="Z576" s="168"/>
    </row>
    <row r="577" spans="1:26" ht="15.75" hidden="1" customHeight="1" x14ac:dyDescent="0.2">
      <c r="A577" s="2"/>
      <c r="B577" s="60"/>
      <c r="C577" s="62"/>
      <c r="D577" s="62"/>
      <c r="E577" s="62"/>
      <c r="F577" s="6"/>
      <c r="G577" s="6"/>
      <c r="H577" s="6"/>
      <c r="I577" s="6"/>
      <c r="J577" s="60"/>
      <c r="K577" s="61"/>
      <c r="L577" s="2"/>
      <c r="M577" s="168"/>
      <c r="N577" s="168"/>
      <c r="O577" s="168"/>
      <c r="P577" s="168"/>
      <c r="Q577" s="168"/>
      <c r="R577" s="168"/>
      <c r="S577" s="168"/>
      <c r="T577" s="168"/>
      <c r="U577" s="168"/>
      <c r="V577" s="168"/>
      <c r="W577" s="168"/>
      <c r="X577" s="168"/>
      <c r="Y577" s="168"/>
      <c r="Z577" s="168"/>
    </row>
    <row r="578" spans="1:26" ht="15.75" hidden="1" customHeight="1" x14ac:dyDescent="0.2">
      <c r="A578" s="2"/>
      <c r="B578" s="60"/>
      <c r="C578" s="62"/>
      <c r="D578" s="62"/>
      <c r="E578" s="62"/>
      <c r="F578" s="6"/>
      <c r="G578" s="6"/>
      <c r="H578" s="6"/>
      <c r="I578" s="6"/>
      <c r="J578" s="60"/>
      <c r="K578" s="61"/>
      <c r="L578" s="2"/>
      <c r="M578" s="168"/>
      <c r="N578" s="168"/>
      <c r="O578" s="168"/>
      <c r="P578" s="168"/>
      <c r="Q578" s="168"/>
      <c r="R578" s="168"/>
      <c r="S578" s="168"/>
      <c r="T578" s="168"/>
      <c r="U578" s="168"/>
      <c r="V578" s="168"/>
      <c r="W578" s="168"/>
      <c r="X578" s="168"/>
      <c r="Y578" s="168"/>
      <c r="Z578" s="168"/>
    </row>
    <row r="579" spans="1:26" ht="15.75" hidden="1" customHeight="1" x14ac:dyDescent="0.2">
      <c r="A579" s="2"/>
      <c r="B579" s="60"/>
      <c r="C579" s="62"/>
      <c r="D579" s="62"/>
      <c r="E579" s="62"/>
      <c r="F579" s="6"/>
      <c r="G579" s="6"/>
      <c r="H579" s="6"/>
      <c r="I579" s="6"/>
      <c r="J579" s="60"/>
      <c r="K579" s="61"/>
      <c r="L579" s="2"/>
      <c r="M579" s="168"/>
      <c r="N579" s="168"/>
      <c r="O579" s="168"/>
      <c r="P579" s="168"/>
      <c r="Q579" s="168"/>
      <c r="R579" s="168"/>
      <c r="S579" s="168"/>
      <c r="T579" s="168"/>
      <c r="U579" s="168"/>
      <c r="V579" s="168"/>
      <c r="W579" s="168"/>
      <c r="X579" s="168"/>
      <c r="Y579" s="168"/>
      <c r="Z579" s="168"/>
    </row>
    <row r="580" spans="1:26" ht="15.75" hidden="1" customHeight="1" x14ac:dyDescent="0.2">
      <c r="A580" s="2"/>
      <c r="B580" s="60"/>
      <c r="C580" s="62"/>
      <c r="D580" s="62"/>
      <c r="E580" s="62"/>
      <c r="F580" s="6"/>
      <c r="G580" s="6"/>
      <c r="H580" s="6"/>
      <c r="I580" s="6"/>
      <c r="J580" s="60"/>
      <c r="K580" s="61"/>
      <c r="L580" s="2"/>
      <c r="M580" s="168"/>
      <c r="N580" s="168"/>
      <c r="O580" s="168"/>
      <c r="P580" s="168"/>
      <c r="Q580" s="168"/>
      <c r="R580" s="168"/>
      <c r="S580" s="168"/>
      <c r="T580" s="168"/>
      <c r="U580" s="168"/>
      <c r="V580" s="168"/>
      <c r="W580" s="168"/>
      <c r="X580" s="168"/>
      <c r="Y580" s="168"/>
      <c r="Z580" s="168"/>
    </row>
    <row r="581" spans="1:26" ht="15.75" hidden="1" customHeight="1" x14ac:dyDescent="0.2">
      <c r="A581" s="2"/>
      <c r="B581" s="60"/>
      <c r="C581" s="62"/>
      <c r="D581" s="62"/>
      <c r="E581" s="62"/>
      <c r="F581" s="6"/>
      <c r="G581" s="6"/>
      <c r="H581" s="6"/>
      <c r="I581" s="6"/>
      <c r="J581" s="60"/>
      <c r="K581" s="61"/>
      <c r="L581" s="2"/>
      <c r="M581" s="168"/>
      <c r="N581" s="168"/>
      <c r="O581" s="168"/>
      <c r="P581" s="168"/>
      <c r="Q581" s="168"/>
      <c r="R581" s="168"/>
      <c r="S581" s="168"/>
      <c r="T581" s="168"/>
      <c r="U581" s="168"/>
      <c r="V581" s="168"/>
      <c r="W581" s="168"/>
      <c r="X581" s="168"/>
      <c r="Y581" s="168"/>
      <c r="Z581" s="168"/>
    </row>
    <row r="582" spans="1:26" ht="15.75" hidden="1" customHeight="1" x14ac:dyDescent="0.2">
      <c r="A582" s="2"/>
      <c r="B582" s="60"/>
      <c r="C582" s="62"/>
      <c r="D582" s="62"/>
      <c r="E582" s="62"/>
      <c r="F582" s="6"/>
      <c r="G582" s="6"/>
      <c r="H582" s="6"/>
      <c r="I582" s="6"/>
      <c r="J582" s="60"/>
      <c r="K582" s="61"/>
      <c r="L582" s="2"/>
      <c r="M582" s="168"/>
      <c r="N582" s="168"/>
      <c r="O582" s="168"/>
      <c r="P582" s="168"/>
      <c r="Q582" s="168"/>
      <c r="R582" s="168"/>
      <c r="S582" s="168"/>
      <c r="T582" s="168"/>
      <c r="U582" s="168"/>
      <c r="V582" s="168"/>
      <c r="W582" s="168"/>
      <c r="X582" s="168"/>
      <c r="Y582" s="168"/>
      <c r="Z582" s="168"/>
    </row>
    <row r="583" spans="1:26" ht="15.75" hidden="1" customHeight="1" x14ac:dyDescent="0.2">
      <c r="A583" s="2"/>
      <c r="B583" s="60"/>
      <c r="C583" s="62"/>
      <c r="D583" s="62"/>
      <c r="E583" s="62"/>
      <c r="F583" s="6"/>
      <c r="G583" s="6"/>
      <c r="H583" s="6"/>
      <c r="I583" s="6"/>
      <c r="J583" s="60"/>
      <c r="K583" s="61"/>
      <c r="L583" s="2"/>
      <c r="M583" s="168"/>
      <c r="N583" s="168"/>
      <c r="O583" s="168"/>
      <c r="P583" s="168"/>
      <c r="Q583" s="168"/>
      <c r="R583" s="168"/>
      <c r="S583" s="168"/>
      <c r="T583" s="168"/>
      <c r="U583" s="168"/>
      <c r="V583" s="168"/>
      <c r="W583" s="168"/>
      <c r="X583" s="168"/>
      <c r="Y583" s="168"/>
      <c r="Z583" s="168"/>
    </row>
    <row r="584" spans="1:26" ht="15.75" hidden="1" customHeight="1" x14ac:dyDescent="0.2">
      <c r="A584" s="2"/>
      <c r="B584" s="60"/>
      <c r="C584" s="62"/>
      <c r="D584" s="62"/>
      <c r="E584" s="62"/>
      <c r="F584" s="6"/>
      <c r="G584" s="6"/>
      <c r="H584" s="6"/>
      <c r="I584" s="6"/>
      <c r="J584" s="60"/>
      <c r="K584" s="61"/>
      <c r="L584" s="2"/>
      <c r="M584" s="168"/>
      <c r="N584" s="168"/>
      <c r="O584" s="168"/>
      <c r="P584" s="168"/>
      <c r="Q584" s="168"/>
      <c r="R584" s="168"/>
      <c r="S584" s="168"/>
      <c r="T584" s="168"/>
      <c r="U584" s="168"/>
      <c r="V584" s="168"/>
      <c r="W584" s="168"/>
      <c r="X584" s="168"/>
      <c r="Y584" s="168"/>
      <c r="Z584" s="168"/>
    </row>
    <row r="585" spans="1:26" ht="15.75" hidden="1" customHeight="1" x14ac:dyDescent="0.2">
      <c r="A585" s="2"/>
      <c r="B585" s="60"/>
      <c r="C585" s="62"/>
      <c r="D585" s="62"/>
      <c r="E585" s="62"/>
      <c r="F585" s="6"/>
      <c r="G585" s="6"/>
      <c r="H585" s="6"/>
      <c r="I585" s="6"/>
      <c r="J585" s="60"/>
      <c r="K585" s="61"/>
      <c r="L585" s="2"/>
      <c r="M585" s="168"/>
      <c r="N585" s="168"/>
      <c r="O585" s="168"/>
      <c r="P585" s="168"/>
      <c r="Q585" s="168"/>
      <c r="R585" s="168"/>
      <c r="S585" s="168"/>
      <c r="T585" s="168"/>
      <c r="U585" s="168"/>
      <c r="V585" s="168"/>
      <c r="W585" s="168"/>
      <c r="X585" s="168"/>
      <c r="Y585" s="168"/>
      <c r="Z585" s="168"/>
    </row>
    <row r="586" spans="1:26" ht="15.75" hidden="1" customHeight="1" x14ac:dyDescent="0.2">
      <c r="A586" s="2"/>
      <c r="B586" s="60"/>
      <c r="C586" s="62"/>
      <c r="D586" s="62"/>
      <c r="E586" s="62"/>
      <c r="F586" s="6"/>
      <c r="G586" s="6"/>
      <c r="H586" s="6"/>
      <c r="I586" s="6"/>
      <c r="J586" s="60"/>
      <c r="K586" s="61"/>
      <c r="L586" s="2"/>
      <c r="M586" s="168"/>
      <c r="N586" s="168"/>
      <c r="O586" s="168"/>
      <c r="P586" s="168"/>
      <c r="Q586" s="168"/>
      <c r="R586" s="168"/>
      <c r="S586" s="168"/>
      <c r="T586" s="168"/>
      <c r="U586" s="168"/>
      <c r="V586" s="168"/>
      <c r="W586" s="168"/>
      <c r="X586" s="168"/>
      <c r="Y586" s="168"/>
      <c r="Z586" s="168"/>
    </row>
    <row r="587" spans="1:26" ht="15.75" hidden="1" customHeight="1" x14ac:dyDescent="0.2">
      <c r="A587" s="2"/>
      <c r="B587" s="60"/>
      <c r="C587" s="62"/>
      <c r="D587" s="62"/>
      <c r="E587" s="62"/>
      <c r="F587" s="6"/>
      <c r="G587" s="6"/>
      <c r="H587" s="6"/>
      <c r="I587" s="6"/>
      <c r="J587" s="60"/>
      <c r="K587" s="61"/>
      <c r="L587" s="2"/>
      <c r="M587" s="168"/>
      <c r="N587" s="168"/>
      <c r="O587" s="168"/>
      <c r="P587" s="168"/>
      <c r="Q587" s="168"/>
      <c r="R587" s="168"/>
      <c r="S587" s="168"/>
      <c r="T587" s="168"/>
      <c r="U587" s="168"/>
      <c r="V587" s="168"/>
      <c r="W587" s="168"/>
      <c r="X587" s="168"/>
      <c r="Y587" s="168"/>
      <c r="Z587" s="168"/>
    </row>
    <row r="588" spans="1:26" ht="15.75" hidden="1" customHeight="1" x14ac:dyDescent="0.2">
      <c r="A588" s="2"/>
      <c r="B588" s="60"/>
      <c r="C588" s="62"/>
      <c r="D588" s="62"/>
      <c r="E588" s="62"/>
      <c r="F588" s="6"/>
      <c r="G588" s="6"/>
      <c r="H588" s="6"/>
      <c r="I588" s="6"/>
      <c r="J588" s="60"/>
      <c r="K588" s="61"/>
      <c r="L588" s="2"/>
      <c r="M588" s="168"/>
      <c r="N588" s="168"/>
      <c r="O588" s="168"/>
      <c r="P588" s="168"/>
      <c r="Q588" s="168"/>
      <c r="R588" s="168"/>
      <c r="S588" s="168"/>
      <c r="T588" s="168"/>
      <c r="U588" s="168"/>
      <c r="V588" s="168"/>
      <c r="W588" s="168"/>
      <c r="X588" s="168"/>
      <c r="Y588" s="168"/>
      <c r="Z588" s="168"/>
    </row>
    <row r="589" spans="1:26" ht="15.75" hidden="1" customHeight="1" x14ac:dyDescent="0.2">
      <c r="A589" s="2"/>
      <c r="B589" s="60"/>
      <c r="C589" s="62"/>
      <c r="D589" s="62"/>
      <c r="E589" s="62"/>
      <c r="F589" s="6"/>
      <c r="G589" s="6"/>
      <c r="H589" s="6"/>
      <c r="I589" s="6"/>
      <c r="J589" s="60"/>
      <c r="K589" s="61"/>
      <c r="L589" s="2"/>
      <c r="M589" s="168"/>
      <c r="N589" s="168"/>
      <c r="O589" s="168"/>
      <c r="P589" s="168"/>
      <c r="Q589" s="168"/>
      <c r="R589" s="168"/>
      <c r="S589" s="168"/>
      <c r="T589" s="168"/>
      <c r="U589" s="168"/>
      <c r="V589" s="168"/>
      <c r="W589" s="168"/>
      <c r="X589" s="168"/>
      <c r="Y589" s="168"/>
      <c r="Z589" s="168"/>
    </row>
    <row r="590" spans="1:26" ht="15.75" hidden="1" customHeight="1" x14ac:dyDescent="0.2">
      <c r="A590" s="2"/>
      <c r="B590" s="60"/>
      <c r="C590" s="62"/>
      <c r="D590" s="62"/>
      <c r="E590" s="62"/>
      <c r="F590" s="6"/>
      <c r="G590" s="6"/>
      <c r="H590" s="6"/>
      <c r="I590" s="6"/>
      <c r="J590" s="60"/>
      <c r="K590" s="61"/>
      <c r="L590" s="2"/>
      <c r="M590" s="168"/>
      <c r="N590" s="168"/>
      <c r="O590" s="168"/>
      <c r="P590" s="168"/>
      <c r="Q590" s="168"/>
      <c r="R590" s="168"/>
      <c r="S590" s="168"/>
      <c r="T590" s="168"/>
      <c r="U590" s="168"/>
      <c r="V590" s="168"/>
      <c r="W590" s="168"/>
      <c r="X590" s="168"/>
      <c r="Y590" s="168"/>
      <c r="Z590" s="168"/>
    </row>
    <row r="591" spans="1:26" ht="15.75" hidden="1" customHeight="1" x14ac:dyDescent="0.2">
      <c r="A591" s="2"/>
      <c r="B591" s="60"/>
      <c r="C591" s="62"/>
      <c r="D591" s="62"/>
      <c r="E591" s="62"/>
      <c r="F591" s="6"/>
      <c r="G591" s="6"/>
      <c r="H591" s="6"/>
      <c r="I591" s="6"/>
      <c r="J591" s="60"/>
      <c r="K591" s="61"/>
      <c r="L591" s="2"/>
      <c r="M591" s="168"/>
      <c r="N591" s="168"/>
      <c r="O591" s="168"/>
      <c r="P591" s="168"/>
      <c r="Q591" s="168"/>
      <c r="R591" s="168"/>
      <c r="S591" s="168"/>
      <c r="T591" s="168"/>
      <c r="U591" s="168"/>
      <c r="V591" s="168"/>
      <c r="W591" s="168"/>
      <c r="X591" s="168"/>
      <c r="Y591" s="168"/>
      <c r="Z591" s="168"/>
    </row>
    <row r="592" spans="1:26" ht="15.75" hidden="1" customHeight="1" x14ac:dyDescent="0.2">
      <c r="A592" s="2"/>
      <c r="B592" s="60"/>
      <c r="C592" s="62"/>
      <c r="D592" s="62"/>
      <c r="E592" s="62"/>
      <c r="F592" s="6"/>
      <c r="G592" s="6"/>
      <c r="H592" s="6"/>
      <c r="I592" s="6"/>
      <c r="J592" s="60"/>
      <c r="K592" s="61"/>
      <c r="L592" s="2"/>
      <c r="M592" s="168"/>
      <c r="N592" s="168"/>
      <c r="O592" s="168"/>
      <c r="P592" s="168"/>
      <c r="Q592" s="168"/>
      <c r="R592" s="168"/>
      <c r="S592" s="168"/>
      <c r="T592" s="168"/>
      <c r="U592" s="168"/>
      <c r="V592" s="168"/>
      <c r="W592" s="168"/>
      <c r="X592" s="168"/>
      <c r="Y592" s="168"/>
      <c r="Z592" s="168"/>
    </row>
    <row r="593" spans="1:26" ht="15.75" hidden="1" customHeight="1" x14ac:dyDescent="0.2">
      <c r="A593" s="2"/>
      <c r="B593" s="60"/>
      <c r="C593" s="62"/>
      <c r="D593" s="62"/>
      <c r="E593" s="62"/>
      <c r="F593" s="6"/>
      <c r="G593" s="6"/>
      <c r="H593" s="6"/>
      <c r="I593" s="6"/>
      <c r="J593" s="60"/>
      <c r="K593" s="61"/>
      <c r="L593" s="2"/>
      <c r="M593" s="168"/>
      <c r="N593" s="168"/>
      <c r="O593" s="168"/>
      <c r="P593" s="168"/>
      <c r="Q593" s="168"/>
      <c r="R593" s="168"/>
      <c r="S593" s="168"/>
      <c r="T593" s="168"/>
      <c r="U593" s="168"/>
      <c r="V593" s="168"/>
      <c r="W593" s="168"/>
      <c r="X593" s="168"/>
      <c r="Y593" s="168"/>
      <c r="Z593" s="168"/>
    </row>
    <row r="594" spans="1:26" ht="15.75" hidden="1" customHeight="1" x14ac:dyDescent="0.2">
      <c r="A594" s="2"/>
      <c r="B594" s="60"/>
      <c r="C594" s="62"/>
      <c r="D594" s="62"/>
      <c r="E594" s="62"/>
      <c r="F594" s="6"/>
      <c r="G594" s="6"/>
      <c r="H594" s="6"/>
      <c r="I594" s="6"/>
      <c r="J594" s="60"/>
      <c r="K594" s="61"/>
      <c r="L594" s="2"/>
      <c r="M594" s="168"/>
      <c r="N594" s="168"/>
      <c r="O594" s="168"/>
      <c r="P594" s="168"/>
      <c r="Q594" s="168"/>
      <c r="R594" s="168"/>
      <c r="S594" s="168"/>
      <c r="T594" s="168"/>
      <c r="U594" s="168"/>
      <c r="V594" s="168"/>
      <c r="W594" s="168"/>
      <c r="X594" s="168"/>
      <c r="Y594" s="168"/>
      <c r="Z594" s="168"/>
    </row>
    <row r="595" spans="1:26" ht="15.75" hidden="1" customHeight="1" x14ac:dyDescent="0.2">
      <c r="A595" s="2"/>
      <c r="B595" s="60"/>
      <c r="C595" s="62"/>
      <c r="D595" s="62"/>
      <c r="E595" s="62"/>
      <c r="F595" s="6"/>
      <c r="G595" s="6"/>
      <c r="H595" s="6"/>
      <c r="I595" s="6"/>
      <c r="J595" s="60"/>
      <c r="K595" s="61"/>
      <c r="L595" s="2"/>
      <c r="M595" s="168"/>
      <c r="N595" s="168"/>
      <c r="O595" s="168"/>
      <c r="P595" s="168"/>
      <c r="Q595" s="168"/>
      <c r="R595" s="168"/>
      <c r="S595" s="168"/>
      <c r="T595" s="168"/>
      <c r="U595" s="168"/>
      <c r="V595" s="168"/>
      <c r="W595" s="168"/>
      <c r="X595" s="168"/>
      <c r="Y595" s="168"/>
      <c r="Z595" s="168"/>
    </row>
    <row r="596" spans="1:26" ht="15.75" hidden="1" customHeight="1" x14ac:dyDescent="0.2">
      <c r="A596" s="2"/>
      <c r="B596" s="60"/>
      <c r="C596" s="62"/>
      <c r="D596" s="62"/>
      <c r="E596" s="62"/>
      <c r="F596" s="6"/>
      <c r="G596" s="6"/>
      <c r="H596" s="6"/>
      <c r="I596" s="6"/>
      <c r="J596" s="60"/>
      <c r="K596" s="61"/>
      <c r="L596" s="2"/>
      <c r="M596" s="168"/>
      <c r="N596" s="168"/>
      <c r="O596" s="168"/>
      <c r="P596" s="168"/>
      <c r="Q596" s="168"/>
      <c r="R596" s="168"/>
      <c r="S596" s="168"/>
      <c r="T596" s="168"/>
      <c r="U596" s="168"/>
      <c r="V596" s="168"/>
      <c r="W596" s="168"/>
      <c r="X596" s="168"/>
      <c r="Y596" s="168"/>
      <c r="Z596" s="168"/>
    </row>
    <row r="597" spans="1:26" ht="15.75" hidden="1" customHeight="1" x14ac:dyDescent="0.2">
      <c r="A597" s="2"/>
      <c r="B597" s="60"/>
      <c r="C597" s="62"/>
      <c r="D597" s="62"/>
      <c r="E597" s="62"/>
      <c r="F597" s="6"/>
      <c r="G597" s="6"/>
      <c r="H597" s="6"/>
      <c r="I597" s="6"/>
      <c r="J597" s="60"/>
      <c r="K597" s="61"/>
      <c r="L597" s="2"/>
      <c r="M597" s="168"/>
      <c r="N597" s="168"/>
      <c r="O597" s="168"/>
      <c r="P597" s="168"/>
      <c r="Q597" s="168"/>
      <c r="R597" s="168"/>
      <c r="S597" s="168"/>
      <c r="T597" s="168"/>
      <c r="U597" s="168"/>
      <c r="V597" s="168"/>
      <c r="W597" s="168"/>
      <c r="X597" s="168"/>
      <c r="Y597" s="168"/>
      <c r="Z597" s="168"/>
    </row>
    <row r="598" spans="1:26" ht="15.75" hidden="1" customHeight="1" x14ac:dyDescent="0.2">
      <c r="A598" s="2"/>
      <c r="B598" s="60"/>
      <c r="C598" s="62"/>
      <c r="D598" s="62"/>
      <c r="E598" s="62"/>
      <c r="F598" s="6"/>
      <c r="G598" s="6"/>
      <c r="H598" s="6"/>
      <c r="I598" s="6"/>
      <c r="J598" s="60"/>
      <c r="K598" s="61"/>
      <c r="L598" s="2"/>
      <c r="M598" s="168"/>
      <c r="N598" s="168"/>
      <c r="O598" s="168"/>
      <c r="P598" s="168"/>
      <c r="Q598" s="168"/>
      <c r="R598" s="168"/>
      <c r="S598" s="168"/>
      <c r="T598" s="168"/>
      <c r="U598" s="168"/>
      <c r="V598" s="168"/>
      <c r="W598" s="168"/>
      <c r="X598" s="168"/>
      <c r="Y598" s="168"/>
      <c r="Z598" s="168"/>
    </row>
    <row r="599" spans="1:26" ht="15.75" hidden="1" customHeight="1" x14ac:dyDescent="0.2">
      <c r="A599" s="2"/>
      <c r="B599" s="60"/>
      <c r="C599" s="62"/>
      <c r="D599" s="62"/>
      <c r="E599" s="62"/>
      <c r="F599" s="6"/>
      <c r="G599" s="6"/>
      <c r="H599" s="6"/>
      <c r="I599" s="6"/>
      <c r="J599" s="60"/>
      <c r="K599" s="61"/>
      <c r="L599" s="2"/>
      <c r="M599" s="168"/>
      <c r="N599" s="168"/>
      <c r="O599" s="168"/>
      <c r="P599" s="168"/>
      <c r="Q599" s="168"/>
      <c r="R599" s="168"/>
      <c r="S599" s="168"/>
      <c r="T599" s="168"/>
      <c r="U599" s="168"/>
      <c r="V599" s="168"/>
      <c r="W599" s="168"/>
      <c r="X599" s="168"/>
      <c r="Y599" s="168"/>
      <c r="Z599" s="168"/>
    </row>
    <row r="600" spans="1:26" ht="15.75" hidden="1" customHeight="1" x14ac:dyDescent="0.2">
      <c r="A600" s="2"/>
      <c r="B600" s="60"/>
      <c r="C600" s="62"/>
      <c r="D600" s="62"/>
      <c r="E600" s="62"/>
      <c r="F600" s="6"/>
      <c r="G600" s="6"/>
      <c r="H600" s="6"/>
      <c r="I600" s="6"/>
      <c r="J600" s="60"/>
      <c r="K600" s="61"/>
      <c r="L600" s="2"/>
      <c r="M600" s="168"/>
      <c r="N600" s="168"/>
      <c r="O600" s="168"/>
      <c r="P600" s="168"/>
      <c r="Q600" s="168"/>
      <c r="R600" s="168"/>
      <c r="S600" s="168"/>
      <c r="T600" s="168"/>
      <c r="U600" s="168"/>
      <c r="V600" s="168"/>
      <c r="W600" s="168"/>
      <c r="X600" s="168"/>
      <c r="Y600" s="168"/>
      <c r="Z600" s="168"/>
    </row>
    <row r="601" spans="1:26" ht="15.75" hidden="1" customHeight="1" x14ac:dyDescent="0.2">
      <c r="A601" s="2"/>
      <c r="B601" s="60"/>
      <c r="C601" s="62"/>
      <c r="D601" s="62"/>
      <c r="E601" s="62"/>
      <c r="F601" s="6"/>
      <c r="G601" s="6"/>
      <c r="H601" s="6"/>
      <c r="I601" s="6"/>
      <c r="J601" s="60"/>
      <c r="K601" s="61"/>
      <c r="L601" s="2"/>
      <c r="M601" s="168"/>
      <c r="N601" s="168"/>
      <c r="O601" s="168"/>
      <c r="P601" s="168"/>
      <c r="Q601" s="168"/>
      <c r="R601" s="168"/>
      <c r="S601" s="168"/>
      <c r="T601" s="168"/>
      <c r="U601" s="168"/>
      <c r="V601" s="168"/>
      <c r="W601" s="168"/>
      <c r="X601" s="168"/>
      <c r="Y601" s="168"/>
      <c r="Z601" s="168"/>
    </row>
    <row r="602" spans="1:26" ht="15.75" hidden="1" customHeight="1" x14ac:dyDescent="0.2">
      <c r="A602" s="2"/>
      <c r="B602" s="60"/>
      <c r="C602" s="62"/>
      <c r="D602" s="62"/>
      <c r="E602" s="62"/>
      <c r="F602" s="6"/>
      <c r="G602" s="6"/>
      <c r="H602" s="6"/>
      <c r="I602" s="6"/>
      <c r="J602" s="60"/>
      <c r="K602" s="61"/>
      <c r="L602" s="2"/>
      <c r="M602" s="168"/>
      <c r="N602" s="168"/>
      <c r="O602" s="168"/>
      <c r="P602" s="168"/>
      <c r="Q602" s="168"/>
      <c r="R602" s="168"/>
      <c r="S602" s="168"/>
      <c r="T602" s="168"/>
      <c r="U602" s="168"/>
      <c r="V602" s="168"/>
      <c r="W602" s="168"/>
      <c r="X602" s="168"/>
      <c r="Y602" s="168"/>
      <c r="Z602" s="168"/>
    </row>
    <row r="603" spans="1:26" ht="15.75" hidden="1" customHeight="1" x14ac:dyDescent="0.2">
      <c r="A603" s="2"/>
      <c r="B603" s="60"/>
      <c r="C603" s="62"/>
      <c r="D603" s="62"/>
      <c r="E603" s="62"/>
      <c r="F603" s="6"/>
      <c r="G603" s="6"/>
      <c r="H603" s="6"/>
      <c r="I603" s="6"/>
      <c r="J603" s="60"/>
      <c r="K603" s="61"/>
      <c r="L603" s="2"/>
      <c r="M603" s="168"/>
      <c r="N603" s="168"/>
      <c r="O603" s="168"/>
      <c r="P603" s="168"/>
      <c r="Q603" s="168"/>
      <c r="R603" s="168"/>
      <c r="S603" s="168"/>
      <c r="T603" s="168"/>
      <c r="U603" s="168"/>
      <c r="V603" s="168"/>
      <c r="W603" s="168"/>
      <c r="X603" s="168"/>
      <c r="Y603" s="168"/>
      <c r="Z603" s="168"/>
    </row>
    <row r="604" spans="1:26" ht="15.75" hidden="1" customHeight="1" x14ac:dyDescent="0.2">
      <c r="A604" s="2"/>
      <c r="B604" s="60"/>
      <c r="C604" s="62"/>
      <c r="D604" s="62"/>
      <c r="E604" s="62"/>
      <c r="F604" s="6"/>
      <c r="G604" s="6"/>
      <c r="H604" s="6"/>
      <c r="I604" s="6"/>
      <c r="J604" s="60"/>
      <c r="K604" s="61"/>
      <c r="L604" s="2"/>
      <c r="M604" s="168"/>
      <c r="N604" s="168"/>
      <c r="O604" s="168"/>
      <c r="P604" s="168"/>
      <c r="Q604" s="168"/>
      <c r="R604" s="168"/>
      <c r="S604" s="168"/>
      <c r="T604" s="168"/>
      <c r="U604" s="168"/>
      <c r="V604" s="168"/>
      <c r="W604" s="168"/>
      <c r="X604" s="168"/>
      <c r="Y604" s="168"/>
      <c r="Z604" s="168"/>
    </row>
    <row r="605" spans="1:26" ht="15.75" hidden="1" customHeight="1" x14ac:dyDescent="0.2">
      <c r="A605" s="2"/>
      <c r="B605" s="60"/>
      <c r="C605" s="62"/>
      <c r="D605" s="62"/>
      <c r="E605" s="62"/>
      <c r="F605" s="6"/>
      <c r="G605" s="6"/>
      <c r="H605" s="6"/>
      <c r="I605" s="6"/>
      <c r="J605" s="60"/>
      <c r="K605" s="61"/>
      <c r="L605" s="2"/>
      <c r="M605" s="168"/>
      <c r="N605" s="168"/>
      <c r="O605" s="168"/>
      <c r="P605" s="168"/>
      <c r="Q605" s="168"/>
      <c r="R605" s="168"/>
      <c r="S605" s="168"/>
      <c r="T605" s="168"/>
      <c r="U605" s="168"/>
      <c r="V605" s="168"/>
      <c r="W605" s="168"/>
      <c r="X605" s="168"/>
      <c r="Y605" s="168"/>
      <c r="Z605" s="168"/>
    </row>
    <row r="606" spans="1:26" ht="15.75" hidden="1" customHeight="1" x14ac:dyDescent="0.2">
      <c r="A606" s="2"/>
      <c r="B606" s="60"/>
      <c r="C606" s="62"/>
      <c r="D606" s="62"/>
      <c r="E606" s="62"/>
      <c r="F606" s="6"/>
      <c r="G606" s="6"/>
      <c r="H606" s="6"/>
      <c r="I606" s="6"/>
      <c r="J606" s="60"/>
      <c r="K606" s="61"/>
      <c r="L606" s="2"/>
      <c r="M606" s="168"/>
      <c r="N606" s="168"/>
      <c r="O606" s="168"/>
      <c r="P606" s="168"/>
      <c r="Q606" s="168"/>
      <c r="R606" s="168"/>
      <c r="S606" s="168"/>
      <c r="T606" s="168"/>
      <c r="U606" s="168"/>
      <c r="V606" s="168"/>
      <c r="W606" s="168"/>
      <c r="X606" s="168"/>
      <c r="Y606" s="168"/>
      <c r="Z606" s="168"/>
    </row>
    <row r="607" spans="1:26" ht="15.75" hidden="1" customHeight="1" x14ac:dyDescent="0.2">
      <c r="A607" s="2"/>
      <c r="B607" s="60"/>
      <c r="C607" s="62"/>
      <c r="D607" s="62"/>
      <c r="E607" s="62"/>
      <c r="F607" s="6"/>
      <c r="G607" s="6"/>
      <c r="H607" s="6"/>
      <c r="I607" s="6"/>
      <c r="J607" s="60"/>
      <c r="K607" s="61"/>
      <c r="L607" s="2"/>
      <c r="M607" s="168"/>
      <c r="N607" s="168"/>
      <c r="O607" s="168"/>
      <c r="P607" s="168"/>
      <c r="Q607" s="168"/>
      <c r="R607" s="168"/>
      <c r="S607" s="168"/>
      <c r="T607" s="168"/>
      <c r="U607" s="168"/>
      <c r="V607" s="168"/>
      <c r="W607" s="168"/>
      <c r="X607" s="168"/>
      <c r="Y607" s="168"/>
      <c r="Z607" s="168"/>
    </row>
    <row r="608" spans="1:26" ht="15.75" hidden="1" customHeight="1" x14ac:dyDescent="0.2">
      <c r="A608" s="2"/>
      <c r="B608" s="60"/>
      <c r="C608" s="62"/>
      <c r="D608" s="62"/>
      <c r="E608" s="62"/>
      <c r="F608" s="6"/>
      <c r="G608" s="6"/>
      <c r="H608" s="6"/>
      <c r="I608" s="6"/>
      <c r="J608" s="60"/>
      <c r="K608" s="61"/>
      <c r="L608" s="2"/>
      <c r="M608" s="168"/>
      <c r="N608" s="168"/>
      <c r="O608" s="168"/>
      <c r="P608" s="168"/>
      <c r="Q608" s="168"/>
      <c r="R608" s="168"/>
      <c r="S608" s="168"/>
      <c r="T608" s="168"/>
      <c r="U608" s="168"/>
      <c r="V608" s="168"/>
      <c r="W608" s="168"/>
      <c r="X608" s="168"/>
      <c r="Y608" s="168"/>
      <c r="Z608" s="168"/>
    </row>
    <row r="609" spans="1:26" ht="15.75" hidden="1" customHeight="1" x14ac:dyDescent="0.2">
      <c r="A609" s="2"/>
      <c r="B609" s="60"/>
      <c r="C609" s="62"/>
      <c r="D609" s="62"/>
      <c r="E609" s="62"/>
      <c r="F609" s="6"/>
      <c r="G609" s="6"/>
      <c r="H609" s="6"/>
      <c r="I609" s="6"/>
      <c r="J609" s="60"/>
      <c r="K609" s="61"/>
      <c r="L609" s="2"/>
      <c r="M609" s="168"/>
      <c r="N609" s="168"/>
      <c r="O609" s="168"/>
      <c r="P609" s="168"/>
      <c r="Q609" s="168"/>
      <c r="R609" s="168"/>
      <c r="S609" s="168"/>
      <c r="T609" s="168"/>
      <c r="U609" s="168"/>
      <c r="V609" s="168"/>
      <c r="W609" s="168"/>
      <c r="X609" s="168"/>
      <c r="Y609" s="168"/>
      <c r="Z609" s="168"/>
    </row>
    <row r="610" spans="1:26" ht="15.75" hidden="1" customHeight="1" x14ac:dyDescent="0.2">
      <c r="A610" s="2"/>
      <c r="B610" s="60"/>
      <c r="C610" s="62"/>
      <c r="D610" s="62"/>
      <c r="E610" s="62"/>
      <c r="F610" s="6"/>
      <c r="G610" s="6"/>
      <c r="H610" s="6"/>
      <c r="I610" s="6"/>
      <c r="J610" s="60"/>
      <c r="K610" s="61"/>
      <c r="L610" s="2"/>
      <c r="M610" s="168"/>
      <c r="N610" s="168"/>
      <c r="O610" s="168"/>
      <c r="P610" s="168"/>
      <c r="Q610" s="168"/>
      <c r="R610" s="168"/>
      <c r="S610" s="168"/>
      <c r="T610" s="168"/>
      <c r="U610" s="168"/>
      <c r="V610" s="168"/>
      <c r="W610" s="168"/>
      <c r="X610" s="168"/>
      <c r="Y610" s="168"/>
      <c r="Z610" s="168"/>
    </row>
    <row r="611" spans="1:26" ht="15.75" hidden="1" customHeight="1" x14ac:dyDescent="0.2">
      <c r="A611" s="2"/>
      <c r="B611" s="60"/>
      <c r="C611" s="62"/>
      <c r="D611" s="62"/>
      <c r="E611" s="62"/>
      <c r="F611" s="6"/>
      <c r="G611" s="6"/>
      <c r="H611" s="6"/>
      <c r="I611" s="6"/>
      <c r="J611" s="60"/>
      <c r="K611" s="61"/>
      <c r="L611" s="2"/>
      <c r="M611" s="168"/>
      <c r="N611" s="168"/>
      <c r="O611" s="168"/>
      <c r="P611" s="168"/>
      <c r="Q611" s="168"/>
      <c r="R611" s="168"/>
      <c r="S611" s="168"/>
      <c r="T611" s="168"/>
      <c r="U611" s="168"/>
      <c r="V611" s="168"/>
      <c r="W611" s="168"/>
      <c r="X611" s="168"/>
      <c r="Y611" s="168"/>
      <c r="Z611" s="168"/>
    </row>
    <row r="612" spans="1:26" ht="15.75" hidden="1" customHeight="1" x14ac:dyDescent="0.2">
      <c r="A612" s="2"/>
      <c r="B612" s="60"/>
      <c r="C612" s="62"/>
      <c r="D612" s="62"/>
      <c r="E612" s="62"/>
      <c r="F612" s="6"/>
      <c r="G612" s="6"/>
      <c r="H612" s="6"/>
      <c r="I612" s="6"/>
      <c r="J612" s="60"/>
      <c r="K612" s="61"/>
      <c r="L612" s="2"/>
      <c r="M612" s="168"/>
      <c r="N612" s="168"/>
      <c r="O612" s="168"/>
      <c r="P612" s="168"/>
      <c r="Q612" s="168"/>
      <c r="R612" s="168"/>
      <c r="S612" s="168"/>
      <c r="T612" s="168"/>
      <c r="U612" s="168"/>
      <c r="V612" s="168"/>
      <c r="W612" s="168"/>
      <c r="X612" s="168"/>
      <c r="Y612" s="168"/>
      <c r="Z612" s="168"/>
    </row>
    <row r="613" spans="1:26" ht="15.75" hidden="1" customHeight="1" x14ac:dyDescent="0.2">
      <c r="A613" s="2"/>
      <c r="B613" s="60"/>
      <c r="C613" s="62"/>
      <c r="D613" s="62"/>
      <c r="E613" s="62"/>
      <c r="F613" s="6"/>
      <c r="G613" s="6"/>
      <c r="H613" s="6"/>
      <c r="I613" s="6"/>
      <c r="J613" s="60"/>
      <c r="K613" s="61"/>
      <c r="L613" s="2"/>
      <c r="M613" s="168"/>
      <c r="N613" s="168"/>
      <c r="O613" s="168"/>
      <c r="P613" s="168"/>
      <c r="Q613" s="168"/>
      <c r="R613" s="168"/>
      <c r="S613" s="168"/>
      <c r="T613" s="168"/>
      <c r="U613" s="168"/>
      <c r="V613" s="168"/>
      <c r="W613" s="168"/>
      <c r="X613" s="168"/>
      <c r="Y613" s="168"/>
      <c r="Z613" s="168"/>
    </row>
    <row r="614" spans="1:26" ht="15.75" hidden="1" customHeight="1" x14ac:dyDescent="0.2">
      <c r="A614" s="2"/>
      <c r="B614" s="60"/>
      <c r="C614" s="62"/>
      <c r="D614" s="62"/>
      <c r="E614" s="62"/>
      <c r="F614" s="6"/>
      <c r="G614" s="6"/>
      <c r="H614" s="6"/>
      <c r="I614" s="6"/>
      <c r="J614" s="60"/>
      <c r="K614" s="61"/>
      <c r="L614" s="2"/>
      <c r="M614" s="168"/>
      <c r="N614" s="168"/>
      <c r="O614" s="168"/>
      <c r="P614" s="168"/>
      <c r="Q614" s="168"/>
      <c r="R614" s="168"/>
      <c r="S614" s="168"/>
      <c r="T614" s="168"/>
      <c r="U614" s="168"/>
      <c r="V614" s="168"/>
      <c r="W614" s="168"/>
      <c r="X614" s="168"/>
      <c r="Y614" s="168"/>
      <c r="Z614" s="168"/>
    </row>
    <row r="615" spans="1:26" ht="15.75" hidden="1" customHeight="1" x14ac:dyDescent="0.2">
      <c r="A615" s="2"/>
      <c r="B615" s="60"/>
      <c r="C615" s="62"/>
      <c r="D615" s="62"/>
      <c r="E615" s="62"/>
      <c r="F615" s="6"/>
      <c r="G615" s="6"/>
      <c r="H615" s="6"/>
      <c r="I615" s="6"/>
      <c r="J615" s="60"/>
      <c r="K615" s="61"/>
      <c r="L615" s="2"/>
      <c r="M615" s="168"/>
      <c r="N615" s="168"/>
      <c r="O615" s="168"/>
      <c r="P615" s="168"/>
      <c r="Q615" s="168"/>
      <c r="R615" s="168"/>
      <c r="S615" s="168"/>
      <c r="T615" s="168"/>
      <c r="U615" s="168"/>
      <c r="V615" s="168"/>
      <c r="W615" s="168"/>
      <c r="X615" s="168"/>
      <c r="Y615" s="168"/>
      <c r="Z615" s="168"/>
    </row>
    <row r="616" spans="1:26" ht="15.75" hidden="1" customHeight="1" x14ac:dyDescent="0.2">
      <c r="A616" s="2"/>
      <c r="B616" s="60"/>
      <c r="C616" s="62"/>
      <c r="D616" s="62"/>
      <c r="E616" s="62"/>
      <c r="F616" s="6"/>
      <c r="G616" s="6"/>
      <c r="H616" s="6"/>
      <c r="I616" s="6"/>
      <c r="J616" s="60"/>
      <c r="K616" s="61"/>
      <c r="L616" s="2"/>
      <c r="M616" s="168"/>
      <c r="N616" s="168"/>
      <c r="O616" s="168"/>
      <c r="P616" s="168"/>
      <c r="Q616" s="168"/>
      <c r="R616" s="168"/>
      <c r="S616" s="168"/>
      <c r="T616" s="168"/>
      <c r="U616" s="168"/>
      <c r="V616" s="168"/>
      <c r="W616" s="168"/>
      <c r="X616" s="168"/>
      <c r="Y616" s="168"/>
      <c r="Z616" s="168"/>
    </row>
    <row r="617" spans="1:26" ht="15.75" hidden="1" customHeight="1" x14ac:dyDescent="0.2">
      <c r="A617" s="2"/>
      <c r="B617" s="60"/>
      <c r="C617" s="62"/>
      <c r="D617" s="62"/>
      <c r="E617" s="62"/>
      <c r="F617" s="6"/>
      <c r="G617" s="6"/>
      <c r="H617" s="6"/>
      <c r="I617" s="6"/>
      <c r="J617" s="60"/>
      <c r="K617" s="61"/>
      <c r="L617" s="2"/>
      <c r="M617" s="168"/>
      <c r="N617" s="168"/>
      <c r="O617" s="168"/>
      <c r="P617" s="168"/>
      <c r="Q617" s="168"/>
      <c r="R617" s="168"/>
      <c r="S617" s="168"/>
      <c r="T617" s="168"/>
      <c r="U617" s="168"/>
      <c r="V617" s="168"/>
      <c r="W617" s="168"/>
      <c r="X617" s="168"/>
      <c r="Y617" s="168"/>
      <c r="Z617" s="168"/>
    </row>
    <row r="618" spans="1:26" ht="15.75" hidden="1" customHeight="1" x14ac:dyDescent="0.2">
      <c r="A618" s="2"/>
      <c r="B618" s="60"/>
      <c r="C618" s="62"/>
      <c r="D618" s="62"/>
      <c r="E618" s="62"/>
      <c r="F618" s="6"/>
      <c r="G618" s="6"/>
      <c r="H618" s="6"/>
      <c r="I618" s="6"/>
      <c r="J618" s="60"/>
      <c r="K618" s="61"/>
      <c r="L618" s="2"/>
      <c r="M618" s="168"/>
      <c r="N618" s="168"/>
      <c r="O618" s="168"/>
      <c r="P618" s="168"/>
      <c r="Q618" s="168"/>
      <c r="R618" s="168"/>
      <c r="S618" s="168"/>
      <c r="T618" s="168"/>
      <c r="U618" s="168"/>
      <c r="V618" s="168"/>
      <c r="W618" s="168"/>
      <c r="X618" s="168"/>
      <c r="Y618" s="168"/>
      <c r="Z618" s="168"/>
    </row>
    <row r="619" spans="1:26" ht="15.75" hidden="1" customHeight="1" x14ac:dyDescent="0.2">
      <c r="A619" s="2"/>
      <c r="B619" s="60"/>
      <c r="C619" s="62"/>
      <c r="D619" s="62"/>
      <c r="E619" s="62"/>
      <c r="F619" s="6"/>
      <c r="G619" s="6"/>
      <c r="H619" s="6"/>
      <c r="I619" s="6"/>
      <c r="J619" s="60"/>
      <c r="K619" s="61"/>
      <c r="L619" s="2"/>
      <c r="M619" s="168"/>
      <c r="N619" s="168"/>
      <c r="O619" s="168"/>
      <c r="P619" s="168"/>
      <c r="Q619" s="168"/>
      <c r="R619" s="168"/>
      <c r="S619" s="168"/>
      <c r="T619" s="168"/>
      <c r="U619" s="168"/>
      <c r="V619" s="168"/>
      <c r="W619" s="168"/>
      <c r="X619" s="168"/>
      <c r="Y619" s="168"/>
      <c r="Z619" s="168"/>
    </row>
    <row r="620" spans="1:26" ht="15.75" hidden="1" customHeight="1" x14ac:dyDescent="0.2">
      <c r="A620" s="2"/>
      <c r="B620" s="60"/>
      <c r="C620" s="62"/>
      <c r="D620" s="62"/>
      <c r="E620" s="62"/>
      <c r="F620" s="6"/>
      <c r="G620" s="6"/>
      <c r="H620" s="6"/>
      <c r="I620" s="6"/>
      <c r="J620" s="60"/>
      <c r="K620" s="61"/>
      <c r="L620" s="2"/>
      <c r="M620" s="168"/>
      <c r="N620" s="168"/>
      <c r="O620" s="168"/>
      <c r="P620" s="168"/>
      <c r="Q620" s="168"/>
      <c r="R620" s="168"/>
      <c r="S620" s="168"/>
      <c r="T620" s="168"/>
      <c r="U620" s="168"/>
      <c r="V620" s="168"/>
      <c r="W620" s="168"/>
      <c r="X620" s="168"/>
      <c r="Y620" s="168"/>
      <c r="Z620" s="168"/>
    </row>
    <row r="621" spans="1:26" ht="15.75" hidden="1" customHeight="1" x14ac:dyDescent="0.2">
      <c r="A621" s="2"/>
      <c r="B621" s="60"/>
      <c r="C621" s="62"/>
      <c r="D621" s="62"/>
      <c r="E621" s="62"/>
      <c r="F621" s="6"/>
      <c r="G621" s="6"/>
      <c r="H621" s="6"/>
      <c r="I621" s="6"/>
      <c r="J621" s="60"/>
      <c r="K621" s="61"/>
      <c r="L621" s="2"/>
      <c r="M621" s="168"/>
      <c r="N621" s="168"/>
      <c r="O621" s="168"/>
      <c r="P621" s="168"/>
      <c r="Q621" s="168"/>
      <c r="R621" s="168"/>
      <c r="S621" s="168"/>
      <c r="T621" s="168"/>
      <c r="U621" s="168"/>
      <c r="V621" s="168"/>
      <c r="W621" s="168"/>
      <c r="X621" s="168"/>
      <c r="Y621" s="168"/>
      <c r="Z621" s="168"/>
    </row>
    <row r="622" spans="1:26" ht="15.75" hidden="1" customHeight="1" x14ac:dyDescent="0.2">
      <c r="A622" s="2"/>
      <c r="B622" s="60"/>
      <c r="C622" s="62"/>
      <c r="D622" s="62"/>
      <c r="E622" s="62"/>
      <c r="F622" s="6"/>
      <c r="G622" s="6"/>
      <c r="H622" s="6"/>
      <c r="I622" s="6"/>
      <c r="J622" s="60"/>
      <c r="K622" s="61"/>
      <c r="L622" s="2"/>
      <c r="M622" s="168"/>
      <c r="N622" s="168"/>
      <c r="O622" s="168"/>
      <c r="P622" s="168"/>
      <c r="Q622" s="168"/>
      <c r="R622" s="168"/>
      <c r="S622" s="168"/>
      <c r="T622" s="168"/>
      <c r="U622" s="168"/>
      <c r="V622" s="168"/>
      <c r="W622" s="168"/>
      <c r="X622" s="168"/>
      <c r="Y622" s="168"/>
      <c r="Z622" s="168"/>
    </row>
    <row r="623" spans="1:26" ht="15.75" hidden="1" customHeight="1" x14ac:dyDescent="0.2">
      <c r="A623" s="2"/>
      <c r="B623" s="60"/>
      <c r="C623" s="62"/>
      <c r="D623" s="62"/>
      <c r="E623" s="62"/>
      <c r="F623" s="6"/>
      <c r="G623" s="6"/>
      <c r="H623" s="6"/>
      <c r="I623" s="6"/>
      <c r="J623" s="60"/>
      <c r="K623" s="61"/>
      <c r="L623" s="2"/>
      <c r="M623" s="168"/>
      <c r="N623" s="168"/>
      <c r="O623" s="168"/>
      <c r="P623" s="168"/>
      <c r="Q623" s="168"/>
      <c r="R623" s="168"/>
      <c r="S623" s="168"/>
      <c r="T623" s="168"/>
      <c r="U623" s="168"/>
      <c r="V623" s="168"/>
      <c r="W623" s="168"/>
      <c r="X623" s="168"/>
      <c r="Y623" s="168"/>
      <c r="Z623" s="168"/>
    </row>
    <row r="624" spans="1:26" ht="15.75" hidden="1" customHeight="1" x14ac:dyDescent="0.2">
      <c r="A624" s="2"/>
      <c r="B624" s="60"/>
      <c r="C624" s="62"/>
      <c r="D624" s="62"/>
      <c r="E624" s="62"/>
      <c r="F624" s="6"/>
      <c r="G624" s="6"/>
      <c r="H624" s="6"/>
      <c r="I624" s="6"/>
      <c r="J624" s="60"/>
      <c r="K624" s="61"/>
      <c r="L624" s="2"/>
      <c r="M624" s="168"/>
      <c r="N624" s="168"/>
      <c r="O624" s="168"/>
      <c r="P624" s="168"/>
      <c r="Q624" s="168"/>
      <c r="R624" s="168"/>
      <c r="S624" s="168"/>
      <c r="T624" s="168"/>
      <c r="U624" s="168"/>
      <c r="V624" s="168"/>
      <c r="W624" s="168"/>
      <c r="X624" s="168"/>
      <c r="Y624" s="168"/>
      <c r="Z624" s="168"/>
    </row>
    <row r="625" spans="1:26" ht="15.75" hidden="1" customHeight="1" x14ac:dyDescent="0.2">
      <c r="A625" s="2"/>
      <c r="B625" s="60"/>
      <c r="C625" s="62"/>
      <c r="D625" s="62"/>
      <c r="E625" s="62"/>
      <c r="F625" s="6"/>
      <c r="G625" s="6"/>
      <c r="H625" s="6"/>
      <c r="I625" s="6"/>
      <c r="J625" s="60"/>
      <c r="K625" s="61"/>
      <c r="L625" s="2"/>
      <c r="M625" s="168"/>
      <c r="N625" s="168"/>
      <c r="O625" s="168"/>
      <c r="P625" s="168"/>
      <c r="Q625" s="168"/>
      <c r="R625" s="168"/>
      <c r="S625" s="168"/>
      <c r="T625" s="168"/>
      <c r="U625" s="168"/>
      <c r="V625" s="168"/>
      <c r="W625" s="168"/>
      <c r="X625" s="168"/>
      <c r="Y625" s="168"/>
      <c r="Z625" s="168"/>
    </row>
    <row r="626" spans="1:26" ht="15.75" hidden="1" customHeight="1" x14ac:dyDescent="0.2">
      <c r="A626" s="2"/>
      <c r="B626" s="60"/>
      <c r="C626" s="62"/>
      <c r="D626" s="62"/>
      <c r="E626" s="62"/>
      <c r="F626" s="6"/>
      <c r="G626" s="6"/>
      <c r="H626" s="6"/>
      <c r="I626" s="6"/>
      <c r="J626" s="60"/>
      <c r="K626" s="61"/>
      <c r="L626" s="2"/>
      <c r="M626" s="168"/>
      <c r="N626" s="168"/>
      <c r="O626" s="168"/>
      <c r="P626" s="168"/>
      <c r="Q626" s="168"/>
      <c r="R626" s="168"/>
      <c r="S626" s="168"/>
      <c r="T626" s="168"/>
      <c r="U626" s="168"/>
      <c r="V626" s="168"/>
      <c r="W626" s="168"/>
      <c r="X626" s="168"/>
      <c r="Y626" s="168"/>
      <c r="Z626" s="168"/>
    </row>
    <row r="627" spans="1:26" ht="15.75" hidden="1" customHeight="1" x14ac:dyDescent="0.2">
      <c r="A627" s="2"/>
      <c r="B627" s="60"/>
      <c r="C627" s="62"/>
      <c r="D627" s="62"/>
      <c r="E627" s="62"/>
      <c r="F627" s="6"/>
      <c r="G627" s="6"/>
      <c r="H627" s="6"/>
      <c r="I627" s="6"/>
      <c r="J627" s="60"/>
      <c r="K627" s="61"/>
      <c r="L627" s="2"/>
      <c r="M627" s="168"/>
      <c r="N627" s="168"/>
      <c r="O627" s="168"/>
      <c r="P627" s="168"/>
      <c r="Q627" s="168"/>
      <c r="R627" s="168"/>
      <c r="S627" s="168"/>
      <c r="T627" s="168"/>
      <c r="U627" s="168"/>
      <c r="V627" s="168"/>
      <c r="W627" s="168"/>
      <c r="X627" s="168"/>
      <c r="Y627" s="168"/>
      <c r="Z627" s="168"/>
    </row>
    <row r="628" spans="1:26" ht="15.75" hidden="1" customHeight="1" x14ac:dyDescent="0.2">
      <c r="A628" s="2"/>
      <c r="B628" s="60"/>
      <c r="C628" s="62"/>
      <c r="D628" s="62"/>
      <c r="E628" s="62"/>
      <c r="F628" s="6"/>
      <c r="G628" s="6"/>
      <c r="H628" s="6"/>
      <c r="I628" s="6"/>
      <c r="J628" s="60"/>
      <c r="K628" s="61"/>
      <c r="L628" s="2"/>
      <c r="M628" s="168"/>
      <c r="N628" s="168"/>
      <c r="O628" s="168"/>
      <c r="P628" s="168"/>
      <c r="Q628" s="168"/>
      <c r="R628" s="168"/>
      <c r="S628" s="168"/>
      <c r="T628" s="168"/>
      <c r="U628" s="168"/>
      <c r="V628" s="168"/>
      <c r="W628" s="168"/>
      <c r="X628" s="168"/>
      <c r="Y628" s="168"/>
      <c r="Z628" s="168"/>
    </row>
    <row r="629" spans="1:26" ht="15.75" hidden="1" customHeight="1" x14ac:dyDescent="0.2">
      <c r="A629" s="2"/>
      <c r="B629" s="60"/>
      <c r="C629" s="62"/>
      <c r="D629" s="62"/>
      <c r="E629" s="62"/>
      <c r="F629" s="6"/>
      <c r="G629" s="6"/>
      <c r="H629" s="6"/>
      <c r="I629" s="6"/>
      <c r="J629" s="60"/>
      <c r="K629" s="61"/>
      <c r="L629" s="2"/>
      <c r="M629" s="168"/>
      <c r="N629" s="168"/>
      <c r="O629" s="168"/>
      <c r="P629" s="168"/>
      <c r="Q629" s="168"/>
      <c r="R629" s="168"/>
      <c r="S629" s="168"/>
      <c r="T629" s="168"/>
      <c r="U629" s="168"/>
      <c r="V629" s="168"/>
      <c r="W629" s="168"/>
      <c r="X629" s="168"/>
      <c r="Y629" s="168"/>
      <c r="Z629" s="168"/>
    </row>
    <row r="630" spans="1:26" ht="15.75" hidden="1" customHeight="1" x14ac:dyDescent="0.2">
      <c r="A630" s="2"/>
      <c r="B630" s="60"/>
      <c r="C630" s="62"/>
      <c r="D630" s="62"/>
      <c r="E630" s="62"/>
      <c r="F630" s="6"/>
      <c r="G630" s="6"/>
      <c r="H630" s="6"/>
      <c r="I630" s="6"/>
      <c r="J630" s="60"/>
      <c r="K630" s="61"/>
      <c r="L630" s="2"/>
      <c r="M630" s="168"/>
      <c r="N630" s="168"/>
      <c r="O630" s="168"/>
      <c r="P630" s="168"/>
      <c r="Q630" s="168"/>
      <c r="R630" s="168"/>
      <c r="S630" s="168"/>
      <c r="T630" s="168"/>
      <c r="U630" s="168"/>
      <c r="V630" s="168"/>
      <c r="W630" s="168"/>
      <c r="X630" s="168"/>
      <c r="Y630" s="168"/>
      <c r="Z630" s="168"/>
    </row>
    <row r="631" spans="1:26" ht="15.75" hidden="1" customHeight="1" x14ac:dyDescent="0.2">
      <c r="A631" s="2"/>
      <c r="B631" s="60"/>
      <c r="C631" s="62"/>
      <c r="D631" s="62"/>
      <c r="E631" s="62"/>
      <c r="F631" s="6"/>
      <c r="G631" s="6"/>
      <c r="H631" s="6"/>
      <c r="I631" s="6"/>
      <c r="J631" s="60"/>
      <c r="K631" s="61"/>
      <c r="L631" s="2"/>
      <c r="M631" s="168"/>
      <c r="N631" s="168"/>
      <c r="O631" s="168"/>
      <c r="P631" s="168"/>
      <c r="Q631" s="168"/>
      <c r="R631" s="168"/>
      <c r="S631" s="168"/>
      <c r="T631" s="168"/>
      <c r="U631" s="168"/>
      <c r="V631" s="168"/>
      <c r="W631" s="168"/>
      <c r="X631" s="168"/>
      <c r="Y631" s="168"/>
      <c r="Z631" s="168"/>
    </row>
    <row r="632" spans="1:26" ht="15.75" hidden="1" customHeight="1" x14ac:dyDescent="0.2">
      <c r="A632" s="2"/>
      <c r="B632" s="60"/>
      <c r="C632" s="62"/>
      <c r="D632" s="62"/>
      <c r="E632" s="62"/>
      <c r="F632" s="6"/>
      <c r="G632" s="6"/>
      <c r="H632" s="6"/>
      <c r="I632" s="6"/>
      <c r="J632" s="60"/>
      <c r="K632" s="61"/>
      <c r="L632" s="2"/>
      <c r="M632" s="168"/>
      <c r="N632" s="168"/>
      <c r="O632" s="168"/>
      <c r="P632" s="168"/>
      <c r="Q632" s="168"/>
      <c r="R632" s="168"/>
      <c r="S632" s="168"/>
      <c r="T632" s="168"/>
      <c r="U632" s="168"/>
      <c r="V632" s="168"/>
      <c r="W632" s="168"/>
      <c r="X632" s="168"/>
      <c r="Y632" s="168"/>
      <c r="Z632" s="168"/>
    </row>
    <row r="633" spans="1:26" ht="15.75" hidden="1" customHeight="1" x14ac:dyDescent="0.2">
      <c r="A633" s="2"/>
      <c r="B633" s="60"/>
      <c r="C633" s="62"/>
      <c r="D633" s="62"/>
      <c r="E633" s="62"/>
      <c r="F633" s="6"/>
      <c r="G633" s="6"/>
      <c r="H633" s="6"/>
      <c r="I633" s="6"/>
      <c r="J633" s="60"/>
      <c r="K633" s="61"/>
      <c r="L633" s="2"/>
      <c r="M633" s="168"/>
      <c r="N633" s="168"/>
      <c r="O633" s="168"/>
      <c r="P633" s="168"/>
      <c r="Q633" s="168"/>
      <c r="R633" s="168"/>
      <c r="S633" s="168"/>
      <c r="T633" s="168"/>
      <c r="U633" s="168"/>
      <c r="V633" s="168"/>
      <c r="W633" s="168"/>
      <c r="X633" s="168"/>
      <c r="Y633" s="168"/>
      <c r="Z633" s="168"/>
    </row>
    <row r="634" spans="1:26" ht="15.75" hidden="1" customHeight="1" x14ac:dyDescent="0.2">
      <c r="A634" s="2"/>
      <c r="B634" s="60"/>
      <c r="C634" s="62"/>
      <c r="D634" s="62"/>
      <c r="E634" s="62"/>
      <c r="F634" s="6"/>
      <c r="G634" s="6"/>
      <c r="H634" s="6"/>
      <c r="I634" s="6"/>
      <c r="J634" s="60"/>
      <c r="K634" s="61"/>
      <c r="L634" s="2"/>
      <c r="M634" s="168"/>
      <c r="N634" s="168"/>
      <c r="O634" s="168"/>
      <c r="P634" s="168"/>
      <c r="Q634" s="168"/>
      <c r="R634" s="168"/>
      <c r="S634" s="168"/>
      <c r="T634" s="168"/>
      <c r="U634" s="168"/>
      <c r="V634" s="168"/>
      <c r="W634" s="168"/>
      <c r="X634" s="168"/>
      <c r="Y634" s="168"/>
      <c r="Z634" s="168"/>
    </row>
    <row r="635" spans="1:26" ht="15.75" hidden="1" customHeight="1" x14ac:dyDescent="0.2">
      <c r="A635" s="2"/>
      <c r="B635" s="60"/>
      <c r="C635" s="62"/>
      <c r="D635" s="62"/>
      <c r="E635" s="62"/>
      <c r="F635" s="6"/>
      <c r="G635" s="6"/>
      <c r="H635" s="6"/>
      <c r="I635" s="6"/>
      <c r="J635" s="60"/>
      <c r="K635" s="61"/>
      <c r="L635" s="2"/>
      <c r="M635" s="168"/>
      <c r="N635" s="168"/>
      <c r="O635" s="168"/>
      <c r="P635" s="168"/>
      <c r="Q635" s="168"/>
      <c r="R635" s="168"/>
      <c r="S635" s="168"/>
      <c r="T635" s="168"/>
      <c r="U635" s="168"/>
      <c r="V635" s="168"/>
      <c r="W635" s="168"/>
      <c r="X635" s="168"/>
      <c r="Y635" s="168"/>
      <c r="Z635" s="168"/>
    </row>
    <row r="636" spans="1:26" ht="15.75" hidden="1" customHeight="1" x14ac:dyDescent="0.2">
      <c r="A636" s="2"/>
      <c r="B636" s="60"/>
      <c r="C636" s="62"/>
      <c r="D636" s="62"/>
      <c r="E636" s="62"/>
      <c r="F636" s="6"/>
      <c r="G636" s="6"/>
      <c r="H636" s="6"/>
      <c r="I636" s="6"/>
      <c r="J636" s="60"/>
      <c r="K636" s="61"/>
      <c r="L636" s="2"/>
      <c r="M636" s="168"/>
      <c r="N636" s="168"/>
      <c r="O636" s="168"/>
      <c r="P636" s="168"/>
      <c r="Q636" s="168"/>
      <c r="R636" s="168"/>
      <c r="S636" s="168"/>
      <c r="T636" s="168"/>
      <c r="U636" s="168"/>
      <c r="V636" s="168"/>
      <c r="W636" s="168"/>
      <c r="X636" s="168"/>
      <c r="Y636" s="168"/>
      <c r="Z636" s="168"/>
    </row>
    <row r="637" spans="1:26" ht="15.75" hidden="1" customHeight="1" x14ac:dyDescent="0.2">
      <c r="A637" s="2"/>
      <c r="B637" s="60"/>
      <c r="C637" s="62"/>
      <c r="D637" s="62"/>
      <c r="E637" s="62"/>
      <c r="F637" s="6"/>
      <c r="G637" s="6"/>
      <c r="H637" s="6"/>
      <c r="I637" s="6"/>
      <c r="J637" s="60"/>
      <c r="K637" s="61"/>
      <c r="L637" s="2"/>
      <c r="M637" s="168"/>
      <c r="N637" s="168"/>
      <c r="O637" s="168"/>
      <c r="P637" s="168"/>
      <c r="Q637" s="168"/>
      <c r="R637" s="168"/>
      <c r="S637" s="168"/>
      <c r="T637" s="168"/>
      <c r="U637" s="168"/>
      <c r="V637" s="168"/>
      <c r="W637" s="168"/>
      <c r="X637" s="168"/>
      <c r="Y637" s="168"/>
      <c r="Z637" s="168"/>
    </row>
    <row r="638" spans="1:26" ht="15.75" hidden="1" customHeight="1" x14ac:dyDescent="0.2">
      <c r="A638" s="2"/>
      <c r="B638" s="60"/>
      <c r="C638" s="62"/>
      <c r="D638" s="62"/>
      <c r="E638" s="62"/>
      <c r="F638" s="6"/>
      <c r="G638" s="6"/>
      <c r="H638" s="6"/>
      <c r="I638" s="6"/>
      <c r="J638" s="60"/>
      <c r="K638" s="61"/>
      <c r="L638" s="2"/>
      <c r="M638" s="168"/>
      <c r="N638" s="168"/>
      <c r="O638" s="168"/>
      <c r="P638" s="168"/>
      <c r="Q638" s="168"/>
      <c r="R638" s="168"/>
      <c r="S638" s="168"/>
      <c r="T638" s="168"/>
      <c r="U638" s="168"/>
      <c r="V638" s="168"/>
      <c r="W638" s="168"/>
      <c r="X638" s="168"/>
      <c r="Y638" s="168"/>
      <c r="Z638" s="168"/>
    </row>
    <row r="639" spans="1:26" ht="15.75" hidden="1" customHeight="1" x14ac:dyDescent="0.2">
      <c r="A639" s="2"/>
      <c r="B639" s="60"/>
      <c r="C639" s="62"/>
      <c r="D639" s="62"/>
      <c r="E639" s="62"/>
      <c r="F639" s="6"/>
      <c r="G639" s="6"/>
      <c r="H639" s="6"/>
      <c r="I639" s="6"/>
      <c r="J639" s="60"/>
      <c r="K639" s="61"/>
      <c r="L639" s="2"/>
      <c r="M639" s="168"/>
      <c r="N639" s="168"/>
      <c r="O639" s="168"/>
      <c r="P639" s="168"/>
      <c r="Q639" s="168"/>
      <c r="R639" s="168"/>
      <c r="S639" s="168"/>
      <c r="T639" s="168"/>
      <c r="U639" s="168"/>
      <c r="V639" s="168"/>
      <c r="W639" s="168"/>
      <c r="X639" s="168"/>
      <c r="Y639" s="168"/>
      <c r="Z639" s="168"/>
    </row>
    <row r="640" spans="1:26" ht="15.75" hidden="1" customHeight="1" x14ac:dyDescent="0.2">
      <c r="A640" s="2"/>
      <c r="B640" s="60"/>
      <c r="C640" s="62"/>
      <c r="D640" s="62"/>
      <c r="E640" s="62"/>
      <c r="F640" s="6"/>
      <c r="G640" s="6"/>
      <c r="H640" s="6"/>
      <c r="I640" s="6"/>
      <c r="J640" s="60"/>
      <c r="K640" s="61"/>
      <c r="L640" s="2"/>
      <c r="M640" s="168"/>
      <c r="N640" s="168"/>
      <c r="O640" s="168"/>
      <c r="P640" s="168"/>
      <c r="Q640" s="168"/>
      <c r="R640" s="168"/>
      <c r="S640" s="168"/>
      <c r="T640" s="168"/>
      <c r="U640" s="168"/>
      <c r="V640" s="168"/>
      <c r="W640" s="168"/>
      <c r="X640" s="168"/>
      <c r="Y640" s="168"/>
      <c r="Z640" s="168"/>
    </row>
    <row r="641" spans="1:26" ht="15.75" hidden="1" customHeight="1" x14ac:dyDescent="0.2">
      <c r="A641" s="2"/>
      <c r="B641" s="60"/>
      <c r="C641" s="62"/>
      <c r="D641" s="62"/>
      <c r="E641" s="62"/>
      <c r="F641" s="6"/>
      <c r="G641" s="6"/>
      <c r="H641" s="6"/>
      <c r="I641" s="6"/>
      <c r="J641" s="60"/>
      <c r="K641" s="61"/>
      <c r="L641" s="2"/>
      <c r="M641" s="168"/>
      <c r="N641" s="168"/>
      <c r="O641" s="168"/>
      <c r="P641" s="168"/>
      <c r="Q641" s="168"/>
      <c r="R641" s="168"/>
      <c r="S641" s="168"/>
      <c r="T641" s="168"/>
      <c r="U641" s="168"/>
      <c r="V641" s="168"/>
      <c r="W641" s="168"/>
      <c r="X641" s="168"/>
      <c r="Y641" s="168"/>
      <c r="Z641" s="168"/>
    </row>
    <row r="642" spans="1:26" ht="15.75" hidden="1" customHeight="1" x14ac:dyDescent="0.2">
      <c r="A642" s="2"/>
      <c r="B642" s="60"/>
      <c r="C642" s="62"/>
      <c r="D642" s="62"/>
      <c r="E642" s="62"/>
      <c r="F642" s="6"/>
      <c r="G642" s="6"/>
      <c r="H642" s="6"/>
      <c r="I642" s="6"/>
      <c r="J642" s="60"/>
      <c r="K642" s="61"/>
      <c r="L642" s="2"/>
      <c r="M642" s="168"/>
      <c r="N642" s="168"/>
      <c r="O642" s="168"/>
      <c r="P642" s="168"/>
      <c r="Q642" s="168"/>
      <c r="R642" s="168"/>
      <c r="S642" s="168"/>
      <c r="T642" s="168"/>
      <c r="U642" s="168"/>
      <c r="V642" s="168"/>
      <c r="W642" s="168"/>
      <c r="X642" s="168"/>
      <c r="Y642" s="168"/>
      <c r="Z642" s="168"/>
    </row>
    <row r="643" spans="1:26" ht="15.75" hidden="1" customHeight="1" x14ac:dyDescent="0.2">
      <c r="A643" s="2"/>
      <c r="B643" s="60"/>
      <c r="C643" s="62"/>
      <c r="D643" s="62"/>
      <c r="E643" s="62"/>
      <c r="F643" s="6"/>
      <c r="G643" s="6"/>
      <c r="H643" s="6"/>
      <c r="I643" s="6"/>
      <c r="J643" s="60"/>
      <c r="K643" s="61"/>
      <c r="L643" s="2"/>
      <c r="M643" s="168"/>
      <c r="N643" s="168"/>
      <c r="O643" s="168"/>
      <c r="P643" s="168"/>
      <c r="Q643" s="168"/>
      <c r="R643" s="168"/>
      <c r="S643" s="168"/>
      <c r="T643" s="168"/>
      <c r="U643" s="168"/>
      <c r="V643" s="168"/>
      <c r="W643" s="168"/>
      <c r="X643" s="168"/>
      <c r="Y643" s="168"/>
      <c r="Z643" s="168"/>
    </row>
    <row r="644" spans="1:26" ht="15.75" hidden="1" customHeight="1" x14ac:dyDescent="0.2">
      <c r="A644" s="2"/>
      <c r="B644" s="60"/>
      <c r="C644" s="62"/>
      <c r="D644" s="62"/>
      <c r="E644" s="62"/>
      <c r="F644" s="6"/>
      <c r="G644" s="6"/>
      <c r="H644" s="6"/>
      <c r="I644" s="6"/>
      <c r="J644" s="60"/>
      <c r="K644" s="61"/>
      <c r="L644" s="2"/>
      <c r="M644" s="168"/>
      <c r="N644" s="168"/>
      <c r="O644" s="168"/>
      <c r="P644" s="168"/>
      <c r="Q644" s="168"/>
      <c r="R644" s="168"/>
      <c r="S644" s="168"/>
      <c r="T644" s="168"/>
      <c r="U644" s="168"/>
      <c r="V644" s="168"/>
      <c r="W644" s="168"/>
      <c r="X644" s="168"/>
      <c r="Y644" s="168"/>
      <c r="Z644" s="168"/>
    </row>
    <row r="645" spans="1:26" ht="15.75" hidden="1" customHeight="1" x14ac:dyDescent="0.2">
      <c r="A645" s="2"/>
      <c r="B645" s="60"/>
      <c r="C645" s="62"/>
      <c r="D645" s="62"/>
      <c r="E645" s="62"/>
      <c r="F645" s="6"/>
      <c r="G645" s="6"/>
      <c r="H645" s="6"/>
      <c r="I645" s="6"/>
      <c r="J645" s="60"/>
      <c r="K645" s="61"/>
      <c r="L645" s="2"/>
      <c r="M645" s="168"/>
      <c r="N645" s="168"/>
      <c r="O645" s="168"/>
      <c r="P645" s="168"/>
      <c r="Q645" s="168"/>
      <c r="R645" s="168"/>
      <c r="S645" s="168"/>
      <c r="T645" s="168"/>
      <c r="U645" s="168"/>
      <c r="V645" s="168"/>
      <c r="W645" s="168"/>
      <c r="X645" s="168"/>
      <c r="Y645" s="168"/>
      <c r="Z645" s="168"/>
    </row>
    <row r="646" spans="1:26" ht="15.75" hidden="1" customHeight="1" x14ac:dyDescent="0.2">
      <c r="A646" s="2"/>
      <c r="B646" s="60"/>
      <c r="C646" s="62"/>
      <c r="D646" s="62"/>
      <c r="E646" s="62"/>
      <c r="F646" s="6"/>
      <c r="G646" s="6"/>
      <c r="H646" s="6"/>
      <c r="I646" s="6"/>
      <c r="J646" s="60"/>
      <c r="K646" s="61"/>
      <c r="L646" s="2"/>
      <c r="M646" s="168"/>
      <c r="N646" s="168"/>
      <c r="O646" s="168"/>
      <c r="P646" s="168"/>
      <c r="Q646" s="168"/>
      <c r="R646" s="168"/>
      <c r="S646" s="168"/>
      <c r="T646" s="168"/>
      <c r="U646" s="168"/>
      <c r="V646" s="168"/>
      <c r="W646" s="168"/>
      <c r="X646" s="168"/>
      <c r="Y646" s="168"/>
      <c r="Z646" s="168"/>
    </row>
    <row r="647" spans="1:26" ht="15.75" hidden="1" customHeight="1" x14ac:dyDescent="0.2">
      <c r="A647" s="2"/>
      <c r="B647" s="60"/>
      <c r="C647" s="62"/>
      <c r="D647" s="62"/>
      <c r="E647" s="62"/>
      <c r="F647" s="6"/>
      <c r="G647" s="6"/>
      <c r="H647" s="6"/>
      <c r="I647" s="6"/>
      <c r="J647" s="60"/>
      <c r="K647" s="61"/>
      <c r="L647" s="2"/>
      <c r="M647" s="168"/>
      <c r="N647" s="168"/>
      <c r="O647" s="168"/>
      <c r="P647" s="168"/>
      <c r="Q647" s="168"/>
      <c r="R647" s="168"/>
      <c r="S647" s="168"/>
      <c r="T647" s="168"/>
      <c r="U647" s="168"/>
      <c r="V647" s="168"/>
      <c r="W647" s="168"/>
      <c r="X647" s="168"/>
      <c r="Y647" s="168"/>
      <c r="Z647" s="168"/>
    </row>
    <row r="648" spans="1:26" ht="15.75" hidden="1" customHeight="1" x14ac:dyDescent="0.2">
      <c r="A648" s="2"/>
      <c r="B648" s="60"/>
      <c r="C648" s="62"/>
      <c r="D648" s="62"/>
      <c r="E648" s="62"/>
      <c r="F648" s="6"/>
      <c r="G648" s="6"/>
      <c r="H648" s="6"/>
      <c r="I648" s="6"/>
      <c r="J648" s="60"/>
      <c r="K648" s="61"/>
      <c r="L648" s="2"/>
      <c r="M648" s="168"/>
      <c r="N648" s="168"/>
      <c r="O648" s="168"/>
      <c r="P648" s="168"/>
      <c r="Q648" s="168"/>
      <c r="R648" s="168"/>
      <c r="S648" s="168"/>
      <c r="T648" s="168"/>
      <c r="U648" s="168"/>
      <c r="V648" s="168"/>
      <c r="W648" s="168"/>
      <c r="X648" s="168"/>
      <c r="Y648" s="168"/>
      <c r="Z648" s="168"/>
    </row>
    <row r="649" spans="1:26" ht="15.75" hidden="1" customHeight="1" x14ac:dyDescent="0.2">
      <c r="A649" s="2"/>
      <c r="B649" s="60"/>
      <c r="C649" s="62"/>
      <c r="D649" s="62"/>
      <c r="E649" s="62"/>
      <c r="F649" s="6"/>
      <c r="G649" s="6"/>
      <c r="H649" s="6"/>
      <c r="I649" s="6"/>
      <c r="J649" s="60"/>
      <c r="K649" s="61"/>
      <c r="L649" s="2"/>
      <c r="M649" s="168"/>
      <c r="N649" s="168"/>
      <c r="O649" s="168"/>
      <c r="P649" s="168"/>
      <c r="Q649" s="168"/>
      <c r="R649" s="168"/>
      <c r="S649" s="168"/>
      <c r="T649" s="168"/>
      <c r="U649" s="168"/>
      <c r="V649" s="168"/>
      <c r="W649" s="168"/>
      <c r="X649" s="168"/>
      <c r="Y649" s="168"/>
      <c r="Z649" s="168"/>
    </row>
    <row r="650" spans="1:26" ht="15.75" hidden="1" customHeight="1" x14ac:dyDescent="0.2">
      <c r="A650" s="2"/>
      <c r="B650" s="60"/>
      <c r="C650" s="62"/>
      <c r="D650" s="62"/>
      <c r="E650" s="62"/>
      <c r="F650" s="6"/>
      <c r="G650" s="6"/>
      <c r="H650" s="6"/>
      <c r="I650" s="6"/>
      <c r="J650" s="60"/>
      <c r="K650" s="61"/>
      <c r="L650" s="2"/>
      <c r="M650" s="168"/>
      <c r="N650" s="168"/>
      <c r="O650" s="168"/>
      <c r="P650" s="168"/>
      <c r="Q650" s="168"/>
      <c r="R650" s="168"/>
      <c r="S650" s="168"/>
      <c r="T650" s="168"/>
      <c r="U650" s="168"/>
      <c r="V650" s="168"/>
      <c r="W650" s="168"/>
      <c r="X650" s="168"/>
      <c r="Y650" s="168"/>
      <c r="Z650" s="168"/>
    </row>
    <row r="651" spans="1:26" ht="15.75" hidden="1" customHeight="1" x14ac:dyDescent="0.2">
      <c r="A651" s="2"/>
      <c r="B651" s="60"/>
      <c r="C651" s="62"/>
      <c r="D651" s="62"/>
      <c r="E651" s="62"/>
      <c r="F651" s="6"/>
      <c r="G651" s="6"/>
      <c r="H651" s="6"/>
      <c r="I651" s="6"/>
      <c r="J651" s="60"/>
      <c r="K651" s="61"/>
      <c r="L651" s="2"/>
      <c r="M651" s="168"/>
      <c r="N651" s="168"/>
      <c r="O651" s="168"/>
      <c r="P651" s="168"/>
      <c r="Q651" s="168"/>
      <c r="R651" s="168"/>
      <c r="S651" s="168"/>
      <c r="T651" s="168"/>
      <c r="U651" s="168"/>
      <c r="V651" s="168"/>
      <c r="W651" s="168"/>
      <c r="X651" s="168"/>
      <c r="Y651" s="168"/>
      <c r="Z651" s="168"/>
    </row>
    <row r="652" spans="1:26" ht="15.75" hidden="1" customHeight="1" x14ac:dyDescent="0.2">
      <c r="A652" s="2"/>
      <c r="B652" s="60"/>
      <c r="C652" s="62"/>
      <c r="D652" s="62"/>
      <c r="E652" s="62"/>
      <c r="F652" s="6"/>
      <c r="G652" s="6"/>
      <c r="H652" s="6"/>
      <c r="I652" s="6"/>
      <c r="J652" s="60"/>
      <c r="K652" s="61"/>
      <c r="L652" s="2"/>
      <c r="M652" s="168"/>
      <c r="N652" s="168"/>
      <c r="O652" s="168"/>
      <c r="P652" s="168"/>
      <c r="Q652" s="168"/>
      <c r="R652" s="168"/>
      <c r="S652" s="168"/>
      <c r="T652" s="168"/>
      <c r="U652" s="168"/>
      <c r="V652" s="168"/>
      <c r="W652" s="168"/>
      <c r="X652" s="168"/>
      <c r="Y652" s="168"/>
      <c r="Z652" s="168"/>
    </row>
    <row r="653" spans="1:26" ht="15.75" hidden="1" customHeight="1" x14ac:dyDescent="0.2">
      <c r="A653" s="2"/>
      <c r="B653" s="60"/>
      <c r="C653" s="62"/>
      <c r="D653" s="62"/>
      <c r="E653" s="62"/>
      <c r="F653" s="6"/>
      <c r="G653" s="6"/>
      <c r="H653" s="6"/>
      <c r="I653" s="6"/>
      <c r="J653" s="60"/>
      <c r="K653" s="61"/>
      <c r="L653" s="2"/>
      <c r="M653" s="168"/>
      <c r="N653" s="168"/>
      <c r="O653" s="168"/>
      <c r="P653" s="168"/>
      <c r="Q653" s="168"/>
      <c r="R653" s="168"/>
      <c r="S653" s="168"/>
      <c r="T653" s="168"/>
      <c r="U653" s="168"/>
      <c r="V653" s="168"/>
      <c r="W653" s="168"/>
      <c r="X653" s="168"/>
      <c r="Y653" s="168"/>
      <c r="Z653" s="168"/>
    </row>
    <row r="654" spans="1:26" ht="15.75" hidden="1" customHeight="1" x14ac:dyDescent="0.2">
      <c r="A654" s="2"/>
      <c r="B654" s="60"/>
      <c r="C654" s="62"/>
      <c r="D654" s="62"/>
      <c r="E654" s="62"/>
      <c r="F654" s="6"/>
      <c r="G654" s="6"/>
      <c r="H654" s="6"/>
      <c r="I654" s="6"/>
      <c r="J654" s="60"/>
      <c r="K654" s="61"/>
      <c r="L654" s="2"/>
      <c r="M654" s="168"/>
      <c r="N654" s="168"/>
      <c r="O654" s="168"/>
      <c r="P654" s="168"/>
      <c r="Q654" s="168"/>
      <c r="R654" s="168"/>
      <c r="S654" s="168"/>
      <c r="T654" s="168"/>
      <c r="U654" s="168"/>
      <c r="V654" s="168"/>
      <c r="W654" s="168"/>
      <c r="X654" s="168"/>
      <c r="Y654" s="168"/>
      <c r="Z654" s="168"/>
    </row>
    <row r="655" spans="1:26" ht="15.75" hidden="1" customHeight="1" x14ac:dyDescent="0.2">
      <c r="A655" s="2"/>
      <c r="B655" s="60"/>
      <c r="C655" s="62"/>
      <c r="D655" s="62"/>
      <c r="E655" s="62"/>
      <c r="F655" s="6"/>
      <c r="G655" s="6"/>
      <c r="H655" s="6"/>
      <c r="I655" s="6"/>
      <c r="J655" s="60"/>
      <c r="K655" s="61"/>
      <c r="L655" s="2"/>
      <c r="M655" s="168"/>
      <c r="N655" s="168"/>
      <c r="O655" s="168"/>
      <c r="P655" s="168"/>
      <c r="Q655" s="168"/>
      <c r="R655" s="168"/>
      <c r="S655" s="168"/>
      <c r="T655" s="168"/>
      <c r="U655" s="168"/>
      <c r="V655" s="168"/>
      <c r="W655" s="168"/>
      <c r="X655" s="168"/>
      <c r="Y655" s="168"/>
      <c r="Z655" s="168"/>
    </row>
    <row r="656" spans="1:26" ht="15.75" hidden="1" customHeight="1" x14ac:dyDescent="0.2">
      <c r="A656" s="2"/>
      <c r="B656" s="60"/>
      <c r="C656" s="62"/>
      <c r="D656" s="62"/>
      <c r="E656" s="62"/>
      <c r="F656" s="6"/>
      <c r="G656" s="6"/>
      <c r="H656" s="6"/>
      <c r="I656" s="6"/>
      <c r="J656" s="60"/>
      <c r="K656" s="61"/>
      <c r="L656" s="2"/>
      <c r="M656" s="168"/>
      <c r="N656" s="168"/>
      <c r="O656" s="168"/>
      <c r="P656" s="168"/>
      <c r="Q656" s="168"/>
      <c r="R656" s="168"/>
      <c r="S656" s="168"/>
      <c r="T656" s="168"/>
      <c r="U656" s="168"/>
      <c r="V656" s="168"/>
      <c r="W656" s="168"/>
      <c r="X656" s="168"/>
      <c r="Y656" s="168"/>
      <c r="Z656" s="168"/>
    </row>
    <row r="657" spans="1:26" ht="15.75" hidden="1" customHeight="1" x14ac:dyDescent="0.2">
      <c r="A657" s="2"/>
      <c r="B657" s="60"/>
      <c r="C657" s="62"/>
      <c r="D657" s="62"/>
      <c r="E657" s="62"/>
      <c r="F657" s="6"/>
      <c r="G657" s="6"/>
      <c r="H657" s="6"/>
      <c r="I657" s="6"/>
      <c r="J657" s="60"/>
      <c r="K657" s="61"/>
      <c r="L657" s="2"/>
      <c r="M657" s="168"/>
      <c r="N657" s="168"/>
      <c r="O657" s="168"/>
      <c r="P657" s="168"/>
      <c r="Q657" s="168"/>
      <c r="R657" s="168"/>
      <c r="S657" s="168"/>
      <c r="T657" s="168"/>
      <c r="U657" s="168"/>
      <c r="V657" s="168"/>
      <c r="W657" s="168"/>
      <c r="X657" s="168"/>
      <c r="Y657" s="168"/>
      <c r="Z657" s="168"/>
    </row>
    <row r="658" spans="1:26" ht="15.75" hidden="1" customHeight="1" x14ac:dyDescent="0.2">
      <c r="A658" s="2"/>
      <c r="B658" s="60"/>
      <c r="C658" s="62"/>
      <c r="D658" s="62"/>
      <c r="E658" s="62"/>
      <c r="F658" s="6"/>
      <c r="G658" s="6"/>
      <c r="H658" s="6"/>
      <c r="I658" s="6"/>
      <c r="J658" s="60"/>
      <c r="K658" s="61"/>
      <c r="L658" s="2"/>
      <c r="M658" s="168"/>
      <c r="N658" s="168"/>
      <c r="O658" s="168"/>
      <c r="P658" s="168"/>
      <c r="Q658" s="168"/>
      <c r="R658" s="168"/>
      <c r="S658" s="168"/>
      <c r="T658" s="168"/>
      <c r="U658" s="168"/>
      <c r="V658" s="168"/>
      <c r="W658" s="168"/>
      <c r="X658" s="168"/>
      <c r="Y658" s="168"/>
      <c r="Z658" s="168"/>
    </row>
    <row r="659" spans="1:26" ht="15.75" hidden="1" customHeight="1" x14ac:dyDescent="0.2">
      <c r="A659" s="2"/>
      <c r="B659" s="60"/>
      <c r="C659" s="62"/>
      <c r="D659" s="62"/>
      <c r="E659" s="62"/>
      <c r="F659" s="6"/>
      <c r="G659" s="6"/>
      <c r="H659" s="6"/>
      <c r="I659" s="6"/>
      <c r="J659" s="60"/>
      <c r="K659" s="61"/>
      <c r="L659" s="2"/>
      <c r="M659" s="168"/>
      <c r="N659" s="168"/>
      <c r="O659" s="168"/>
      <c r="P659" s="168"/>
      <c r="Q659" s="168"/>
      <c r="R659" s="168"/>
      <c r="S659" s="168"/>
      <c r="T659" s="168"/>
      <c r="U659" s="168"/>
      <c r="V659" s="168"/>
      <c r="W659" s="168"/>
      <c r="X659" s="168"/>
      <c r="Y659" s="168"/>
      <c r="Z659" s="168"/>
    </row>
    <row r="660" spans="1:26" ht="15.75" hidden="1" customHeight="1" x14ac:dyDescent="0.2">
      <c r="A660" s="2"/>
      <c r="B660" s="60"/>
      <c r="C660" s="62"/>
      <c r="D660" s="62"/>
      <c r="E660" s="62"/>
      <c r="F660" s="6"/>
      <c r="G660" s="6"/>
      <c r="H660" s="6"/>
      <c r="I660" s="6"/>
      <c r="J660" s="60"/>
      <c r="K660" s="61"/>
      <c r="L660" s="2"/>
      <c r="M660" s="168"/>
      <c r="N660" s="168"/>
      <c r="O660" s="168"/>
      <c r="P660" s="168"/>
      <c r="Q660" s="168"/>
      <c r="R660" s="168"/>
      <c r="S660" s="168"/>
      <c r="T660" s="168"/>
      <c r="U660" s="168"/>
      <c r="V660" s="168"/>
      <c r="W660" s="168"/>
      <c r="X660" s="168"/>
      <c r="Y660" s="168"/>
      <c r="Z660" s="168"/>
    </row>
    <row r="661" spans="1:26" ht="15.75" hidden="1" customHeight="1" x14ac:dyDescent="0.2">
      <c r="A661" s="2"/>
      <c r="B661" s="60"/>
      <c r="C661" s="62"/>
      <c r="D661" s="62"/>
      <c r="E661" s="62"/>
      <c r="F661" s="6"/>
      <c r="G661" s="6"/>
      <c r="H661" s="6"/>
      <c r="I661" s="6"/>
      <c r="J661" s="60"/>
      <c r="K661" s="61"/>
      <c r="L661" s="2"/>
      <c r="M661" s="168"/>
      <c r="N661" s="168"/>
      <c r="O661" s="168"/>
      <c r="P661" s="168"/>
      <c r="Q661" s="168"/>
      <c r="R661" s="168"/>
      <c r="S661" s="168"/>
      <c r="T661" s="168"/>
      <c r="U661" s="168"/>
      <c r="V661" s="168"/>
      <c r="W661" s="168"/>
      <c r="X661" s="168"/>
      <c r="Y661" s="168"/>
      <c r="Z661" s="168"/>
    </row>
    <row r="662" spans="1:26" ht="15.75" hidden="1" customHeight="1" x14ac:dyDescent="0.2">
      <c r="A662" s="2"/>
      <c r="B662" s="60"/>
      <c r="C662" s="62"/>
      <c r="D662" s="62"/>
      <c r="E662" s="62"/>
      <c r="F662" s="6"/>
      <c r="G662" s="6"/>
      <c r="H662" s="6"/>
      <c r="I662" s="6"/>
      <c r="J662" s="60"/>
      <c r="K662" s="61"/>
      <c r="L662" s="2"/>
      <c r="M662" s="168"/>
      <c r="N662" s="168"/>
      <c r="O662" s="168"/>
      <c r="P662" s="168"/>
      <c r="Q662" s="168"/>
      <c r="R662" s="168"/>
      <c r="S662" s="168"/>
      <c r="T662" s="168"/>
      <c r="U662" s="168"/>
      <c r="V662" s="168"/>
      <c r="W662" s="168"/>
      <c r="X662" s="168"/>
      <c r="Y662" s="168"/>
      <c r="Z662" s="168"/>
    </row>
    <row r="663" spans="1:26" ht="15.75" hidden="1" customHeight="1" x14ac:dyDescent="0.2">
      <c r="A663" s="2"/>
      <c r="B663" s="60"/>
      <c r="C663" s="62"/>
      <c r="D663" s="62"/>
      <c r="E663" s="62"/>
      <c r="F663" s="6"/>
      <c r="G663" s="6"/>
      <c r="H663" s="6"/>
      <c r="I663" s="6"/>
      <c r="J663" s="60"/>
      <c r="K663" s="61"/>
      <c r="L663" s="2"/>
      <c r="M663" s="168"/>
      <c r="N663" s="168"/>
      <c r="O663" s="168"/>
      <c r="P663" s="168"/>
      <c r="Q663" s="168"/>
      <c r="R663" s="168"/>
      <c r="S663" s="168"/>
      <c r="T663" s="168"/>
      <c r="U663" s="168"/>
      <c r="V663" s="168"/>
      <c r="W663" s="168"/>
      <c r="X663" s="168"/>
      <c r="Y663" s="168"/>
      <c r="Z663" s="168"/>
    </row>
    <row r="664" spans="1:26" ht="15.75" hidden="1" customHeight="1" x14ac:dyDescent="0.2">
      <c r="A664" s="2"/>
      <c r="B664" s="60"/>
      <c r="C664" s="62"/>
      <c r="D664" s="62"/>
      <c r="E664" s="62"/>
      <c r="F664" s="6"/>
      <c r="G664" s="6"/>
      <c r="H664" s="6"/>
      <c r="I664" s="6"/>
      <c r="J664" s="60"/>
      <c r="K664" s="61"/>
      <c r="L664" s="2"/>
      <c r="M664" s="168"/>
      <c r="N664" s="168"/>
      <c r="O664" s="168"/>
      <c r="P664" s="168"/>
      <c r="Q664" s="168"/>
      <c r="R664" s="168"/>
      <c r="S664" s="168"/>
      <c r="T664" s="168"/>
      <c r="U664" s="168"/>
      <c r="V664" s="168"/>
      <c r="W664" s="168"/>
      <c r="X664" s="168"/>
      <c r="Y664" s="168"/>
      <c r="Z664" s="168"/>
    </row>
    <row r="665" spans="1:26" ht="15.75" hidden="1" customHeight="1" x14ac:dyDescent="0.2">
      <c r="A665" s="2"/>
      <c r="B665" s="60"/>
      <c r="C665" s="62"/>
      <c r="D665" s="62"/>
      <c r="E665" s="62"/>
      <c r="F665" s="6"/>
      <c r="G665" s="6"/>
      <c r="H665" s="6"/>
      <c r="I665" s="6"/>
      <c r="J665" s="60"/>
      <c r="K665" s="61"/>
      <c r="L665" s="2"/>
      <c r="M665" s="168"/>
      <c r="N665" s="168"/>
      <c r="O665" s="168"/>
      <c r="P665" s="168"/>
      <c r="Q665" s="168"/>
      <c r="R665" s="168"/>
      <c r="S665" s="168"/>
      <c r="T665" s="168"/>
      <c r="U665" s="168"/>
      <c r="V665" s="168"/>
      <c r="W665" s="168"/>
      <c r="X665" s="168"/>
      <c r="Y665" s="168"/>
      <c r="Z665" s="168"/>
    </row>
    <row r="666" spans="1:26" ht="15.75" hidden="1" customHeight="1" x14ac:dyDescent="0.2">
      <c r="A666" s="2"/>
      <c r="B666" s="60"/>
      <c r="C666" s="62"/>
      <c r="D666" s="62"/>
      <c r="E666" s="62"/>
      <c r="F666" s="6"/>
      <c r="G666" s="6"/>
      <c r="H666" s="6"/>
      <c r="I666" s="6"/>
      <c r="J666" s="60"/>
      <c r="K666" s="61"/>
      <c r="L666" s="2"/>
      <c r="M666" s="168"/>
      <c r="N666" s="168"/>
      <c r="O666" s="168"/>
      <c r="P666" s="168"/>
      <c r="Q666" s="168"/>
      <c r="R666" s="168"/>
      <c r="S666" s="168"/>
      <c r="T666" s="168"/>
      <c r="U666" s="168"/>
      <c r="V666" s="168"/>
      <c r="W666" s="168"/>
      <c r="X666" s="168"/>
      <c r="Y666" s="168"/>
      <c r="Z666" s="168"/>
    </row>
    <row r="667" spans="1:26" ht="15.75" hidden="1" customHeight="1" x14ac:dyDescent="0.2">
      <c r="A667" s="2"/>
      <c r="B667" s="60"/>
      <c r="C667" s="62"/>
      <c r="D667" s="62"/>
      <c r="E667" s="62"/>
      <c r="F667" s="6"/>
      <c r="G667" s="6"/>
      <c r="H667" s="6"/>
      <c r="I667" s="6"/>
      <c r="J667" s="60"/>
      <c r="K667" s="61"/>
      <c r="L667" s="2"/>
      <c r="M667" s="168"/>
      <c r="N667" s="168"/>
      <c r="O667" s="168"/>
      <c r="P667" s="168"/>
      <c r="Q667" s="168"/>
      <c r="R667" s="168"/>
      <c r="S667" s="168"/>
      <c r="T667" s="168"/>
      <c r="U667" s="168"/>
      <c r="V667" s="168"/>
      <c r="W667" s="168"/>
      <c r="X667" s="168"/>
      <c r="Y667" s="168"/>
      <c r="Z667" s="168"/>
    </row>
    <row r="668" spans="1:26" ht="15.75" hidden="1" customHeight="1" x14ac:dyDescent="0.2">
      <c r="A668" s="2"/>
      <c r="B668" s="60"/>
      <c r="C668" s="62"/>
      <c r="D668" s="62"/>
      <c r="E668" s="62"/>
      <c r="F668" s="6"/>
      <c r="G668" s="6"/>
      <c r="H668" s="6"/>
      <c r="I668" s="6"/>
      <c r="J668" s="60"/>
      <c r="K668" s="61"/>
      <c r="L668" s="2"/>
      <c r="M668" s="168"/>
      <c r="N668" s="168"/>
      <c r="O668" s="168"/>
      <c r="P668" s="168"/>
      <c r="Q668" s="168"/>
      <c r="R668" s="168"/>
      <c r="S668" s="168"/>
      <c r="T668" s="168"/>
      <c r="U668" s="168"/>
      <c r="V668" s="168"/>
      <c r="W668" s="168"/>
      <c r="X668" s="168"/>
      <c r="Y668" s="168"/>
      <c r="Z668" s="168"/>
    </row>
    <row r="669" spans="1:26" ht="15.75" hidden="1" customHeight="1" x14ac:dyDescent="0.2">
      <c r="A669" s="2"/>
      <c r="B669" s="60"/>
      <c r="C669" s="62"/>
      <c r="D669" s="62"/>
      <c r="E669" s="62"/>
      <c r="F669" s="6"/>
      <c r="G669" s="6"/>
      <c r="H669" s="6"/>
      <c r="I669" s="6"/>
      <c r="J669" s="60"/>
      <c r="K669" s="61"/>
      <c r="L669" s="2"/>
      <c r="M669" s="168"/>
      <c r="N669" s="168"/>
      <c r="O669" s="168"/>
      <c r="P669" s="168"/>
      <c r="Q669" s="168"/>
      <c r="R669" s="168"/>
      <c r="S669" s="168"/>
      <c r="T669" s="168"/>
      <c r="U669" s="168"/>
      <c r="V669" s="168"/>
      <c r="W669" s="168"/>
      <c r="X669" s="168"/>
      <c r="Y669" s="168"/>
      <c r="Z669" s="168"/>
    </row>
    <row r="670" spans="1:26" ht="15.75" hidden="1" customHeight="1" x14ac:dyDescent="0.2">
      <c r="A670" s="2"/>
      <c r="B670" s="60"/>
      <c r="C670" s="62"/>
      <c r="D670" s="62"/>
      <c r="E670" s="62"/>
      <c r="F670" s="6"/>
      <c r="G670" s="6"/>
      <c r="H670" s="6"/>
      <c r="I670" s="6"/>
      <c r="J670" s="60"/>
      <c r="K670" s="61"/>
      <c r="L670" s="2"/>
      <c r="M670" s="168"/>
      <c r="N670" s="168"/>
      <c r="O670" s="168"/>
      <c r="P670" s="168"/>
      <c r="Q670" s="168"/>
      <c r="R670" s="168"/>
      <c r="S670" s="168"/>
      <c r="T670" s="168"/>
      <c r="U670" s="168"/>
      <c r="V670" s="168"/>
      <c r="W670" s="168"/>
      <c r="X670" s="168"/>
      <c r="Y670" s="168"/>
      <c r="Z670" s="168"/>
    </row>
    <row r="671" spans="1:26" ht="15.75" hidden="1" customHeight="1" x14ac:dyDescent="0.2">
      <c r="A671" s="2"/>
      <c r="B671" s="60"/>
      <c r="C671" s="62"/>
      <c r="D671" s="62"/>
      <c r="E671" s="62"/>
      <c r="F671" s="6"/>
      <c r="G671" s="6"/>
      <c r="H671" s="6"/>
      <c r="I671" s="6"/>
      <c r="J671" s="60"/>
      <c r="K671" s="61"/>
      <c r="L671" s="2"/>
      <c r="M671" s="168"/>
      <c r="N671" s="168"/>
      <c r="O671" s="168"/>
      <c r="P671" s="168"/>
      <c r="Q671" s="168"/>
      <c r="R671" s="168"/>
      <c r="S671" s="168"/>
      <c r="T671" s="168"/>
      <c r="U671" s="168"/>
      <c r="V671" s="168"/>
      <c r="W671" s="168"/>
      <c r="X671" s="168"/>
      <c r="Y671" s="168"/>
      <c r="Z671" s="168"/>
    </row>
    <row r="672" spans="1:26" ht="15.75" hidden="1" customHeight="1" x14ac:dyDescent="0.2">
      <c r="A672" s="2"/>
      <c r="B672" s="60"/>
      <c r="C672" s="62"/>
      <c r="D672" s="62"/>
      <c r="E672" s="62"/>
      <c r="F672" s="6"/>
      <c r="G672" s="6"/>
      <c r="H672" s="6"/>
      <c r="I672" s="6"/>
      <c r="J672" s="60"/>
      <c r="K672" s="61"/>
      <c r="L672" s="2"/>
      <c r="M672" s="168"/>
      <c r="N672" s="168"/>
      <c r="O672" s="168"/>
      <c r="P672" s="168"/>
      <c r="Q672" s="168"/>
      <c r="R672" s="168"/>
      <c r="S672" s="168"/>
      <c r="T672" s="168"/>
      <c r="U672" s="168"/>
      <c r="V672" s="168"/>
      <c r="W672" s="168"/>
      <c r="X672" s="168"/>
      <c r="Y672" s="168"/>
      <c r="Z672" s="168"/>
    </row>
    <row r="673" spans="1:26" ht="15.75" hidden="1" customHeight="1" x14ac:dyDescent="0.2">
      <c r="A673" s="2"/>
      <c r="B673" s="60"/>
      <c r="C673" s="62"/>
      <c r="D673" s="62"/>
      <c r="E673" s="62"/>
      <c r="F673" s="6"/>
      <c r="G673" s="6"/>
      <c r="H673" s="6"/>
      <c r="I673" s="6"/>
      <c r="J673" s="60"/>
      <c r="K673" s="61"/>
      <c r="L673" s="2"/>
      <c r="M673" s="168"/>
      <c r="N673" s="168"/>
      <c r="O673" s="168"/>
      <c r="P673" s="168"/>
      <c r="Q673" s="168"/>
      <c r="R673" s="168"/>
      <c r="S673" s="168"/>
      <c r="T673" s="168"/>
      <c r="U673" s="168"/>
      <c r="V673" s="168"/>
      <c r="W673" s="168"/>
      <c r="X673" s="168"/>
      <c r="Y673" s="168"/>
      <c r="Z673" s="168"/>
    </row>
    <row r="674" spans="1:26" ht="15.75" hidden="1" customHeight="1" x14ac:dyDescent="0.2">
      <c r="A674" s="2"/>
      <c r="B674" s="60"/>
      <c r="C674" s="62"/>
      <c r="D674" s="62"/>
      <c r="E674" s="62"/>
      <c r="F674" s="6"/>
      <c r="G674" s="6"/>
      <c r="H674" s="6"/>
      <c r="I674" s="6"/>
      <c r="J674" s="60"/>
      <c r="K674" s="61"/>
      <c r="L674" s="2"/>
      <c r="M674" s="168"/>
      <c r="N674" s="168"/>
      <c r="O674" s="168"/>
      <c r="P674" s="168"/>
      <c r="Q674" s="168"/>
      <c r="R674" s="168"/>
      <c r="S674" s="168"/>
      <c r="T674" s="168"/>
      <c r="U674" s="168"/>
      <c r="V674" s="168"/>
      <c r="W674" s="168"/>
      <c r="X674" s="168"/>
      <c r="Y674" s="168"/>
      <c r="Z674" s="168"/>
    </row>
    <row r="675" spans="1:26" ht="15.75" hidden="1" customHeight="1" x14ac:dyDescent="0.2">
      <c r="A675" s="2"/>
      <c r="B675" s="60"/>
      <c r="C675" s="62"/>
      <c r="D675" s="62"/>
      <c r="E675" s="62"/>
      <c r="F675" s="6"/>
      <c r="G675" s="6"/>
      <c r="H675" s="6"/>
      <c r="I675" s="6"/>
      <c r="J675" s="60"/>
      <c r="K675" s="61"/>
      <c r="L675" s="2"/>
      <c r="M675" s="168"/>
      <c r="N675" s="168"/>
      <c r="O675" s="168"/>
      <c r="P675" s="168"/>
      <c r="Q675" s="168"/>
      <c r="R675" s="168"/>
      <c r="S675" s="168"/>
      <c r="T675" s="168"/>
      <c r="U675" s="168"/>
      <c r="V675" s="168"/>
      <c r="W675" s="168"/>
      <c r="X675" s="168"/>
      <c r="Y675" s="168"/>
      <c r="Z675" s="168"/>
    </row>
    <row r="676" spans="1:26" ht="15.75" hidden="1" customHeight="1" x14ac:dyDescent="0.2">
      <c r="A676" s="2"/>
      <c r="B676" s="60"/>
      <c r="C676" s="62"/>
      <c r="D676" s="62"/>
      <c r="E676" s="62"/>
      <c r="F676" s="6"/>
      <c r="G676" s="6"/>
      <c r="H676" s="6"/>
      <c r="I676" s="6"/>
      <c r="J676" s="60"/>
      <c r="K676" s="61"/>
      <c r="L676" s="2"/>
      <c r="M676" s="168"/>
      <c r="N676" s="168"/>
      <c r="O676" s="168"/>
      <c r="P676" s="168"/>
      <c r="Q676" s="168"/>
      <c r="R676" s="168"/>
      <c r="S676" s="168"/>
      <c r="T676" s="168"/>
      <c r="U676" s="168"/>
      <c r="V676" s="168"/>
      <c r="W676" s="168"/>
      <c r="X676" s="168"/>
      <c r="Y676" s="168"/>
      <c r="Z676" s="168"/>
    </row>
    <row r="677" spans="1:26" ht="15.75" hidden="1" customHeight="1" x14ac:dyDescent="0.2">
      <c r="A677" s="2"/>
      <c r="B677" s="60"/>
      <c r="C677" s="62"/>
      <c r="D677" s="62"/>
      <c r="E677" s="62"/>
      <c r="F677" s="6"/>
      <c r="G677" s="6"/>
      <c r="H677" s="6"/>
      <c r="I677" s="6"/>
      <c r="J677" s="60"/>
      <c r="K677" s="61"/>
      <c r="L677" s="2"/>
      <c r="M677" s="168"/>
      <c r="N677" s="168"/>
      <c r="O677" s="168"/>
      <c r="P677" s="168"/>
      <c r="Q677" s="168"/>
      <c r="R677" s="168"/>
      <c r="S677" s="168"/>
      <c r="T677" s="168"/>
      <c r="U677" s="168"/>
      <c r="V677" s="168"/>
      <c r="W677" s="168"/>
      <c r="X677" s="168"/>
      <c r="Y677" s="168"/>
      <c r="Z677" s="168"/>
    </row>
    <row r="678" spans="1:26" ht="15.75" hidden="1" customHeight="1" x14ac:dyDescent="0.2">
      <c r="A678" s="2"/>
      <c r="B678" s="60"/>
      <c r="C678" s="62"/>
      <c r="D678" s="62"/>
      <c r="E678" s="62"/>
      <c r="F678" s="6"/>
      <c r="G678" s="6"/>
      <c r="H678" s="6"/>
      <c r="I678" s="6"/>
      <c r="J678" s="60"/>
      <c r="K678" s="61"/>
      <c r="L678" s="2"/>
      <c r="M678" s="168"/>
      <c r="N678" s="168"/>
      <c r="O678" s="168"/>
      <c r="P678" s="168"/>
      <c r="Q678" s="168"/>
      <c r="R678" s="168"/>
      <c r="S678" s="168"/>
      <c r="T678" s="168"/>
      <c r="U678" s="168"/>
      <c r="V678" s="168"/>
      <c r="W678" s="168"/>
      <c r="X678" s="168"/>
      <c r="Y678" s="168"/>
      <c r="Z678" s="168"/>
    </row>
    <row r="679" spans="1:26" ht="15.75" hidden="1" customHeight="1" x14ac:dyDescent="0.2">
      <c r="A679" s="2"/>
      <c r="B679" s="60"/>
      <c r="C679" s="62"/>
      <c r="D679" s="62"/>
      <c r="E679" s="62"/>
      <c r="F679" s="6"/>
      <c r="G679" s="6"/>
      <c r="H679" s="6"/>
      <c r="I679" s="6"/>
      <c r="J679" s="60"/>
      <c r="K679" s="61"/>
      <c r="L679" s="2"/>
      <c r="M679" s="168"/>
      <c r="N679" s="168"/>
      <c r="O679" s="168"/>
      <c r="P679" s="168"/>
      <c r="Q679" s="168"/>
      <c r="R679" s="168"/>
      <c r="S679" s="168"/>
      <c r="T679" s="168"/>
      <c r="U679" s="168"/>
      <c r="V679" s="168"/>
      <c r="W679" s="168"/>
      <c r="X679" s="168"/>
      <c r="Y679" s="168"/>
      <c r="Z679" s="168"/>
    </row>
    <row r="680" spans="1:26" ht="15.75" hidden="1" customHeight="1" x14ac:dyDescent="0.2">
      <c r="A680" s="2"/>
      <c r="B680" s="60"/>
      <c r="C680" s="62"/>
      <c r="D680" s="62"/>
      <c r="E680" s="62"/>
      <c r="F680" s="6"/>
      <c r="G680" s="6"/>
      <c r="H680" s="6"/>
      <c r="I680" s="6"/>
      <c r="J680" s="60"/>
      <c r="K680" s="61"/>
      <c r="L680" s="2"/>
      <c r="M680" s="168"/>
      <c r="N680" s="168"/>
      <c r="O680" s="168"/>
      <c r="P680" s="168"/>
      <c r="Q680" s="168"/>
      <c r="R680" s="168"/>
      <c r="S680" s="168"/>
      <c r="T680" s="168"/>
      <c r="U680" s="168"/>
      <c r="V680" s="168"/>
      <c r="W680" s="168"/>
      <c r="X680" s="168"/>
      <c r="Y680" s="168"/>
      <c r="Z680" s="168"/>
    </row>
    <row r="681" spans="1:26" ht="15.75" hidden="1" customHeight="1" x14ac:dyDescent="0.2">
      <c r="A681" s="2"/>
      <c r="B681" s="60"/>
      <c r="C681" s="62"/>
      <c r="D681" s="62"/>
      <c r="E681" s="62"/>
      <c r="F681" s="6"/>
      <c r="G681" s="6"/>
      <c r="H681" s="6"/>
      <c r="I681" s="6"/>
      <c r="J681" s="60"/>
      <c r="K681" s="61"/>
      <c r="L681" s="2"/>
      <c r="M681" s="168"/>
      <c r="N681" s="168"/>
      <c r="O681" s="168"/>
      <c r="P681" s="168"/>
      <c r="Q681" s="168"/>
      <c r="R681" s="168"/>
      <c r="S681" s="168"/>
      <c r="T681" s="168"/>
      <c r="U681" s="168"/>
      <c r="V681" s="168"/>
      <c r="W681" s="168"/>
      <c r="X681" s="168"/>
      <c r="Y681" s="168"/>
      <c r="Z681" s="168"/>
    </row>
    <row r="682" spans="1:26" ht="15.75" hidden="1" customHeight="1" x14ac:dyDescent="0.2">
      <c r="A682" s="2"/>
      <c r="B682" s="60"/>
      <c r="C682" s="62"/>
      <c r="D682" s="62"/>
      <c r="E682" s="62"/>
      <c r="F682" s="6"/>
      <c r="G682" s="6"/>
      <c r="H682" s="6"/>
      <c r="I682" s="6"/>
      <c r="J682" s="60"/>
      <c r="K682" s="61"/>
      <c r="L682" s="2"/>
      <c r="M682" s="168"/>
      <c r="N682" s="168"/>
      <c r="O682" s="168"/>
      <c r="P682" s="168"/>
      <c r="Q682" s="168"/>
      <c r="R682" s="168"/>
      <c r="S682" s="168"/>
      <c r="T682" s="168"/>
      <c r="U682" s="168"/>
      <c r="V682" s="168"/>
      <c r="W682" s="168"/>
      <c r="X682" s="168"/>
      <c r="Y682" s="168"/>
      <c r="Z682" s="168"/>
    </row>
    <row r="683" spans="1:26" ht="15.75" hidden="1" customHeight="1" x14ac:dyDescent="0.2">
      <c r="A683" s="2"/>
      <c r="B683" s="60"/>
      <c r="C683" s="62"/>
      <c r="D683" s="62"/>
      <c r="E683" s="62"/>
      <c r="F683" s="6"/>
      <c r="G683" s="6"/>
      <c r="H683" s="6"/>
      <c r="I683" s="6"/>
      <c r="J683" s="60"/>
      <c r="K683" s="61"/>
      <c r="L683" s="2"/>
      <c r="M683" s="168"/>
      <c r="N683" s="168"/>
      <c r="O683" s="168"/>
      <c r="P683" s="168"/>
      <c r="Q683" s="168"/>
      <c r="R683" s="168"/>
      <c r="S683" s="168"/>
      <c r="T683" s="168"/>
      <c r="U683" s="168"/>
      <c r="V683" s="168"/>
      <c r="W683" s="168"/>
      <c r="X683" s="168"/>
      <c r="Y683" s="168"/>
      <c r="Z683" s="168"/>
    </row>
    <row r="684" spans="1:26" ht="15.75" hidden="1" customHeight="1" x14ac:dyDescent="0.2">
      <c r="A684" s="2"/>
      <c r="B684" s="60"/>
      <c r="C684" s="62"/>
      <c r="D684" s="62"/>
      <c r="E684" s="62"/>
      <c r="F684" s="6"/>
      <c r="G684" s="6"/>
      <c r="H684" s="6"/>
      <c r="I684" s="6"/>
      <c r="J684" s="60"/>
      <c r="K684" s="61"/>
      <c r="L684" s="2"/>
      <c r="M684" s="168"/>
      <c r="N684" s="168"/>
      <c r="O684" s="168"/>
      <c r="P684" s="168"/>
      <c r="Q684" s="168"/>
      <c r="R684" s="168"/>
      <c r="S684" s="168"/>
      <c r="T684" s="168"/>
      <c r="U684" s="168"/>
      <c r="V684" s="168"/>
      <c r="W684" s="168"/>
      <c r="X684" s="168"/>
      <c r="Y684" s="168"/>
      <c r="Z684" s="168"/>
    </row>
    <row r="685" spans="1:26" ht="15.75" hidden="1" customHeight="1" x14ac:dyDescent="0.2">
      <c r="A685" s="2"/>
      <c r="B685" s="60"/>
      <c r="C685" s="62"/>
      <c r="D685" s="62"/>
      <c r="E685" s="62"/>
      <c r="F685" s="6"/>
      <c r="G685" s="6"/>
      <c r="H685" s="6"/>
      <c r="I685" s="6"/>
      <c r="J685" s="60"/>
      <c r="K685" s="61"/>
      <c r="L685" s="2"/>
      <c r="M685" s="168"/>
      <c r="N685" s="168"/>
      <c r="O685" s="168"/>
      <c r="P685" s="168"/>
      <c r="Q685" s="168"/>
      <c r="R685" s="168"/>
      <c r="S685" s="168"/>
      <c r="T685" s="168"/>
      <c r="U685" s="168"/>
      <c r="V685" s="168"/>
      <c r="W685" s="168"/>
      <c r="X685" s="168"/>
      <c r="Y685" s="168"/>
      <c r="Z685" s="168"/>
    </row>
    <row r="686" spans="1:26" ht="15.75" hidden="1" customHeight="1" x14ac:dyDescent="0.2">
      <c r="A686" s="2"/>
      <c r="B686" s="60"/>
      <c r="C686" s="62"/>
      <c r="D686" s="62"/>
      <c r="E686" s="62"/>
      <c r="F686" s="6"/>
      <c r="G686" s="6"/>
      <c r="H686" s="6"/>
      <c r="I686" s="6"/>
      <c r="J686" s="60"/>
      <c r="K686" s="61"/>
      <c r="L686" s="2"/>
      <c r="M686" s="168"/>
      <c r="N686" s="168"/>
      <c r="O686" s="168"/>
      <c r="P686" s="168"/>
      <c r="Q686" s="168"/>
      <c r="R686" s="168"/>
      <c r="S686" s="168"/>
      <c r="T686" s="168"/>
      <c r="U686" s="168"/>
      <c r="V686" s="168"/>
      <c r="W686" s="168"/>
      <c r="X686" s="168"/>
      <c r="Y686" s="168"/>
      <c r="Z686" s="168"/>
    </row>
    <row r="687" spans="1:26" ht="15.75" hidden="1" customHeight="1" x14ac:dyDescent="0.2">
      <c r="A687" s="2"/>
      <c r="B687" s="60"/>
      <c r="C687" s="62"/>
      <c r="D687" s="62"/>
      <c r="E687" s="62"/>
      <c r="F687" s="6"/>
      <c r="G687" s="6"/>
      <c r="H687" s="6"/>
      <c r="I687" s="6"/>
      <c r="J687" s="60"/>
      <c r="K687" s="61"/>
      <c r="L687" s="2"/>
      <c r="M687" s="168"/>
      <c r="N687" s="168"/>
      <c r="O687" s="168"/>
      <c r="P687" s="168"/>
      <c r="Q687" s="168"/>
      <c r="R687" s="168"/>
      <c r="S687" s="168"/>
      <c r="T687" s="168"/>
      <c r="U687" s="168"/>
      <c r="V687" s="168"/>
      <c r="W687" s="168"/>
      <c r="X687" s="168"/>
      <c r="Y687" s="168"/>
      <c r="Z687" s="168"/>
    </row>
    <row r="688" spans="1:26" ht="15.75" hidden="1" customHeight="1" x14ac:dyDescent="0.2">
      <c r="A688" s="2"/>
      <c r="B688" s="60"/>
      <c r="C688" s="62"/>
      <c r="D688" s="62"/>
      <c r="E688" s="62"/>
      <c r="F688" s="6"/>
      <c r="G688" s="6"/>
      <c r="H688" s="6"/>
      <c r="I688" s="6"/>
      <c r="J688" s="60"/>
      <c r="K688" s="61"/>
      <c r="L688" s="2"/>
      <c r="M688" s="168"/>
      <c r="N688" s="168"/>
      <c r="O688" s="168"/>
      <c r="P688" s="168"/>
      <c r="Q688" s="168"/>
      <c r="R688" s="168"/>
      <c r="S688" s="168"/>
      <c r="T688" s="168"/>
      <c r="U688" s="168"/>
      <c r="V688" s="168"/>
      <c r="W688" s="168"/>
      <c r="X688" s="168"/>
      <c r="Y688" s="168"/>
      <c r="Z688" s="168"/>
    </row>
    <row r="689" spans="1:26" ht="15.75" hidden="1" customHeight="1" x14ac:dyDescent="0.2">
      <c r="A689" s="2"/>
      <c r="B689" s="60"/>
      <c r="C689" s="62"/>
      <c r="D689" s="62"/>
      <c r="E689" s="62"/>
      <c r="F689" s="6"/>
      <c r="G689" s="6"/>
      <c r="H689" s="6"/>
      <c r="I689" s="6"/>
      <c r="J689" s="60"/>
      <c r="K689" s="61"/>
      <c r="L689" s="2"/>
      <c r="M689" s="168"/>
      <c r="N689" s="168"/>
      <c r="O689" s="168"/>
      <c r="P689" s="168"/>
      <c r="Q689" s="168"/>
      <c r="R689" s="168"/>
      <c r="S689" s="168"/>
      <c r="T689" s="168"/>
      <c r="U689" s="168"/>
      <c r="V689" s="168"/>
      <c r="W689" s="168"/>
      <c r="X689" s="168"/>
      <c r="Y689" s="168"/>
      <c r="Z689" s="168"/>
    </row>
    <row r="690" spans="1:26" ht="15.75" hidden="1" customHeight="1" x14ac:dyDescent="0.2">
      <c r="A690" s="2"/>
      <c r="B690" s="60"/>
      <c r="C690" s="62"/>
      <c r="D690" s="62"/>
      <c r="E690" s="62"/>
      <c r="F690" s="6"/>
      <c r="G690" s="6"/>
      <c r="H690" s="6"/>
      <c r="I690" s="6"/>
      <c r="J690" s="60"/>
      <c r="K690" s="61"/>
      <c r="L690" s="2"/>
      <c r="M690" s="168"/>
      <c r="N690" s="168"/>
      <c r="O690" s="168"/>
      <c r="P690" s="168"/>
      <c r="Q690" s="168"/>
      <c r="R690" s="168"/>
      <c r="S690" s="168"/>
      <c r="T690" s="168"/>
      <c r="U690" s="168"/>
      <c r="V690" s="168"/>
      <c r="W690" s="168"/>
      <c r="X690" s="168"/>
      <c r="Y690" s="168"/>
      <c r="Z690" s="168"/>
    </row>
    <row r="691" spans="1:26" ht="15.75" hidden="1" customHeight="1" x14ac:dyDescent="0.2">
      <c r="A691" s="2"/>
      <c r="B691" s="60"/>
      <c r="C691" s="62"/>
      <c r="D691" s="62"/>
      <c r="E691" s="62"/>
      <c r="F691" s="6"/>
      <c r="G691" s="6"/>
      <c r="H691" s="6"/>
      <c r="I691" s="6"/>
      <c r="J691" s="60"/>
      <c r="K691" s="61"/>
      <c r="L691" s="2"/>
      <c r="M691" s="168"/>
      <c r="N691" s="168"/>
      <c r="O691" s="168"/>
      <c r="P691" s="168"/>
      <c r="Q691" s="168"/>
      <c r="R691" s="168"/>
      <c r="S691" s="168"/>
      <c r="T691" s="168"/>
      <c r="U691" s="168"/>
      <c r="V691" s="168"/>
      <c r="W691" s="168"/>
      <c r="X691" s="168"/>
      <c r="Y691" s="168"/>
      <c r="Z691" s="168"/>
    </row>
    <row r="692" spans="1:26" ht="15.75" hidden="1" customHeight="1" x14ac:dyDescent="0.2">
      <c r="A692" s="2"/>
      <c r="B692" s="60"/>
      <c r="C692" s="62"/>
      <c r="D692" s="62"/>
      <c r="E692" s="62"/>
      <c r="F692" s="6"/>
      <c r="G692" s="6"/>
      <c r="H692" s="6"/>
      <c r="I692" s="6"/>
      <c r="J692" s="60"/>
      <c r="K692" s="61"/>
      <c r="L692" s="2"/>
      <c r="M692" s="168"/>
      <c r="N692" s="168"/>
      <c r="O692" s="168"/>
      <c r="P692" s="168"/>
      <c r="Q692" s="168"/>
      <c r="R692" s="168"/>
      <c r="S692" s="168"/>
      <c r="T692" s="168"/>
      <c r="U692" s="168"/>
      <c r="V692" s="168"/>
      <c r="W692" s="168"/>
      <c r="X692" s="168"/>
      <c r="Y692" s="168"/>
      <c r="Z692" s="168"/>
    </row>
    <row r="693" spans="1:26" ht="15.75" hidden="1" customHeight="1" x14ac:dyDescent="0.2">
      <c r="A693" s="2"/>
      <c r="B693" s="60"/>
      <c r="C693" s="62"/>
      <c r="D693" s="62"/>
      <c r="E693" s="62"/>
      <c r="F693" s="6"/>
      <c r="G693" s="6"/>
      <c r="H693" s="6"/>
      <c r="I693" s="6"/>
      <c r="J693" s="60"/>
      <c r="K693" s="61"/>
      <c r="L693" s="2"/>
      <c r="M693" s="168"/>
      <c r="N693" s="168"/>
      <c r="O693" s="168"/>
      <c r="P693" s="168"/>
      <c r="Q693" s="168"/>
      <c r="R693" s="168"/>
      <c r="S693" s="168"/>
      <c r="T693" s="168"/>
      <c r="U693" s="168"/>
      <c r="V693" s="168"/>
      <c r="W693" s="168"/>
      <c r="X693" s="168"/>
      <c r="Y693" s="168"/>
      <c r="Z693" s="168"/>
    </row>
    <row r="694" spans="1:26" ht="15.75" hidden="1" customHeight="1" x14ac:dyDescent="0.2">
      <c r="A694" s="2"/>
      <c r="B694" s="60"/>
      <c r="C694" s="62"/>
      <c r="D694" s="62"/>
      <c r="E694" s="62"/>
      <c r="F694" s="6"/>
      <c r="G694" s="6"/>
      <c r="H694" s="6"/>
      <c r="I694" s="6"/>
      <c r="J694" s="60"/>
      <c r="K694" s="61"/>
      <c r="L694" s="2"/>
      <c r="M694" s="168"/>
      <c r="N694" s="168"/>
      <c r="O694" s="168"/>
      <c r="P694" s="168"/>
      <c r="Q694" s="168"/>
      <c r="R694" s="168"/>
      <c r="S694" s="168"/>
      <c r="T694" s="168"/>
      <c r="U694" s="168"/>
      <c r="V694" s="168"/>
      <c r="W694" s="168"/>
      <c r="X694" s="168"/>
      <c r="Y694" s="168"/>
      <c r="Z694" s="168"/>
    </row>
    <row r="695" spans="1:26" ht="15.75" hidden="1" customHeight="1" x14ac:dyDescent="0.2">
      <c r="A695" s="2"/>
      <c r="B695" s="60"/>
      <c r="C695" s="62"/>
      <c r="D695" s="62"/>
      <c r="E695" s="62"/>
      <c r="F695" s="6"/>
      <c r="G695" s="6"/>
      <c r="H695" s="6"/>
      <c r="I695" s="6"/>
      <c r="J695" s="60"/>
      <c r="K695" s="61"/>
      <c r="L695" s="2"/>
      <c r="M695" s="168"/>
      <c r="N695" s="168"/>
      <c r="O695" s="168"/>
      <c r="P695" s="168"/>
      <c r="Q695" s="168"/>
      <c r="R695" s="168"/>
      <c r="S695" s="168"/>
      <c r="T695" s="168"/>
      <c r="U695" s="168"/>
      <c r="V695" s="168"/>
      <c r="W695" s="168"/>
      <c r="X695" s="168"/>
      <c r="Y695" s="168"/>
      <c r="Z695" s="168"/>
    </row>
    <row r="696" spans="1:26" ht="15.75" hidden="1" customHeight="1" x14ac:dyDescent="0.2">
      <c r="A696" s="2"/>
      <c r="B696" s="60"/>
      <c r="C696" s="62"/>
      <c r="D696" s="62"/>
      <c r="E696" s="62"/>
      <c r="F696" s="6"/>
      <c r="G696" s="6"/>
      <c r="H696" s="6"/>
      <c r="I696" s="6"/>
      <c r="J696" s="60"/>
      <c r="K696" s="61"/>
      <c r="L696" s="2"/>
      <c r="M696" s="168"/>
      <c r="N696" s="168"/>
      <c r="O696" s="168"/>
      <c r="P696" s="168"/>
      <c r="Q696" s="168"/>
      <c r="R696" s="168"/>
      <c r="S696" s="168"/>
      <c r="T696" s="168"/>
      <c r="U696" s="168"/>
      <c r="V696" s="168"/>
      <c r="W696" s="168"/>
      <c r="X696" s="168"/>
      <c r="Y696" s="168"/>
      <c r="Z696" s="168"/>
    </row>
    <row r="697" spans="1:26" ht="15.75" hidden="1" customHeight="1" x14ac:dyDescent="0.2">
      <c r="A697" s="2"/>
      <c r="B697" s="60"/>
      <c r="C697" s="62"/>
      <c r="D697" s="62"/>
      <c r="E697" s="62"/>
      <c r="F697" s="6"/>
      <c r="G697" s="6"/>
      <c r="H697" s="6"/>
      <c r="I697" s="6"/>
      <c r="J697" s="60"/>
      <c r="K697" s="61"/>
      <c r="L697" s="2"/>
      <c r="M697" s="168"/>
      <c r="N697" s="168"/>
      <c r="O697" s="168"/>
      <c r="P697" s="168"/>
      <c r="Q697" s="168"/>
      <c r="R697" s="168"/>
      <c r="S697" s="168"/>
      <c r="T697" s="168"/>
      <c r="U697" s="168"/>
      <c r="V697" s="168"/>
      <c r="W697" s="168"/>
      <c r="X697" s="168"/>
      <c r="Y697" s="168"/>
      <c r="Z697" s="168"/>
    </row>
    <row r="698" spans="1:26" ht="15.75" hidden="1" customHeight="1" x14ac:dyDescent="0.2">
      <c r="A698" s="2"/>
      <c r="B698" s="60"/>
      <c r="C698" s="62"/>
      <c r="D698" s="62"/>
      <c r="E698" s="62"/>
      <c r="F698" s="6"/>
      <c r="G698" s="6"/>
      <c r="H698" s="6"/>
      <c r="I698" s="6"/>
      <c r="J698" s="60"/>
      <c r="K698" s="61"/>
      <c r="L698" s="2"/>
      <c r="M698" s="168"/>
      <c r="N698" s="168"/>
      <c r="O698" s="168"/>
      <c r="P698" s="168"/>
      <c r="Q698" s="168"/>
      <c r="R698" s="168"/>
      <c r="S698" s="168"/>
      <c r="T698" s="168"/>
      <c r="U698" s="168"/>
      <c r="V698" s="168"/>
      <c r="W698" s="168"/>
      <c r="X698" s="168"/>
      <c r="Y698" s="168"/>
      <c r="Z698" s="168"/>
    </row>
    <row r="699" spans="1:26" ht="15.75" hidden="1" customHeight="1" x14ac:dyDescent="0.2">
      <c r="A699" s="2"/>
      <c r="B699" s="60"/>
      <c r="C699" s="62"/>
      <c r="D699" s="62"/>
      <c r="E699" s="62"/>
      <c r="F699" s="6"/>
      <c r="G699" s="6"/>
      <c r="H699" s="6"/>
      <c r="I699" s="6"/>
      <c r="J699" s="60"/>
      <c r="K699" s="61"/>
      <c r="L699" s="2"/>
      <c r="M699" s="168"/>
      <c r="N699" s="168"/>
      <c r="O699" s="168"/>
      <c r="P699" s="168"/>
      <c r="Q699" s="168"/>
      <c r="R699" s="168"/>
      <c r="S699" s="168"/>
      <c r="T699" s="168"/>
      <c r="U699" s="168"/>
      <c r="V699" s="168"/>
      <c r="W699" s="168"/>
      <c r="X699" s="168"/>
      <c r="Y699" s="168"/>
      <c r="Z699" s="168"/>
    </row>
    <row r="700" spans="1:26" ht="15.75" hidden="1" customHeight="1" x14ac:dyDescent="0.2">
      <c r="A700" s="2"/>
      <c r="B700" s="60"/>
      <c r="C700" s="62"/>
      <c r="D700" s="62"/>
      <c r="E700" s="62"/>
      <c r="F700" s="6"/>
      <c r="G700" s="6"/>
      <c r="H700" s="6"/>
      <c r="I700" s="6"/>
      <c r="J700" s="60"/>
      <c r="K700" s="61"/>
      <c r="L700" s="2"/>
      <c r="M700" s="168"/>
      <c r="N700" s="168"/>
      <c r="O700" s="168"/>
      <c r="P700" s="168"/>
      <c r="Q700" s="168"/>
      <c r="R700" s="168"/>
      <c r="S700" s="168"/>
      <c r="T700" s="168"/>
      <c r="U700" s="168"/>
      <c r="V700" s="168"/>
      <c r="W700" s="168"/>
      <c r="X700" s="168"/>
      <c r="Y700" s="168"/>
      <c r="Z700" s="168"/>
    </row>
    <row r="701" spans="1:26" ht="15.75" hidden="1" customHeight="1" x14ac:dyDescent="0.2">
      <c r="A701" s="2"/>
      <c r="B701" s="60"/>
      <c r="C701" s="62"/>
      <c r="D701" s="62"/>
      <c r="E701" s="62"/>
      <c r="F701" s="6"/>
      <c r="G701" s="6"/>
      <c r="H701" s="6"/>
      <c r="I701" s="6"/>
      <c r="J701" s="60"/>
      <c r="K701" s="61"/>
      <c r="L701" s="2"/>
      <c r="M701" s="168"/>
      <c r="N701" s="168"/>
      <c r="O701" s="168"/>
      <c r="P701" s="168"/>
      <c r="Q701" s="168"/>
      <c r="R701" s="168"/>
      <c r="S701" s="168"/>
      <c r="T701" s="168"/>
      <c r="U701" s="168"/>
      <c r="V701" s="168"/>
      <c r="W701" s="168"/>
      <c r="X701" s="168"/>
      <c r="Y701" s="168"/>
      <c r="Z701" s="168"/>
    </row>
    <row r="702" spans="1:26" ht="15.75" hidden="1" customHeight="1" x14ac:dyDescent="0.2">
      <c r="A702" s="2"/>
      <c r="B702" s="60"/>
      <c r="C702" s="62"/>
      <c r="D702" s="62"/>
      <c r="E702" s="62"/>
      <c r="F702" s="6"/>
      <c r="G702" s="6"/>
      <c r="H702" s="6"/>
      <c r="I702" s="6"/>
      <c r="J702" s="60"/>
      <c r="K702" s="61"/>
      <c r="L702" s="2"/>
      <c r="M702" s="168"/>
      <c r="N702" s="168"/>
      <c r="O702" s="168"/>
      <c r="P702" s="168"/>
      <c r="Q702" s="168"/>
      <c r="R702" s="168"/>
      <c r="S702" s="168"/>
      <c r="T702" s="168"/>
      <c r="U702" s="168"/>
      <c r="V702" s="168"/>
      <c r="W702" s="168"/>
      <c r="X702" s="168"/>
      <c r="Y702" s="168"/>
      <c r="Z702" s="168"/>
    </row>
    <row r="703" spans="1:26" ht="15.75" hidden="1" customHeight="1" x14ac:dyDescent="0.2">
      <c r="A703" s="2"/>
      <c r="B703" s="60"/>
      <c r="C703" s="62"/>
      <c r="D703" s="62"/>
      <c r="E703" s="62"/>
      <c r="F703" s="6"/>
      <c r="G703" s="6"/>
      <c r="H703" s="6"/>
      <c r="I703" s="6"/>
      <c r="J703" s="60"/>
      <c r="K703" s="61"/>
      <c r="L703" s="2"/>
      <c r="M703" s="168"/>
      <c r="N703" s="168"/>
      <c r="O703" s="168"/>
      <c r="P703" s="168"/>
      <c r="Q703" s="168"/>
      <c r="R703" s="168"/>
      <c r="S703" s="168"/>
      <c r="T703" s="168"/>
      <c r="U703" s="168"/>
      <c r="V703" s="168"/>
      <c r="W703" s="168"/>
      <c r="X703" s="168"/>
      <c r="Y703" s="168"/>
      <c r="Z703" s="168"/>
    </row>
    <row r="704" spans="1:26" ht="15.75" hidden="1" customHeight="1" x14ac:dyDescent="0.2">
      <c r="A704" s="2"/>
      <c r="B704" s="60"/>
      <c r="C704" s="62"/>
      <c r="D704" s="62"/>
      <c r="E704" s="62"/>
      <c r="F704" s="6"/>
      <c r="G704" s="6"/>
      <c r="H704" s="6"/>
      <c r="I704" s="6"/>
      <c r="J704" s="60"/>
      <c r="K704" s="61"/>
      <c r="L704" s="2"/>
      <c r="M704" s="168"/>
      <c r="N704" s="168"/>
      <c r="O704" s="168"/>
      <c r="P704" s="168"/>
      <c r="Q704" s="168"/>
      <c r="R704" s="168"/>
      <c r="S704" s="168"/>
      <c r="T704" s="168"/>
      <c r="U704" s="168"/>
      <c r="V704" s="168"/>
      <c r="W704" s="168"/>
      <c r="X704" s="168"/>
      <c r="Y704" s="168"/>
      <c r="Z704" s="168"/>
    </row>
    <row r="705" spans="1:26" ht="15.75" hidden="1" customHeight="1" x14ac:dyDescent="0.2">
      <c r="A705" s="2"/>
      <c r="B705" s="60"/>
      <c r="C705" s="62"/>
      <c r="D705" s="62"/>
      <c r="E705" s="62"/>
      <c r="F705" s="6"/>
      <c r="G705" s="6"/>
      <c r="H705" s="6"/>
      <c r="I705" s="6"/>
      <c r="J705" s="60"/>
      <c r="K705" s="61"/>
      <c r="L705" s="2"/>
      <c r="M705" s="168"/>
      <c r="N705" s="168"/>
      <c r="O705" s="168"/>
      <c r="P705" s="168"/>
      <c r="Q705" s="168"/>
      <c r="R705" s="168"/>
      <c r="S705" s="168"/>
      <c r="T705" s="168"/>
      <c r="U705" s="168"/>
      <c r="V705" s="168"/>
      <c r="W705" s="168"/>
      <c r="X705" s="168"/>
      <c r="Y705" s="168"/>
      <c r="Z705" s="168"/>
    </row>
    <row r="706" spans="1:26" ht="15.75" hidden="1" customHeight="1" x14ac:dyDescent="0.2">
      <c r="A706" s="2"/>
      <c r="B706" s="60"/>
      <c r="C706" s="62"/>
      <c r="D706" s="62"/>
      <c r="E706" s="62"/>
      <c r="F706" s="6"/>
      <c r="G706" s="6"/>
      <c r="H706" s="6"/>
      <c r="I706" s="6"/>
      <c r="J706" s="60"/>
      <c r="K706" s="61"/>
      <c r="L706" s="2"/>
      <c r="M706" s="168"/>
      <c r="N706" s="168"/>
      <c r="O706" s="168"/>
      <c r="P706" s="168"/>
      <c r="Q706" s="168"/>
      <c r="R706" s="168"/>
      <c r="S706" s="168"/>
      <c r="T706" s="168"/>
      <c r="U706" s="168"/>
      <c r="V706" s="168"/>
      <c r="W706" s="168"/>
      <c r="X706" s="168"/>
      <c r="Y706" s="168"/>
      <c r="Z706" s="168"/>
    </row>
    <row r="707" spans="1:26" ht="15.75" hidden="1" customHeight="1" x14ac:dyDescent="0.2">
      <c r="A707" s="2"/>
      <c r="B707" s="60"/>
      <c r="C707" s="62"/>
      <c r="D707" s="62"/>
      <c r="E707" s="62"/>
      <c r="F707" s="6"/>
      <c r="G707" s="6"/>
      <c r="H707" s="6"/>
      <c r="I707" s="6"/>
      <c r="J707" s="60"/>
      <c r="K707" s="61"/>
      <c r="L707" s="2"/>
      <c r="M707" s="168"/>
      <c r="N707" s="168"/>
      <c r="O707" s="168"/>
      <c r="P707" s="168"/>
      <c r="Q707" s="168"/>
      <c r="R707" s="168"/>
      <c r="S707" s="168"/>
      <c r="T707" s="168"/>
      <c r="U707" s="168"/>
      <c r="V707" s="168"/>
      <c r="W707" s="168"/>
      <c r="X707" s="168"/>
      <c r="Y707" s="168"/>
      <c r="Z707" s="168"/>
    </row>
    <row r="708" spans="1:26" ht="15.75" hidden="1" customHeight="1" x14ac:dyDescent="0.2">
      <c r="A708" s="2"/>
      <c r="B708" s="60"/>
      <c r="C708" s="62"/>
      <c r="D708" s="62"/>
      <c r="E708" s="62"/>
      <c r="F708" s="6"/>
      <c r="G708" s="6"/>
      <c r="H708" s="6"/>
      <c r="I708" s="6"/>
      <c r="J708" s="60"/>
      <c r="K708" s="61"/>
      <c r="L708" s="2"/>
      <c r="M708" s="168"/>
      <c r="N708" s="168"/>
      <c r="O708" s="168"/>
      <c r="P708" s="168"/>
      <c r="Q708" s="168"/>
      <c r="R708" s="168"/>
      <c r="S708" s="168"/>
      <c r="T708" s="168"/>
      <c r="U708" s="168"/>
      <c r="V708" s="168"/>
      <c r="W708" s="168"/>
      <c r="X708" s="168"/>
      <c r="Y708" s="168"/>
      <c r="Z708" s="168"/>
    </row>
    <row r="709" spans="1:26" ht="15.75" hidden="1" customHeight="1" x14ac:dyDescent="0.2">
      <c r="A709" s="2"/>
      <c r="B709" s="60"/>
      <c r="C709" s="62"/>
      <c r="D709" s="62"/>
      <c r="E709" s="62"/>
      <c r="F709" s="6"/>
      <c r="G709" s="6"/>
      <c r="H709" s="6"/>
      <c r="I709" s="6"/>
      <c r="J709" s="60"/>
      <c r="K709" s="61"/>
      <c r="L709" s="2"/>
      <c r="M709" s="168"/>
      <c r="N709" s="168"/>
      <c r="O709" s="168"/>
      <c r="P709" s="168"/>
      <c r="Q709" s="168"/>
      <c r="R709" s="168"/>
      <c r="S709" s="168"/>
      <c r="T709" s="168"/>
      <c r="U709" s="168"/>
      <c r="V709" s="168"/>
      <c r="W709" s="168"/>
      <c r="X709" s="168"/>
      <c r="Y709" s="168"/>
      <c r="Z709" s="168"/>
    </row>
    <row r="710" spans="1:26" ht="15.75" hidden="1" customHeight="1" x14ac:dyDescent="0.2">
      <c r="A710" s="2"/>
      <c r="B710" s="60"/>
      <c r="C710" s="62"/>
      <c r="D710" s="62"/>
      <c r="E710" s="62"/>
      <c r="F710" s="6"/>
      <c r="G710" s="6"/>
      <c r="H710" s="6"/>
      <c r="I710" s="6"/>
      <c r="J710" s="60"/>
      <c r="K710" s="61"/>
      <c r="L710" s="2"/>
      <c r="M710" s="168"/>
      <c r="N710" s="168"/>
      <c r="O710" s="168"/>
      <c r="P710" s="168"/>
      <c r="Q710" s="168"/>
      <c r="R710" s="168"/>
      <c r="S710" s="168"/>
      <c r="T710" s="168"/>
      <c r="U710" s="168"/>
      <c r="V710" s="168"/>
      <c r="W710" s="168"/>
      <c r="X710" s="168"/>
      <c r="Y710" s="168"/>
      <c r="Z710" s="168"/>
    </row>
    <row r="711" spans="1:26" ht="15.75" hidden="1" customHeight="1" x14ac:dyDescent="0.2">
      <c r="A711" s="2"/>
      <c r="B711" s="60"/>
      <c r="C711" s="62"/>
      <c r="D711" s="62"/>
      <c r="E711" s="62"/>
      <c r="F711" s="6"/>
      <c r="G711" s="6"/>
      <c r="H711" s="6"/>
      <c r="I711" s="6"/>
      <c r="J711" s="60"/>
      <c r="K711" s="61"/>
      <c r="L711" s="2"/>
      <c r="M711" s="168"/>
      <c r="N711" s="168"/>
      <c r="O711" s="168"/>
      <c r="P711" s="168"/>
      <c r="Q711" s="168"/>
      <c r="R711" s="168"/>
      <c r="S711" s="168"/>
      <c r="T711" s="168"/>
      <c r="U711" s="168"/>
      <c r="V711" s="168"/>
      <c r="W711" s="168"/>
      <c r="X711" s="168"/>
      <c r="Y711" s="168"/>
      <c r="Z711" s="168"/>
    </row>
    <row r="712" spans="1:26" ht="15.75" hidden="1" customHeight="1" x14ac:dyDescent="0.2">
      <c r="A712" s="2"/>
      <c r="B712" s="60"/>
      <c r="C712" s="62"/>
      <c r="D712" s="62"/>
      <c r="E712" s="62"/>
      <c r="F712" s="6"/>
      <c r="G712" s="6"/>
      <c r="H712" s="6"/>
      <c r="I712" s="6"/>
      <c r="J712" s="60"/>
      <c r="K712" s="61"/>
      <c r="L712" s="2"/>
      <c r="M712" s="168"/>
      <c r="N712" s="168"/>
      <c r="O712" s="168"/>
      <c r="P712" s="168"/>
      <c r="Q712" s="168"/>
      <c r="R712" s="168"/>
      <c r="S712" s="168"/>
      <c r="T712" s="168"/>
      <c r="U712" s="168"/>
      <c r="V712" s="168"/>
      <c r="W712" s="168"/>
      <c r="X712" s="168"/>
      <c r="Y712" s="168"/>
      <c r="Z712" s="168"/>
    </row>
    <row r="713" spans="1:26" ht="15.75" hidden="1" customHeight="1" x14ac:dyDescent="0.2">
      <c r="A713" s="2"/>
      <c r="B713" s="60"/>
      <c r="C713" s="62"/>
      <c r="D713" s="62"/>
      <c r="E713" s="62"/>
      <c r="F713" s="6"/>
      <c r="G713" s="6"/>
      <c r="H713" s="6"/>
      <c r="I713" s="6"/>
      <c r="J713" s="60"/>
      <c r="K713" s="61"/>
      <c r="L713" s="2"/>
      <c r="M713" s="168"/>
      <c r="N713" s="168"/>
      <c r="O713" s="168"/>
      <c r="P713" s="168"/>
      <c r="Q713" s="168"/>
      <c r="R713" s="168"/>
      <c r="S713" s="168"/>
      <c r="T713" s="168"/>
      <c r="U713" s="168"/>
      <c r="V713" s="168"/>
      <c r="W713" s="168"/>
      <c r="X713" s="168"/>
      <c r="Y713" s="168"/>
      <c r="Z713" s="168"/>
    </row>
    <row r="714" spans="1:26" ht="15.75" hidden="1" customHeight="1" x14ac:dyDescent="0.2">
      <c r="A714" s="2"/>
      <c r="B714" s="60"/>
      <c r="C714" s="62"/>
      <c r="D714" s="62"/>
      <c r="E714" s="62"/>
      <c r="F714" s="6"/>
      <c r="G714" s="6"/>
      <c r="H714" s="6"/>
      <c r="I714" s="6"/>
      <c r="J714" s="60"/>
      <c r="K714" s="61"/>
      <c r="L714" s="2"/>
      <c r="M714" s="168"/>
      <c r="N714" s="168"/>
      <c r="O714" s="168"/>
      <c r="P714" s="168"/>
      <c r="Q714" s="168"/>
      <c r="R714" s="168"/>
      <c r="S714" s="168"/>
      <c r="T714" s="168"/>
      <c r="U714" s="168"/>
      <c r="V714" s="168"/>
      <c r="W714" s="168"/>
      <c r="X714" s="168"/>
      <c r="Y714" s="168"/>
      <c r="Z714" s="168"/>
    </row>
    <row r="715" spans="1:26" ht="15.75" hidden="1" customHeight="1" x14ac:dyDescent="0.2">
      <c r="A715" s="2"/>
      <c r="B715" s="60"/>
      <c r="C715" s="62"/>
      <c r="D715" s="62"/>
      <c r="E715" s="62"/>
      <c r="F715" s="6"/>
      <c r="G715" s="6"/>
      <c r="H715" s="6"/>
      <c r="I715" s="6"/>
      <c r="J715" s="60"/>
      <c r="K715" s="61"/>
      <c r="L715" s="2"/>
      <c r="M715" s="168"/>
      <c r="N715" s="168"/>
      <c r="O715" s="168"/>
      <c r="P715" s="168"/>
      <c r="Q715" s="168"/>
      <c r="R715" s="168"/>
      <c r="S715" s="168"/>
      <c r="T715" s="168"/>
      <c r="U715" s="168"/>
      <c r="V715" s="168"/>
      <c r="W715" s="168"/>
      <c r="X715" s="168"/>
      <c r="Y715" s="168"/>
      <c r="Z715" s="168"/>
    </row>
    <row r="716" spans="1:26" ht="15.75" hidden="1" customHeight="1" x14ac:dyDescent="0.2">
      <c r="A716" s="2"/>
      <c r="B716" s="60"/>
      <c r="C716" s="62"/>
      <c r="D716" s="62"/>
      <c r="E716" s="62"/>
      <c r="F716" s="6"/>
      <c r="G716" s="6"/>
      <c r="H716" s="6"/>
      <c r="I716" s="6"/>
      <c r="J716" s="60"/>
      <c r="K716" s="61"/>
      <c r="L716" s="2"/>
      <c r="M716" s="168"/>
      <c r="N716" s="168"/>
      <c r="O716" s="168"/>
      <c r="P716" s="168"/>
      <c r="Q716" s="168"/>
      <c r="R716" s="168"/>
      <c r="S716" s="168"/>
      <c r="T716" s="168"/>
      <c r="U716" s="168"/>
      <c r="V716" s="168"/>
      <c r="W716" s="168"/>
      <c r="X716" s="168"/>
      <c r="Y716" s="168"/>
      <c r="Z716" s="168"/>
    </row>
    <row r="717" spans="1:26" ht="15.75" hidden="1" customHeight="1" x14ac:dyDescent="0.2">
      <c r="A717" s="2"/>
      <c r="B717" s="60"/>
      <c r="C717" s="62"/>
      <c r="D717" s="62"/>
      <c r="E717" s="62"/>
      <c r="F717" s="6"/>
      <c r="G717" s="6"/>
      <c r="H717" s="6"/>
      <c r="I717" s="6"/>
      <c r="J717" s="60"/>
      <c r="K717" s="61"/>
      <c r="L717" s="2"/>
      <c r="M717" s="168"/>
      <c r="N717" s="168"/>
      <c r="O717" s="168"/>
      <c r="P717" s="168"/>
      <c r="Q717" s="168"/>
      <c r="R717" s="168"/>
      <c r="S717" s="168"/>
      <c r="T717" s="168"/>
      <c r="U717" s="168"/>
      <c r="V717" s="168"/>
      <c r="W717" s="168"/>
      <c r="X717" s="168"/>
      <c r="Y717" s="168"/>
      <c r="Z717" s="168"/>
    </row>
    <row r="718" spans="1:26" ht="15.75" hidden="1" customHeight="1" x14ac:dyDescent="0.2">
      <c r="A718" s="2"/>
      <c r="B718" s="60"/>
      <c r="C718" s="62"/>
      <c r="D718" s="62"/>
      <c r="E718" s="62"/>
      <c r="F718" s="6"/>
      <c r="G718" s="6"/>
      <c r="H718" s="6"/>
      <c r="I718" s="6"/>
      <c r="J718" s="60"/>
      <c r="K718" s="61"/>
      <c r="L718" s="2"/>
      <c r="M718" s="168"/>
      <c r="N718" s="168"/>
      <c r="O718" s="168"/>
      <c r="P718" s="168"/>
      <c r="Q718" s="168"/>
      <c r="R718" s="168"/>
      <c r="S718" s="168"/>
      <c r="T718" s="168"/>
      <c r="U718" s="168"/>
      <c r="V718" s="168"/>
      <c r="W718" s="168"/>
      <c r="X718" s="168"/>
      <c r="Y718" s="168"/>
      <c r="Z718" s="168"/>
    </row>
    <row r="719" spans="1:26" ht="15.75" hidden="1" customHeight="1" x14ac:dyDescent="0.2">
      <c r="A719" s="2"/>
      <c r="B719" s="60"/>
      <c r="C719" s="62"/>
      <c r="D719" s="62"/>
      <c r="E719" s="62"/>
      <c r="F719" s="6"/>
      <c r="G719" s="6"/>
      <c r="H719" s="6"/>
      <c r="I719" s="6"/>
      <c r="J719" s="60"/>
      <c r="K719" s="61"/>
      <c r="L719" s="2"/>
      <c r="M719" s="168"/>
      <c r="N719" s="168"/>
      <c r="O719" s="168"/>
      <c r="P719" s="168"/>
      <c r="Q719" s="168"/>
      <c r="R719" s="168"/>
      <c r="S719" s="168"/>
      <c r="T719" s="168"/>
      <c r="U719" s="168"/>
      <c r="V719" s="168"/>
      <c r="W719" s="168"/>
      <c r="X719" s="168"/>
      <c r="Y719" s="168"/>
      <c r="Z719" s="168"/>
    </row>
    <row r="720" spans="1:26" ht="15.75" hidden="1" customHeight="1" x14ac:dyDescent="0.2">
      <c r="A720" s="2"/>
      <c r="B720" s="60"/>
      <c r="C720" s="62"/>
      <c r="D720" s="62"/>
      <c r="E720" s="62"/>
      <c r="F720" s="6"/>
      <c r="G720" s="6"/>
      <c r="H720" s="6"/>
      <c r="I720" s="6"/>
      <c r="J720" s="60"/>
      <c r="K720" s="61"/>
      <c r="L720" s="2"/>
      <c r="M720" s="168"/>
      <c r="N720" s="168"/>
      <c r="O720" s="168"/>
      <c r="P720" s="168"/>
      <c r="Q720" s="168"/>
      <c r="R720" s="168"/>
      <c r="S720" s="168"/>
      <c r="T720" s="168"/>
      <c r="U720" s="168"/>
      <c r="V720" s="168"/>
      <c r="W720" s="168"/>
      <c r="X720" s="168"/>
      <c r="Y720" s="168"/>
      <c r="Z720" s="168"/>
    </row>
    <row r="721" spans="1:26" ht="15.75" hidden="1" customHeight="1" x14ac:dyDescent="0.2">
      <c r="A721" s="2"/>
      <c r="B721" s="60"/>
      <c r="C721" s="62"/>
      <c r="D721" s="62"/>
      <c r="E721" s="62"/>
      <c r="F721" s="6"/>
      <c r="G721" s="6"/>
      <c r="H721" s="6"/>
      <c r="I721" s="6"/>
      <c r="J721" s="60"/>
      <c r="K721" s="61"/>
      <c r="L721" s="2"/>
      <c r="M721" s="168"/>
      <c r="N721" s="168"/>
      <c r="O721" s="168"/>
      <c r="P721" s="168"/>
      <c r="Q721" s="168"/>
      <c r="R721" s="168"/>
      <c r="S721" s="168"/>
      <c r="T721" s="168"/>
      <c r="U721" s="168"/>
      <c r="V721" s="168"/>
      <c r="W721" s="168"/>
      <c r="X721" s="168"/>
      <c r="Y721" s="168"/>
      <c r="Z721" s="168"/>
    </row>
    <row r="722" spans="1:26" ht="15.75" hidden="1" customHeight="1" x14ac:dyDescent="0.2">
      <c r="A722" s="2"/>
      <c r="B722" s="60"/>
      <c r="C722" s="62"/>
      <c r="D722" s="62"/>
      <c r="E722" s="62"/>
      <c r="F722" s="6"/>
      <c r="G722" s="6"/>
      <c r="H722" s="6"/>
      <c r="I722" s="6"/>
      <c r="J722" s="60"/>
      <c r="K722" s="61"/>
      <c r="L722" s="2"/>
      <c r="M722" s="168"/>
      <c r="N722" s="168"/>
      <c r="O722" s="168"/>
      <c r="P722" s="168"/>
      <c r="Q722" s="168"/>
      <c r="R722" s="168"/>
      <c r="S722" s="168"/>
      <c r="T722" s="168"/>
      <c r="U722" s="168"/>
      <c r="V722" s="168"/>
      <c r="W722" s="168"/>
      <c r="X722" s="168"/>
      <c r="Y722" s="168"/>
      <c r="Z722" s="168"/>
    </row>
    <row r="723" spans="1:26" ht="15.75" hidden="1" customHeight="1" x14ac:dyDescent="0.2">
      <c r="A723" s="2"/>
      <c r="B723" s="60"/>
      <c r="C723" s="62"/>
      <c r="D723" s="62"/>
      <c r="E723" s="62"/>
      <c r="F723" s="6"/>
      <c r="G723" s="6"/>
      <c r="H723" s="6"/>
      <c r="I723" s="6"/>
      <c r="J723" s="60"/>
      <c r="K723" s="61"/>
      <c r="L723" s="2"/>
      <c r="M723" s="168"/>
      <c r="N723" s="168"/>
      <c r="O723" s="168"/>
      <c r="P723" s="168"/>
      <c r="Q723" s="168"/>
      <c r="R723" s="168"/>
      <c r="S723" s="168"/>
      <c r="T723" s="168"/>
      <c r="U723" s="168"/>
      <c r="V723" s="168"/>
      <c r="W723" s="168"/>
      <c r="X723" s="168"/>
      <c r="Y723" s="168"/>
      <c r="Z723" s="168"/>
    </row>
    <row r="724" spans="1:26" ht="15.75" hidden="1" customHeight="1" x14ac:dyDescent="0.2">
      <c r="A724" s="2"/>
      <c r="B724" s="60"/>
      <c r="C724" s="62"/>
      <c r="D724" s="62"/>
      <c r="E724" s="62"/>
      <c r="F724" s="6"/>
      <c r="G724" s="6"/>
      <c r="H724" s="6"/>
      <c r="I724" s="6"/>
      <c r="J724" s="60"/>
      <c r="K724" s="61"/>
      <c r="L724" s="2"/>
      <c r="M724" s="168"/>
      <c r="N724" s="168"/>
      <c r="O724" s="168"/>
      <c r="P724" s="168"/>
      <c r="Q724" s="168"/>
      <c r="R724" s="168"/>
      <c r="S724" s="168"/>
      <c r="T724" s="168"/>
      <c r="U724" s="168"/>
      <c r="V724" s="168"/>
      <c r="W724" s="168"/>
      <c r="X724" s="168"/>
      <c r="Y724" s="168"/>
      <c r="Z724" s="168"/>
    </row>
    <row r="725" spans="1:26" ht="15.75" hidden="1" customHeight="1" x14ac:dyDescent="0.2">
      <c r="A725" s="2"/>
      <c r="B725" s="60"/>
      <c r="C725" s="62"/>
      <c r="D725" s="62"/>
      <c r="E725" s="62"/>
      <c r="F725" s="6"/>
      <c r="G725" s="6"/>
      <c r="H725" s="6"/>
      <c r="I725" s="6"/>
      <c r="J725" s="60"/>
      <c r="K725" s="61"/>
      <c r="L725" s="2"/>
      <c r="M725" s="168"/>
      <c r="N725" s="168"/>
      <c r="O725" s="168"/>
      <c r="P725" s="168"/>
      <c r="Q725" s="168"/>
      <c r="R725" s="168"/>
      <c r="S725" s="168"/>
      <c r="T725" s="168"/>
      <c r="U725" s="168"/>
      <c r="V725" s="168"/>
      <c r="W725" s="168"/>
      <c r="X725" s="168"/>
      <c r="Y725" s="168"/>
      <c r="Z725" s="168"/>
    </row>
    <row r="726" spans="1:26" ht="15.75" hidden="1" customHeight="1" x14ac:dyDescent="0.2">
      <c r="A726" s="2"/>
      <c r="B726" s="60"/>
      <c r="C726" s="62"/>
      <c r="D726" s="62"/>
      <c r="E726" s="62"/>
      <c r="F726" s="6"/>
      <c r="G726" s="6"/>
      <c r="H726" s="6"/>
      <c r="I726" s="6"/>
      <c r="J726" s="60"/>
      <c r="K726" s="61"/>
      <c r="L726" s="2"/>
      <c r="M726" s="168"/>
      <c r="N726" s="168"/>
      <c r="O726" s="168"/>
      <c r="P726" s="168"/>
      <c r="Q726" s="168"/>
      <c r="R726" s="168"/>
      <c r="S726" s="168"/>
      <c r="T726" s="168"/>
      <c r="U726" s="168"/>
      <c r="V726" s="168"/>
      <c r="W726" s="168"/>
      <c r="X726" s="168"/>
      <c r="Y726" s="168"/>
      <c r="Z726" s="168"/>
    </row>
    <row r="727" spans="1:26" ht="15.75" hidden="1" customHeight="1" x14ac:dyDescent="0.2">
      <c r="A727" s="2"/>
      <c r="B727" s="60"/>
      <c r="C727" s="62"/>
      <c r="D727" s="62"/>
      <c r="E727" s="62"/>
      <c r="F727" s="6"/>
      <c r="G727" s="6"/>
      <c r="H727" s="6"/>
      <c r="I727" s="6"/>
      <c r="J727" s="60"/>
      <c r="K727" s="61"/>
      <c r="L727" s="2"/>
      <c r="M727" s="168"/>
      <c r="N727" s="168"/>
      <c r="O727" s="168"/>
      <c r="P727" s="168"/>
      <c r="Q727" s="168"/>
      <c r="R727" s="168"/>
      <c r="S727" s="168"/>
      <c r="T727" s="168"/>
      <c r="U727" s="168"/>
      <c r="V727" s="168"/>
      <c r="W727" s="168"/>
      <c r="X727" s="168"/>
      <c r="Y727" s="168"/>
      <c r="Z727" s="168"/>
    </row>
    <row r="728" spans="1:26" ht="15.75" hidden="1" customHeight="1" x14ac:dyDescent="0.2">
      <c r="A728" s="2"/>
      <c r="B728" s="60"/>
      <c r="C728" s="62"/>
      <c r="D728" s="62"/>
      <c r="E728" s="62"/>
      <c r="F728" s="6"/>
      <c r="G728" s="6"/>
      <c r="H728" s="6"/>
      <c r="I728" s="6"/>
      <c r="J728" s="60"/>
      <c r="K728" s="61"/>
      <c r="L728" s="2"/>
      <c r="M728" s="168"/>
      <c r="N728" s="168"/>
      <c r="O728" s="168"/>
      <c r="P728" s="168"/>
      <c r="Q728" s="168"/>
      <c r="R728" s="168"/>
      <c r="S728" s="168"/>
      <c r="T728" s="168"/>
      <c r="U728" s="168"/>
      <c r="V728" s="168"/>
      <c r="W728" s="168"/>
      <c r="X728" s="168"/>
      <c r="Y728" s="168"/>
      <c r="Z728" s="168"/>
    </row>
    <row r="729" spans="1:26" ht="15.75" hidden="1" customHeight="1" x14ac:dyDescent="0.2">
      <c r="A729" s="2"/>
      <c r="B729" s="60"/>
      <c r="C729" s="62"/>
      <c r="D729" s="62"/>
      <c r="E729" s="62"/>
      <c r="F729" s="6"/>
      <c r="G729" s="6"/>
      <c r="H729" s="6"/>
      <c r="I729" s="6"/>
      <c r="J729" s="60"/>
      <c r="K729" s="61"/>
      <c r="L729" s="2"/>
      <c r="M729" s="168"/>
      <c r="N729" s="168"/>
      <c r="O729" s="168"/>
      <c r="P729" s="168"/>
      <c r="Q729" s="168"/>
      <c r="R729" s="168"/>
      <c r="S729" s="168"/>
      <c r="T729" s="168"/>
      <c r="U729" s="168"/>
      <c r="V729" s="168"/>
      <c r="W729" s="168"/>
      <c r="X729" s="168"/>
      <c r="Y729" s="168"/>
      <c r="Z729" s="168"/>
    </row>
    <row r="730" spans="1:26" ht="15.75" hidden="1" customHeight="1" x14ac:dyDescent="0.2">
      <c r="A730" s="2"/>
      <c r="B730" s="60"/>
      <c r="C730" s="62"/>
      <c r="D730" s="62"/>
      <c r="E730" s="62"/>
      <c r="F730" s="6"/>
      <c r="G730" s="6"/>
      <c r="H730" s="6"/>
      <c r="I730" s="6"/>
      <c r="J730" s="60"/>
      <c r="K730" s="61"/>
      <c r="L730" s="2"/>
      <c r="M730" s="168"/>
      <c r="N730" s="168"/>
      <c r="O730" s="168"/>
      <c r="P730" s="168"/>
      <c r="Q730" s="168"/>
      <c r="R730" s="168"/>
      <c r="S730" s="168"/>
      <c r="T730" s="168"/>
      <c r="U730" s="168"/>
      <c r="V730" s="168"/>
      <c r="W730" s="168"/>
      <c r="X730" s="168"/>
      <c r="Y730" s="168"/>
      <c r="Z730" s="168"/>
    </row>
    <row r="731" spans="1:26" ht="15.75" hidden="1" customHeight="1" x14ac:dyDescent="0.2">
      <c r="A731" s="2"/>
      <c r="B731" s="60"/>
      <c r="C731" s="62"/>
      <c r="D731" s="62"/>
      <c r="E731" s="62"/>
      <c r="F731" s="6"/>
      <c r="G731" s="6"/>
      <c r="H731" s="6"/>
      <c r="I731" s="6"/>
      <c r="J731" s="60"/>
      <c r="K731" s="61"/>
      <c r="L731" s="2"/>
      <c r="M731" s="168"/>
      <c r="N731" s="168"/>
      <c r="O731" s="168"/>
      <c r="P731" s="168"/>
      <c r="Q731" s="168"/>
      <c r="R731" s="168"/>
      <c r="S731" s="168"/>
      <c r="T731" s="168"/>
      <c r="U731" s="168"/>
      <c r="V731" s="168"/>
      <c r="W731" s="168"/>
      <c r="X731" s="168"/>
      <c r="Y731" s="168"/>
      <c r="Z731" s="168"/>
    </row>
    <row r="732" spans="1:26" ht="15.75" hidden="1" customHeight="1" x14ac:dyDescent="0.2">
      <c r="A732" s="2"/>
      <c r="B732" s="60"/>
      <c r="C732" s="62"/>
      <c r="D732" s="62"/>
      <c r="E732" s="62"/>
      <c r="F732" s="6"/>
      <c r="G732" s="6"/>
      <c r="H732" s="6"/>
      <c r="I732" s="6"/>
      <c r="J732" s="60"/>
      <c r="K732" s="61"/>
      <c r="L732" s="2"/>
      <c r="M732" s="168"/>
      <c r="N732" s="168"/>
      <c r="O732" s="168"/>
      <c r="P732" s="168"/>
      <c r="Q732" s="168"/>
      <c r="R732" s="168"/>
      <c r="S732" s="168"/>
      <c r="T732" s="168"/>
      <c r="U732" s="168"/>
      <c r="V732" s="168"/>
      <c r="W732" s="168"/>
      <c r="X732" s="168"/>
      <c r="Y732" s="168"/>
      <c r="Z732" s="168"/>
    </row>
    <row r="733" spans="1:26" ht="15.75" hidden="1" customHeight="1" x14ac:dyDescent="0.2">
      <c r="A733" s="2"/>
      <c r="B733" s="60"/>
      <c r="C733" s="62"/>
      <c r="D733" s="62"/>
      <c r="E733" s="62"/>
      <c r="F733" s="6"/>
      <c r="G733" s="6"/>
      <c r="H733" s="6"/>
      <c r="I733" s="6"/>
      <c r="J733" s="60"/>
      <c r="K733" s="61"/>
      <c r="L733" s="2"/>
      <c r="M733" s="168"/>
      <c r="N733" s="168"/>
      <c r="O733" s="168"/>
      <c r="P733" s="168"/>
      <c r="Q733" s="168"/>
      <c r="R733" s="168"/>
      <c r="S733" s="168"/>
      <c r="T733" s="168"/>
      <c r="U733" s="168"/>
      <c r="V733" s="168"/>
      <c r="W733" s="168"/>
      <c r="X733" s="168"/>
      <c r="Y733" s="168"/>
      <c r="Z733" s="168"/>
    </row>
    <row r="734" spans="1:26" ht="15.75" hidden="1" customHeight="1" x14ac:dyDescent="0.2">
      <c r="A734" s="2"/>
      <c r="B734" s="60"/>
      <c r="C734" s="62"/>
      <c r="D734" s="62"/>
      <c r="E734" s="62"/>
      <c r="F734" s="6"/>
      <c r="G734" s="6"/>
      <c r="H734" s="6"/>
      <c r="I734" s="6"/>
      <c r="J734" s="60"/>
      <c r="K734" s="61"/>
      <c r="L734" s="2"/>
      <c r="M734" s="168"/>
      <c r="N734" s="168"/>
      <c r="O734" s="168"/>
      <c r="P734" s="168"/>
      <c r="Q734" s="168"/>
      <c r="R734" s="168"/>
      <c r="S734" s="168"/>
      <c r="T734" s="168"/>
      <c r="U734" s="168"/>
      <c r="V734" s="168"/>
      <c r="W734" s="168"/>
      <c r="X734" s="168"/>
      <c r="Y734" s="168"/>
      <c r="Z734" s="168"/>
    </row>
    <row r="735" spans="1:26" ht="15.75" hidden="1" customHeight="1" x14ac:dyDescent="0.2">
      <c r="A735" s="2"/>
      <c r="B735" s="60"/>
      <c r="C735" s="62"/>
      <c r="D735" s="62"/>
      <c r="E735" s="62"/>
      <c r="F735" s="6"/>
      <c r="G735" s="6"/>
      <c r="H735" s="6"/>
      <c r="I735" s="6"/>
      <c r="J735" s="60"/>
      <c r="K735" s="61"/>
      <c r="L735" s="2"/>
      <c r="M735" s="168"/>
      <c r="N735" s="168"/>
      <c r="O735" s="168"/>
      <c r="P735" s="168"/>
      <c r="Q735" s="168"/>
      <c r="R735" s="168"/>
      <c r="S735" s="168"/>
      <c r="T735" s="168"/>
      <c r="U735" s="168"/>
      <c r="V735" s="168"/>
      <c r="W735" s="168"/>
      <c r="X735" s="168"/>
      <c r="Y735" s="168"/>
      <c r="Z735" s="168"/>
    </row>
    <row r="736" spans="1:26" ht="15.75" hidden="1" customHeight="1" x14ac:dyDescent="0.2">
      <c r="A736" s="2"/>
      <c r="B736" s="60"/>
      <c r="C736" s="62"/>
      <c r="D736" s="62"/>
      <c r="E736" s="62"/>
      <c r="F736" s="6"/>
      <c r="G736" s="6"/>
      <c r="H736" s="6"/>
      <c r="I736" s="6"/>
      <c r="J736" s="60"/>
      <c r="K736" s="61"/>
      <c r="L736" s="2"/>
      <c r="M736" s="168"/>
      <c r="N736" s="168"/>
      <c r="O736" s="168"/>
      <c r="P736" s="168"/>
      <c r="Q736" s="168"/>
      <c r="R736" s="168"/>
      <c r="S736" s="168"/>
      <c r="T736" s="168"/>
      <c r="U736" s="168"/>
      <c r="V736" s="168"/>
      <c r="W736" s="168"/>
      <c r="X736" s="168"/>
      <c r="Y736" s="168"/>
      <c r="Z736" s="168"/>
    </row>
    <row r="737" spans="1:26" ht="15.75" hidden="1" customHeight="1" x14ac:dyDescent="0.2">
      <c r="A737" s="2"/>
      <c r="B737" s="60"/>
      <c r="C737" s="62"/>
      <c r="D737" s="62"/>
      <c r="E737" s="62"/>
      <c r="F737" s="6"/>
      <c r="G737" s="6"/>
      <c r="H737" s="6"/>
      <c r="I737" s="6"/>
      <c r="J737" s="60"/>
      <c r="K737" s="61"/>
      <c r="L737" s="2"/>
      <c r="M737" s="168"/>
      <c r="N737" s="168"/>
      <c r="O737" s="168"/>
      <c r="P737" s="168"/>
      <c r="Q737" s="168"/>
      <c r="R737" s="168"/>
      <c r="S737" s="168"/>
      <c r="T737" s="168"/>
      <c r="U737" s="168"/>
      <c r="V737" s="168"/>
      <c r="W737" s="168"/>
      <c r="X737" s="168"/>
      <c r="Y737" s="168"/>
      <c r="Z737" s="168"/>
    </row>
    <row r="738" spans="1:26" ht="15.75" hidden="1" customHeight="1" x14ac:dyDescent="0.2">
      <c r="A738" s="2"/>
      <c r="B738" s="60"/>
      <c r="C738" s="62"/>
      <c r="D738" s="62"/>
      <c r="E738" s="62"/>
      <c r="F738" s="6"/>
      <c r="G738" s="6"/>
      <c r="H738" s="6"/>
      <c r="I738" s="6"/>
      <c r="J738" s="60"/>
      <c r="K738" s="61"/>
      <c r="L738" s="2"/>
      <c r="M738" s="168"/>
      <c r="N738" s="168"/>
      <c r="O738" s="168"/>
      <c r="P738" s="168"/>
      <c r="Q738" s="168"/>
      <c r="R738" s="168"/>
      <c r="S738" s="168"/>
      <c r="T738" s="168"/>
      <c r="U738" s="168"/>
      <c r="V738" s="168"/>
      <c r="W738" s="168"/>
      <c r="X738" s="168"/>
      <c r="Y738" s="168"/>
      <c r="Z738" s="168"/>
    </row>
    <row r="739" spans="1:26" ht="15.75" hidden="1" customHeight="1" x14ac:dyDescent="0.2">
      <c r="A739" s="2"/>
      <c r="B739" s="60"/>
      <c r="C739" s="62"/>
      <c r="D739" s="62"/>
      <c r="E739" s="62"/>
      <c r="F739" s="6"/>
      <c r="G739" s="6"/>
      <c r="H739" s="6"/>
      <c r="I739" s="6"/>
      <c r="J739" s="60"/>
      <c r="K739" s="61"/>
      <c r="L739" s="2"/>
      <c r="M739" s="168"/>
      <c r="N739" s="168"/>
      <c r="O739" s="168"/>
      <c r="P739" s="168"/>
      <c r="Q739" s="168"/>
      <c r="R739" s="168"/>
      <c r="S739" s="168"/>
      <c r="T739" s="168"/>
      <c r="U739" s="168"/>
      <c r="V739" s="168"/>
      <c r="W739" s="168"/>
      <c r="X739" s="168"/>
      <c r="Y739" s="168"/>
      <c r="Z739" s="168"/>
    </row>
    <row r="740" spans="1:26" ht="15.75" hidden="1" customHeight="1" x14ac:dyDescent="0.2">
      <c r="A740" s="2"/>
      <c r="B740" s="60"/>
      <c r="C740" s="62"/>
      <c r="D740" s="62"/>
      <c r="E740" s="62"/>
      <c r="F740" s="6"/>
      <c r="G740" s="6"/>
      <c r="H740" s="6"/>
      <c r="I740" s="6"/>
      <c r="J740" s="60"/>
      <c r="K740" s="61"/>
      <c r="L740" s="2"/>
      <c r="M740" s="168"/>
      <c r="N740" s="168"/>
      <c r="O740" s="168"/>
      <c r="P740" s="168"/>
      <c r="Q740" s="168"/>
      <c r="R740" s="168"/>
      <c r="S740" s="168"/>
      <c r="T740" s="168"/>
      <c r="U740" s="168"/>
      <c r="V740" s="168"/>
      <c r="W740" s="168"/>
      <c r="X740" s="168"/>
      <c r="Y740" s="168"/>
      <c r="Z740" s="168"/>
    </row>
    <row r="741" spans="1:26" ht="15.75" hidden="1" customHeight="1" x14ac:dyDescent="0.2">
      <c r="A741" s="2"/>
      <c r="B741" s="60"/>
      <c r="C741" s="62"/>
      <c r="D741" s="62"/>
      <c r="E741" s="62"/>
      <c r="F741" s="6"/>
      <c r="G741" s="6"/>
      <c r="H741" s="6"/>
      <c r="I741" s="6"/>
      <c r="J741" s="60"/>
      <c r="K741" s="61"/>
      <c r="L741" s="2"/>
      <c r="M741" s="168"/>
      <c r="N741" s="168"/>
      <c r="O741" s="168"/>
      <c r="P741" s="168"/>
      <c r="Q741" s="168"/>
      <c r="R741" s="168"/>
      <c r="S741" s="168"/>
      <c r="T741" s="168"/>
      <c r="U741" s="168"/>
      <c r="V741" s="168"/>
      <c r="W741" s="168"/>
      <c r="X741" s="168"/>
      <c r="Y741" s="168"/>
      <c r="Z741" s="168"/>
    </row>
    <row r="742" spans="1:26" ht="15.75" hidden="1" customHeight="1" x14ac:dyDescent="0.2">
      <c r="A742" s="2"/>
      <c r="B742" s="60"/>
      <c r="C742" s="62"/>
      <c r="D742" s="62"/>
      <c r="E742" s="62"/>
      <c r="F742" s="6"/>
      <c r="G742" s="6"/>
      <c r="H742" s="6"/>
      <c r="I742" s="6"/>
      <c r="J742" s="60"/>
      <c r="K742" s="61"/>
      <c r="L742" s="2"/>
      <c r="M742" s="168"/>
      <c r="N742" s="168"/>
      <c r="O742" s="168"/>
      <c r="P742" s="168"/>
      <c r="Q742" s="168"/>
      <c r="R742" s="168"/>
      <c r="S742" s="168"/>
      <c r="T742" s="168"/>
      <c r="U742" s="168"/>
      <c r="V742" s="168"/>
      <c r="W742" s="168"/>
      <c r="X742" s="168"/>
      <c r="Y742" s="168"/>
      <c r="Z742" s="168"/>
    </row>
    <row r="743" spans="1:26" ht="15.75" hidden="1" customHeight="1" x14ac:dyDescent="0.2">
      <c r="A743" s="2"/>
      <c r="B743" s="60"/>
      <c r="C743" s="62"/>
      <c r="D743" s="62"/>
      <c r="E743" s="62"/>
      <c r="F743" s="6"/>
      <c r="G743" s="6"/>
      <c r="H743" s="6"/>
      <c r="I743" s="6"/>
      <c r="J743" s="60"/>
      <c r="K743" s="61"/>
      <c r="L743" s="2"/>
      <c r="M743" s="168"/>
      <c r="N743" s="168"/>
      <c r="O743" s="168"/>
      <c r="P743" s="168"/>
      <c r="Q743" s="168"/>
      <c r="R743" s="168"/>
      <c r="S743" s="168"/>
      <c r="T743" s="168"/>
      <c r="U743" s="168"/>
      <c r="V743" s="168"/>
      <c r="W743" s="168"/>
      <c r="X743" s="168"/>
      <c r="Y743" s="168"/>
      <c r="Z743" s="168"/>
    </row>
    <row r="744" spans="1:26" ht="15.75" hidden="1" customHeight="1" x14ac:dyDescent="0.2">
      <c r="A744" s="2"/>
      <c r="B744" s="60"/>
      <c r="C744" s="62"/>
      <c r="D744" s="62"/>
      <c r="E744" s="62"/>
      <c r="F744" s="6"/>
      <c r="G744" s="6"/>
      <c r="H744" s="6"/>
      <c r="I744" s="6"/>
      <c r="J744" s="60"/>
      <c r="K744" s="61"/>
      <c r="L744" s="2"/>
      <c r="M744" s="168"/>
      <c r="N744" s="168"/>
      <c r="O744" s="168"/>
      <c r="P744" s="168"/>
      <c r="Q744" s="168"/>
      <c r="R744" s="168"/>
      <c r="S744" s="168"/>
      <c r="T744" s="168"/>
      <c r="U744" s="168"/>
      <c r="V744" s="168"/>
      <c r="W744" s="168"/>
      <c r="X744" s="168"/>
      <c r="Y744" s="168"/>
      <c r="Z744" s="168"/>
    </row>
    <row r="745" spans="1:26" ht="15.75" hidden="1" customHeight="1" x14ac:dyDescent="0.2">
      <c r="A745" s="2"/>
      <c r="B745" s="60"/>
      <c r="C745" s="62"/>
      <c r="D745" s="62"/>
      <c r="E745" s="62"/>
      <c r="F745" s="6"/>
      <c r="G745" s="6"/>
      <c r="H745" s="6"/>
      <c r="I745" s="6"/>
      <c r="J745" s="60"/>
      <c r="K745" s="61"/>
      <c r="L745" s="2"/>
      <c r="M745" s="168"/>
      <c r="N745" s="168"/>
      <c r="O745" s="168"/>
      <c r="P745" s="168"/>
      <c r="Q745" s="168"/>
      <c r="R745" s="168"/>
      <c r="S745" s="168"/>
      <c r="T745" s="168"/>
      <c r="U745" s="168"/>
      <c r="V745" s="168"/>
      <c r="W745" s="168"/>
      <c r="X745" s="168"/>
      <c r="Y745" s="168"/>
      <c r="Z745" s="168"/>
    </row>
    <row r="746" spans="1:26" ht="15.75" hidden="1" customHeight="1" x14ac:dyDescent="0.2">
      <c r="A746" s="2"/>
      <c r="B746" s="60"/>
      <c r="C746" s="62"/>
      <c r="D746" s="62"/>
      <c r="E746" s="62"/>
      <c r="F746" s="6"/>
      <c r="G746" s="6"/>
      <c r="H746" s="6"/>
      <c r="I746" s="6"/>
      <c r="J746" s="60"/>
      <c r="K746" s="61"/>
      <c r="L746" s="2"/>
      <c r="M746" s="168"/>
      <c r="N746" s="168"/>
      <c r="O746" s="168"/>
      <c r="P746" s="168"/>
      <c r="Q746" s="168"/>
      <c r="R746" s="168"/>
      <c r="S746" s="168"/>
      <c r="T746" s="168"/>
      <c r="U746" s="168"/>
      <c r="V746" s="168"/>
      <c r="W746" s="168"/>
      <c r="X746" s="168"/>
      <c r="Y746" s="168"/>
      <c r="Z746" s="168"/>
    </row>
    <row r="747" spans="1:26" ht="15.75" hidden="1" customHeight="1" x14ac:dyDescent="0.2">
      <c r="A747" s="2"/>
      <c r="B747" s="60"/>
      <c r="C747" s="62"/>
      <c r="D747" s="62"/>
      <c r="E747" s="62"/>
      <c r="F747" s="6"/>
      <c r="G747" s="6"/>
      <c r="H747" s="6"/>
      <c r="I747" s="6"/>
      <c r="J747" s="60"/>
      <c r="K747" s="61"/>
      <c r="L747" s="2"/>
      <c r="M747" s="168"/>
      <c r="N747" s="168"/>
      <c r="O747" s="168"/>
      <c r="P747" s="168"/>
      <c r="Q747" s="168"/>
      <c r="R747" s="168"/>
      <c r="S747" s="168"/>
      <c r="T747" s="168"/>
      <c r="U747" s="168"/>
      <c r="V747" s="168"/>
      <c r="W747" s="168"/>
      <c r="X747" s="168"/>
      <c r="Y747" s="168"/>
      <c r="Z747" s="168"/>
    </row>
    <row r="748" spans="1:26" ht="15.75" hidden="1" customHeight="1" x14ac:dyDescent="0.2">
      <c r="A748" s="2"/>
      <c r="B748" s="60"/>
      <c r="C748" s="62"/>
      <c r="D748" s="62"/>
      <c r="E748" s="62"/>
      <c r="F748" s="6"/>
      <c r="G748" s="6"/>
      <c r="H748" s="6"/>
      <c r="I748" s="6"/>
      <c r="J748" s="60"/>
      <c r="K748" s="61"/>
      <c r="L748" s="2"/>
      <c r="M748" s="168"/>
      <c r="N748" s="168"/>
      <c r="O748" s="168"/>
      <c r="P748" s="168"/>
      <c r="Q748" s="168"/>
      <c r="R748" s="168"/>
      <c r="S748" s="168"/>
      <c r="T748" s="168"/>
      <c r="U748" s="168"/>
      <c r="V748" s="168"/>
      <c r="W748" s="168"/>
      <c r="X748" s="168"/>
      <c r="Y748" s="168"/>
      <c r="Z748" s="168"/>
    </row>
    <row r="749" spans="1:26" ht="15.75" hidden="1" customHeight="1" x14ac:dyDescent="0.2">
      <c r="A749" s="2"/>
      <c r="B749" s="60"/>
      <c r="C749" s="62"/>
      <c r="D749" s="62"/>
      <c r="E749" s="62"/>
      <c r="F749" s="6"/>
      <c r="G749" s="6"/>
      <c r="H749" s="6"/>
      <c r="I749" s="6"/>
      <c r="J749" s="60"/>
      <c r="K749" s="61"/>
      <c r="L749" s="2"/>
      <c r="M749" s="168"/>
      <c r="N749" s="168"/>
      <c r="O749" s="168"/>
      <c r="P749" s="168"/>
      <c r="Q749" s="168"/>
      <c r="R749" s="168"/>
      <c r="S749" s="168"/>
      <c r="T749" s="168"/>
      <c r="U749" s="168"/>
      <c r="V749" s="168"/>
      <c r="W749" s="168"/>
      <c r="X749" s="168"/>
      <c r="Y749" s="168"/>
      <c r="Z749" s="168"/>
    </row>
    <row r="750" spans="1:26" ht="15.75" hidden="1" customHeight="1" x14ac:dyDescent="0.2">
      <c r="A750" s="2"/>
      <c r="B750" s="60"/>
      <c r="C750" s="62"/>
      <c r="D750" s="62"/>
      <c r="E750" s="62"/>
      <c r="F750" s="6"/>
      <c r="G750" s="6"/>
      <c r="H750" s="6"/>
      <c r="I750" s="6"/>
      <c r="J750" s="60"/>
      <c r="K750" s="61"/>
      <c r="L750" s="2"/>
      <c r="M750" s="168"/>
      <c r="N750" s="168"/>
      <c r="O750" s="168"/>
      <c r="P750" s="168"/>
      <c r="Q750" s="168"/>
      <c r="R750" s="168"/>
      <c r="S750" s="168"/>
      <c r="T750" s="168"/>
      <c r="U750" s="168"/>
      <c r="V750" s="168"/>
      <c r="W750" s="168"/>
      <c r="X750" s="168"/>
      <c r="Y750" s="168"/>
      <c r="Z750" s="168"/>
    </row>
    <row r="751" spans="1:26" ht="15.75" hidden="1" customHeight="1" x14ac:dyDescent="0.2">
      <c r="A751" s="2"/>
      <c r="B751" s="60"/>
      <c r="C751" s="62"/>
      <c r="D751" s="62"/>
      <c r="E751" s="62"/>
      <c r="F751" s="6"/>
      <c r="G751" s="6"/>
      <c r="H751" s="6"/>
      <c r="I751" s="6"/>
      <c r="J751" s="60"/>
      <c r="K751" s="61"/>
      <c r="L751" s="2"/>
      <c r="M751" s="168"/>
      <c r="N751" s="168"/>
      <c r="O751" s="168"/>
      <c r="P751" s="168"/>
      <c r="Q751" s="168"/>
      <c r="R751" s="168"/>
      <c r="S751" s="168"/>
      <c r="T751" s="168"/>
      <c r="U751" s="168"/>
      <c r="V751" s="168"/>
      <c r="W751" s="168"/>
      <c r="X751" s="168"/>
      <c r="Y751" s="168"/>
      <c r="Z751" s="168"/>
    </row>
    <row r="752" spans="1:26" ht="15.75" hidden="1" customHeight="1" x14ac:dyDescent="0.2">
      <c r="A752" s="2"/>
      <c r="B752" s="60"/>
      <c r="C752" s="62"/>
      <c r="D752" s="62"/>
      <c r="E752" s="62"/>
      <c r="F752" s="6"/>
      <c r="G752" s="6"/>
      <c r="H752" s="6"/>
      <c r="I752" s="6"/>
      <c r="J752" s="60"/>
      <c r="K752" s="61"/>
      <c r="L752" s="2"/>
      <c r="M752" s="168"/>
      <c r="N752" s="168"/>
      <c r="O752" s="168"/>
      <c r="P752" s="168"/>
      <c r="Q752" s="168"/>
      <c r="R752" s="168"/>
      <c r="S752" s="168"/>
      <c r="T752" s="168"/>
      <c r="U752" s="168"/>
      <c r="V752" s="168"/>
      <c r="W752" s="168"/>
      <c r="X752" s="168"/>
      <c r="Y752" s="168"/>
      <c r="Z752" s="168"/>
    </row>
    <row r="753" spans="1:26" ht="15.75" hidden="1" customHeight="1" x14ac:dyDescent="0.2">
      <c r="A753" s="2"/>
      <c r="B753" s="60"/>
      <c r="C753" s="62"/>
      <c r="D753" s="62"/>
      <c r="E753" s="62"/>
      <c r="F753" s="6"/>
      <c r="G753" s="6"/>
      <c r="H753" s="6"/>
      <c r="I753" s="6"/>
      <c r="J753" s="60"/>
      <c r="K753" s="61"/>
      <c r="L753" s="2"/>
      <c r="M753" s="168"/>
      <c r="N753" s="168"/>
      <c r="O753" s="168"/>
      <c r="P753" s="168"/>
      <c r="Q753" s="168"/>
      <c r="R753" s="168"/>
      <c r="S753" s="168"/>
      <c r="T753" s="168"/>
      <c r="U753" s="168"/>
      <c r="V753" s="168"/>
      <c r="W753" s="168"/>
      <c r="X753" s="168"/>
      <c r="Y753" s="168"/>
      <c r="Z753" s="168"/>
    </row>
    <row r="754" spans="1:26" ht="15.75" hidden="1" customHeight="1" x14ac:dyDescent="0.2">
      <c r="A754" s="2"/>
      <c r="B754" s="60"/>
      <c r="C754" s="62"/>
      <c r="D754" s="62"/>
      <c r="E754" s="62"/>
      <c r="F754" s="6"/>
      <c r="G754" s="6"/>
      <c r="H754" s="6"/>
      <c r="I754" s="6"/>
      <c r="J754" s="60"/>
      <c r="K754" s="61"/>
      <c r="L754" s="2"/>
      <c r="M754" s="168"/>
      <c r="N754" s="168"/>
      <c r="O754" s="168"/>
      <c r="P754" s="168"/>
      <c r="Q754" s="168"/>
      <c r="R754" s="168"/>
      <c r="S754" s="168"/>
      <c r="T754" s="168"/>
      <c r="U754" s="168"/>
      <c r="V754" s="168"/>
      <c r="W754" s="168"/>
      <c r="X754" s="168"/>
      <c r="Y754" s="168"/>
      <c r="Z754" s="168"/>
    </row>
    <row r="755" spans="1:26" ht="15.75" hidden="1" customHeight="1" x14ac:dyDescent="0.2">
      <c r="A755" s="2"/>
      <c r="B755" s="60"/>
      <c r="C755" s="62"/>
      <c r="D755" s="62"/>
      <c r="E755" s="62"/>
      <c r="F755" s="6"/>
      <c r="G755" s="6"/>
      <c r="H755" s="6"/>
      <c r="I755" s="6"/>
      <c r="J755" s="60"/>
      <c r="K755" s="61"/>
      <c r="L755" s="2"/>
      <c r="M755" s="168"/>
      <c r="N755" s="168"/>
      <c r="O755" s="168"/>
      <c r="P755" s="168"/>
      <c r="Q755" s="168"/>
      <c r="R755" s="168"/>
      <c r="S755" s="168"/>
      <c r="T755" s="168"/>
      <c r="U755" s="168"/>
      <c r="V755" s="168"/>
      <c r="W755" s="168"/>
      <c r="X755" s="168"/>
      <c r="Y755" s="168"/>
      <c r="Z755" s="168"/>
    </row>
    <row r="756" spans="1:26" ht="15.75" hidden="1" customHeight="1" x14ac:dyDescent="0.2">
      <c r="A756" s="2"/>
      <c r="B756" s="60"/>
      <c r="C756" s="62"/>
      <c r="D756" s="62"/>
      <c r="E756" s="62"/>
      <c r="F756" s="6"/>
      <c r="G756" s="6"/>
      <c r="H756" s="6"/>
      <c r="I756" s="6"/>
      <c r="J756" s="60"/>
      <c r="K756" s="61"/>
      <c r="L756" s="2"/>
      <c r="M756" s="168"/>
      <c r="N756" s="168"/>
      <c r="O756" s="168"/>
      <c r="P756" s="168"/>
      <c r="Q756" s="168"/>
      <c r="R756" s="168"/>
      <c r="S756" s="168"/>
      <c r="T756" s="168"/>
      <c r="U756" s="168"/>
      <c r="V756" s="168"/>
      <c r="W756" s="168"/>
      <c r="X756" s="168"/>
      <c r="Y756" s="168"/>
      <c r="Z756" s="168"/>
    </row>
    <row r="757" spans="1:26" ht="15.75" hidden="1" customHeight="1" x14ac:dyDescent="0.2">
      <c r="A757" s="2"/>
      <c r="B757" s="60"/>
      <c r="C757" s="62"/>
      <c r="D757" s="62"/>
      <c r="E757" s="62"/>
      <c r="F757" s="6"/>
      <c r="G757" s="6"/>
      <c r="H757" s="6"/>
      <c r="I757" s="6"/>
      <c r="J757" s="60"/>
      <c r="K757" s="61"/>
      <c r="L757" s="2"/>
      <c r="M757" s="168"/>
      <c r="N757" s="168"/>
      <c r="O757" s="168"/>
      <c r="P757" s="168"/>
      <c r="Q757" s="168"/>
      <c r="R757" s="168"/>
      <c r="S757" s="168"/>
      <c r="T757" s="168"/>
      <c r="U757" s="168"/>
      <c r="V757" s="168"/>
      <c r="W757" s="168"/>
      <c r="X757" s="168"/>
      <c r="Y757" s="168"/>
      <c r="Z757" s="168"/>
    </row>
    <row r="758" spans="1:26" ht="15.75" hidden="1" customHeight="1" x14ac:dyDescent="0.2">
      <c r="A758" s="2"/>
      <c r="B758" s="60"/>
      <c r="C758" s="62"/>
      <c r="D758" s="62"/>
      <c r="E758" s="62"/>
      <c r="F758" s="6"/>
      <c r="G758" s="6"/>
      <c r="H758" s="6"/>
      <c r="I758" s="6"/>
      <c r="J758" s="60"/>
      <c r="K758" s="61"/>
      <c r="L758" s="2"/>
      <c r="M758" s="168"/>
      <c r="N758" s="168"/>
      <c r="O758" s="168"/>
      <c r="P758" s="168"/>
      <c r="Q758" s="168"/>
      <c r="R758" s="168"/>
      <c r="S758" s="168"/>
      <c r="T758" s="168"/>
      <c r="U758" s="168"/>
      <c r="V758" s="168"/>
      <c r="W758" s="168"/>
      <c r="X758" s="168"/>
      <c r="Y758" s="168"/>
      <c r="Z758" s="168"/>
    </row>
    <row r="759" spans="1:26" ht="15.75" hidden="1" customHeight="1" x14ac:dyDescent="0.2">
      <c r="A759" s="2"/>
      <c r="B759" s="60"/>
      <c r="C759" s="62"/>
      <c r="D759" s="62"/>
      <c r="E759" s="62"/>
      <c r="F759" s="6"/>
      <c r="G759" s="6"/>
      <c r="H759" s="6"/>
      <c r="I759" s="6"/>
      <c r="J759" s="60"/>
      <c r="K759" s="61"/>
      <c r="L759" s="2"/>
      <c r="M759" s="168"/>
      <c r="N759" s="168"/>
      <c r="O759" s="168"/>
      <c r="P759" s="168"/>
      <c r="Q759" s="168"/>
      <c r="R759" s="168"/>
      <c r="S759" s="168"/>
      <c r="T759" s="168"/>
      <c r="U759" s="168"/>
      <c r="V759" s="168"/>
      <c r="W759" s="168"/>
      <c r="X759" s="168"/>
      <c r="Y759" s="168"/>
      <c r="Z759" s="168"/>
    </row>
    <row r="760" spans="1:26" ht="15.75" hidden="1" customHeight="1" x14ac:dyDescent="0.2">
      <c r="A760" s="2"/>
      <c r="B760" s="60"/>
      <c r="C760" s="62"/>
      <c r="D760" s="62"/>
      <c r="E760" s="62"/>
      <c r="F760" s="6"/>
      <c r="G760" s="6"/>
      <c r="H760" s="6"/>
      <c r="I760" s="6"/>
      <c r="J760" s="60"/>
      <c r="K760" s="61"/>
      <c r="L760" s="2"/>
      <c r="M760" s="168"/>
      <c r="N760" s="168"/>
      <c r="O760" s="168"/>
      <c r="P760" s="168"/>
      <c r="Q760" s="168"/>
      <c r="R760" s="168"/>
      <c r="S760" s="168"/>
      <c r="T760" s="168"/>
      <c r="U760" s="168"/>
      <c r="V760" s="168"/>
      <c r="W760" s="168"/>
      <c r="X760" s="168"/>
      <c r="Y760" s="168"/>
      <c r="Z760" s="168"/>
    </row>
    <row r="761" spans="1:26" ht="15.75" hidden="1" customHeight="1" x14ac:dyDescent="0.2">
      <c r="A761" s="2"/>
      <c r="B761" s="60"/>
      <c r="C761" s="62"/>
      <c r="D761" s="62"/>
      <c r="E761" s="62"/>
      <c r="F761" s="6"/>
      <c r="G761" s="6"/>
      <c r="H761" s="6"/>
      <c r="I761" s="6"/>
      <c r="J761" s="60"/>
      <c r="K761" s="61"/>
      <c r="L761" s="2"/>
      <c r="M761" s="168"/>
      <c r="N761" s="168"/>
      <c r="O761" s="168"/>
      <c r="P761" s="168"/>
      <c r="Q761" s="168"/>
      <c r="R761" s="168"/>
      <c r="S761" s="168"/>
      <c r="T761" s="168"/>
      <c r="U761" s="168"/>
      <c r="V761" s="168"/>
      <c r="W761" s="168"/>
      <c r="X761" s="168"/>
      <c r="Y761" s="168"/>
      <c r="Z761" s="168"/>
    </row>
    <row r="762" spans="1:26" ht="15.75" hidden="1" customHeight="1" x14ac:dyDescent="0.2">
      <c r="A762" s="2"/>
      <c r="B762" s="60"/>
      <c r="C762" s="62"/>
      <c r="D762" s="62"/>
      <c r="E762" s="62"/>
      <c r="F762" s="6"/>
      <c r="G762" s="6"/>
      <c r="H762" s="6"/>
      <c r="I762" s="6"/>
      <c r="J762" s="60"/>
      <c r="K762" s="61"/>
      <c r="L762" s="2"/>
      <c r="M762" s="168"/>
      <c r="N762" s="168"/>
      <c r="O762" s="168"/>
      <c r="P762" s="168"/>
      <c r="Q762" s="168"/>
      <c r="R762" s="168"/>
      <c r="S762" s="168"/>
      <c r="T762" s="168"/>
      <c r="U762" s="168"/>
      <c r="V762" s="168"/>
      <c r="W762" s="168"/>
      <c r="X762" s="168"/>
      <c r="Y762" s="168"/>
      <c r="Z762" s="168"/>
    </row>
    <row r="763" spans="1:26" ht="15.75" hidden="1" customHeight="1" x14ac:dyDescent="0.2">
      <c r="A763" s="2"/>
      <c r="B763" s="60"/>
      <c r="C763" s="62"/>
      <c r="D763" s="62"/>
      <c r="E763" s="62"/>
      <c r="F763" s="6"/>
      <c r="G763" s="6"/>
      <c r="H763" s="6"/>
      <c r="I763" s="6"/>
      <c r="J763" s="60"/>
      <c r="K763" s="61"/>
      <c r="L763" s="2"/>
      <c r="M763" s="168"/>
      <c r="N763" s="168"/>
      <c r="O763" s="168"/>
      <c r="P763" s="168"/>
      <c r="Q763" s="168"/>
      <c r="R763" s="168"/>
      <c r="S763" s="168"/>
      <c r="T763" s="168"/>
      <c r="U763" s="168"/>
      <c r="V763" s="168"/>
      <c r="W763" s="168"/>
      <c r="X763" s="168"/>
      <c r="Y763" s="168"/>
      <c r="Z763" s="168"/>
    </row>
    <row r="764" spans="1:26" ht="15.75" hidden="1" customHeight="1" x14ac:dyDescent="0.2">
      <c r="A764" s="2"/>
      <c r="B764" s="60"/>
      <c r="C764" s="62"/>
      <c r="D764" s="62"/>
      <c r="E764" s="62"/>
      <c r="F764" s="6"/>
      <c r="G764" s="6"/>
      <c r="H764" s="6"/>
      <c r="I764" s="6"/>
      <c r="J764" s="60"/>
      <c r="K764" s="61"/>
      <c r="L764" s="2"/>
      <c r="M764" s="168"/>
      <c r="N764" s="168"/>
      <c r="O764" s="168"/>
      <c r="P764" s="168"/>
      <c r="Q764" s="168"/>
      <c r="R764" s="168"/>
      <c r="S764" s="168"/>
      <c r="T764" s="168"/>
      <c r="U764" s="168"/>
      <c r="V764" s="168"/>
      <c r="W764" s="168"/>
      <c r="X764" s="168"/>
      <c r="Y764" s="168"/>
      <c r="Z764" s="168"/>
    </row>
    <row r="765" spans="1:26" ht="15.75" hidden="1" customHeight="1" x14ac:dyDescent="0.2">
      <c r="A765" s="2"/>
      <c r="B765" s="60"/>
      <c r="C765" s="62"/>
      <c r="D765" s="62"/>
      <c r="E765" s="62"/>
      <c r="F765" s="6"/>
      <c r="G765" s="6"/>
      <c r="H765" s="6"/>
      <c r="I765" s="6"/>
      <c r="J765" s="60"/>
      <c r="K765" s="61"/>
      <c r="L765" s="2"/>
      <c r="M765" s="168"/>
      <c r="N765" s="168"/>
      <c r="O765" s="168"/>
      <c r="P765" s="168"/>
      <c r="Q765" s="168"/>
      <c r="R765" s="168"/>
      <c r="S765" s="168"/>
      <c r="T765" s="168"/>
      <c r="U765" s="168"/>
      <c r="V765" s="168"/>
      <c r="W765" s="168"/>
      <c r="X765" s="168"/>
      <c r="Y765" s="168"/>
      <c r="Z765" s="168"/>
    </row>
    <row r="766" spans="1:26" ht="15.75" hidden="1" customHeight="1" x14ac:dyDescent="0.2">
      <c r="A766" s="2"/>
      <c r="B766" s="60"/>
      <c r="C766" s="62"/>
      <c r="D766" s="62"/>
      <c r="E766" s="62"/>
      <c r="F766" s="6"/>
      <c r="G766" s="6"/>
      <c r="H766" s="6"/>
      <c r="I766" s="6"/>
      <c r="J766" s="60"/>
      <c r="K766" s="61"/>
      <c r="L766" s="2"/>
      <c r="M766" s="168"/>
      <c r="N766" s="168"/>
      <c r="O766" s="168"/>
      <c r="P766" s="168"/>
      <c r="Q766" s="168"/>
      <c r="R766" s="168"/>
      <c r="S766" s="168"/>
      <c r="T766" s="168"/>
      <c r="U766" s="168"/>
      <c r="V766" s="168"/>
      <c r="W766" s="168"/>
      <c r="X766" s="168"/>
      <c r="Y766" s="168"/>
      <c r="Z766" s="168"/>
    </row>
    <row r="767" spans="1:26" ht="15.75" hidden="1" customHeight="1" x14ac:dyDescent="0.2">
      <c r="A767" s="2"/>
      <c r="B767" s="60"/>
      <c r="C767" s="62"/>
      <c r="D767" s="62"/>
      <c r="E767" s="62"/>
      <c r="F767" s="6"/>
      <c r="G767" s="6"/>
      <c r="H767" s="6"/>
      <c r="I767" s="6"/>
      <c r="J767" s="60"/>
      <c r="K767" s="61"/>
      <c r="L767" s="2"/>
      <c r="M767" s="168"/>
      <c r="N767" s="168"/>
      <c r="O767" s="168"/>
      <c r="P767" s="168"/>
      <c r="Q767" s="168"/>
      <c r="R767" s="168"/>
      <c r="S767" s="168"/>
      <c r="T767" s="168"/>
      <c r="U767" s="168"/>
      <c r="V767" s="168"/>
      <c r="W767" s="168"/>
      <c r="X767" s="168"/>
      <c r="Y767" s="168"/>
      <c r="Z767" s="168"/>
    </row>
    <row r="768" spans="1:26" ht="15.75" hidden="1" customHeight="1" x14ac:dyDescent="0.2">
      <c r="A768" s="2"/>
      <c r="B768" s="60"/>
      <c r="C768" s="62"/>
      <c r="D768" s="62"/>
      <c r="E768" s="62"/>
      <c r="F768" s="6"/>
      <c r="G768" s="6"/>
      <c r="H768" s="6"/>
      <c r="I768" s="6"/>
      <c r="J768" s="60"/>
      <c r="K768" s="61"/>
      <c r="L768" s="2"/>
      <c r="M768" s="168"/>
      <c r="N768" s="168"/>
      <c r="O768" s="168"/>
      <c r="P768" s="168"/>
      <c r="Q768" s="168"/>
      <c r="R768" s="168"/>
      <c r="S768" s="168"/>
      <c r="T768" s="168"/>
      <c r="U768" s="168"/>
      <c r="V768" s="168"/>
      <c r="W768" s="168"/>
      <c r="X768" s="168"/>
      <c r="Y768" s="168"/>
      <c r="Z768" s="168"/>
    </row>
    <row r="769" spans="1:26" ht="15.75" hidden="1" customHeight="1" x14ac:dyDescent="0.2">
      <c r="A769" s="2"/>
      <c r="B769" s="60"/>
      <c r="C769" s="62"/>
      <c r="D769" s="62"/>
      <c r="E769" s="62"/>
      <c r="F769" s="6"/>
      <c r="G769" s="6"/>
      <c r="H769" s="6"/>
      <c r="I769" s="6"/>
      <c r="J769" s="60"/>
      <c r="K769" s="61"/>
      <c r="L769" s="2"/>
      <c r="M769" s="168"/>
      <c r="N769" s="168"/>
      <c r="O769" s="168"/>
      <c r="P769" s="168"/>
      <c r="Q769" s="168"/>
      <c r="R769" s="168"/>
      <c r="S769" s="168"/>
      <c r="T769" s="168"/>
      <c r="U769" s="168"/>
      <c r="V769" s="168"/>
      <c r="W769" s="168"/>
      <c r="X769" s="168"/>
      <c r="Y769" s="168"/>
      <c r="Z769" s="168"/>
    </row>
    <row r="770" spans="1:26" ht="15.75" hidden="1" customHeight="1" x14ac:dyDescent="0.2">
      <c r="A770" s="2"/>
      <c r="B770" s="60"/>
      <c r="C770" s="62"/>
      <c r="D770" s="62"/>
      <c r="E770" s="62"/>
      <c r="F770" s="6"/>
      <c r="G770" s="6"/>
      <c r="H770" s="6"/>
      <c r="I770" s="6"/>
      <c r="J770" s="60"/>
      <c r="K770" s="61"/>
      <c r="L770" s="2"/>
      <c r="M770" s="168"/>
      <c r="N770" s="168"/>
      <c r="O770" s="168"/>
      <c r="P770" s="168"/>
      <c r="Q770" s="168"/>
      <c r="R770" s="168"/>
      <c r="S770" s="168"/>
      <c r="T770" s="168"/>
      <c r="U770" s="168"/>
      <c r="V770" s="168"/>
      <c r="W770" s="168"/>
      <c r="X770" s="168"/>
      <c r="Y770" s="168"/>
      <c r="Z770" s="168"/>
    </row>
    <row r="771" spans="1:26" ht="15.75" hidden="1" customHeight="1" x14ac:dyDescent="0.2">
      <c r="A771" s="2"/>
      <c r="B771" s="60"/>
      <c r="C771" s="62"/>
      <c r="D771" s="62"/>
      <c r="E771" s="62"/>
      <c r="F771" s="6"/>
      <c r="G771" s="6"/>
      <c r="H771" s="6"/>
      <c r="I771" s="6"/>
      <c r="J771" s="60"/>
      <c r="K771" s="61"/>
      <c r="L771" s="2"/>
      <c r="M771" s="168"/>
      <c r="N771" s="168"/>
      <c r="O771" s="168"/>
      <c r="P771" s="168"/>
      <c r="Q771" s="168"/>
      <c r="R771" s="168"/>
      <c r="S771" s="168"/>
      <c r="T771" s="168"/>
      <c r="U771" s="168"/>
      <c r="V771" s="168"/>
      <c r="W771" s="168"/>
      <c r="X771" s="168"/>
      <c r="Y771" s="168"/>
      <c r="Z771" s="168"/>
    </row>
    <row r="772" spans="1:26" ht="15.75" hidden="1" customHeight="1" x14ac:dyDescent="0.2">
      <c r="A772" s="2"/>
      <c r="B772" s="60"/>
      <c r="C772" s="62"/>
      <c r="D772" s="62"/>
      <c r="E772" s="62"/>
      <c r="F772" s="6"/>
      <c r="G772" s="6"/>
      <c r="H772" s="6"/>
      <c r="I772" s="6"/>
      <c r="J772" s="60"/>
      <c r="K772" s="61"/>
      <c r="L772" s="2"/>
      <c r="M772" s="168"/>
      <c r="N772" s="168"/>
      <c r="O772" s="168"/>
      <c r="P772" s="168"/>
      <c r="Q772" s="168"/>
      <c r="R772" s="168"/>
      <c r="S772" s="168"/>
      <c r="T772" s="168"/>
      <c r="U772" s="168"/>
      <c r="V772" s="168"/>
      <c r="W772" s="168"/>
      <c r="X772" s="168"/>
      <c r="Y772" s="168"/>
      <c r="Z772" s="168"/>
    </row>
    <row r="773" spans="1:26" ht="15.75" hidden="1" customHeight="1" x14ac:dyDescent="0.2">
      <c r="A773" s="2"/>
      <c r="B773" s="60"/>
      <c r="C773" s="62"/>
      <c r="D773" s="62"/>
      <c r="E773" s="62"/>
      <c r="F773" s="6"/>
      <c r="G773" s="6"/>
      <c r="H773" s="6"/>
      <c r="I773" s="6"/>
      <c r="J773" s="60"/>
      <c r="K773" s="61"/>
      <c r="L773" s="2"/>
      <c r="M773" s="168"/>
      <c r="N773" s="168"/>
      <c r="O773" s="168"/>
      <c r="P773" s="168"/>
      <c r="Q773" s="168"/>
      <c r="R773" s="168"/>
      <c r="S773" s="168"/>
      <c r="T773" s="168"/>
      <c r="U773" s="168"/>
      <c r="V773" s="168"/>
      <c r="W773" s="168"/>
      <c r="X773" s="168"/>
      <c r="Y773" s="168"/>
      <c r="Z773" s="168"/>
    </row>
    <row r="774" spans="1:26" ht="15.75" hidden="1" customHeight="1" x14ac:dyDescent="0.2">
      <c r="A774" s="2"/>
      <c r="B774" s="60"/>
      <c r="C774" s="62"/>
      <c r="D774" s="62"/>
      <c r="E774" s="62"/>
      <c r="F774" s="6"/>
      <c r="G774" s="6"/>
      <c r="H774" s="6"/>
      <c r="I774" s="6"/>
      <c r="J774" s="60"/>
      <c r="K774" s="61"/>
      <c r="L774" s="2"/>
      <c r="M774" s="168"/>
      <c r="N774" s="168"/>
      <c r="O774" s="168"/>
      <c r="P774" s="168"/>
      <c r="Q774" s="168"/>
      <c r="R774" s="168"/>
      <c r="S774" s="168"/>
      <c r="T774" s="168"/>
      <c r="U774" s="168"/>
      <c r="V774" s="168"/>
      <c r="W774" s="168"/>
      <c r="X774" s="168"/>
      <c r="Y774" s="168"/>
      <c r="Z774" s="168"/>
    </row>
    <row r="775" spans="1:26" ht="15.75" hidden="1" customHeight="1" x14ac:dyDescent="0.2">
      <c r="A775" s="2"/>
      <c r="B775" s="60"/>
      <c r="C775" s="62"/>
      <c r="D775" s="62"/>
      <c r="E775" s="62"/>
      <c r="F775" s="6"/>
      <c r="G775" s="6"/>
      <c r="H775" s="6"/>
      <c r="I775" s="6"/>
      <c r="J775" s="60"/>
      <c r="K775" s="61"/>
      <c r="L775" s="2"/>
      <c r="M775" s="168"/>
      <c r="N775" s="168"/>
      <c r="O775" s="168"/>
      <c r="P775" s="168"/>
      <c r="Q775" s="168"/>
      <c r="R775" s="168"/>
      <c r="S775" s="168"/>
      <c r="T775" s="168"/>
      <c r="U775" s="168"/>
      <c r="V775" s="168"/>
      <c r="W775" s="168"/>
      <c r="X775" s="168"/>
      <c r="Y775" s="168"/>
      <c r="Z775" s="168"/>
    </row>
    <row r="776" spans="1:26" ht="15.75" hidden="1" customHeight="1" x14ac:dyDescent="0.2">
      <c r="A776" s="2"/>
      <c r="B776" s="60"/>
      <c r="C776" s="62"/>
      <c r="D776" s="62"/>
      <c r="E776" s="62"/>
      <c r="F776" s="6"/>
      <c r="G776" s="6"/>
      <c r="H776" s="6"/>
      <c r="I776" s="6"/>
      <c r="J776" s="60"/>
      <c r="K776" s="61"/>
      <c r="L776" s="2"/>
      <c r="M776" s="168"/>
      <c r="N776" s="168"/>
      <c r="O776" s="168"/>
      <c r="P776" s="168"/>
      <c r="Q776" s="168"/>
      <c r="R776" s="168"/>
      <c r="S776" s="168"/>
      <c r="T776" s="168"/>
      <c r="U776" s="168"/>
      <c r="V776" s="168"/>
      <c r="W776" s="168"/>
      <c r="X776" s="168"/>
      <c r="Y776" s="168"/>
      <c r="Z776" s="168"/>
    </row>
    <row r="777" spans="1:26" ht="15.75" hidden="1" customHeight="1" x14ac:dyDescent="0.2">
      <c r="A777" s="2"/>
      <c r="B777" s="60"/>
      <c r="C777" s="62"/>
      <c r="D777" s="62"/>
      <c r="E777" s="62"/>
      <c r="F777" s="6"/>
      <c r="G777" s="6"/>
      <c r="H777" s="6"/>
      <c r="I777" s="6"/>
      <c r="J777" s="60"/>
      <c r="K777" s="61"/>
      <c r="L777" s="2"/>
      <c r="M777" s="168"/>
      <c r="N777" s="168"/>
      <c r="O777" s="168"/>
      <c r="P777" s="168"/>
      <c r="Q777" s="168"/>
      <c r="R777" s="168"/>
      <c r="S777" s="168"/>
      <c r="T777" s="168"/>
      <c r="U777" s="168"/>
      <c r="V777" s="168"/>
      <c r="W777" s="168"/>
      <c r="X777" s="168"/>
      <c r="Y777" s="168"/>
      <c r="Z777" s="168"/>
    </row>
    <row r="778" spans="1:26" ht="15.75" hidden="1" customHeight="1" x14ac:dyDescent="0.2">
      <c r="A778" s="2"/>
      <c r="B778" s="60"/>
      <c r="C778" s="62"/>
      <c r="D778" s="62"/>
      <c r="E778" s="62"/>
      <c r="F778" s="6"/>
      <c r="G778" s="6"/>
      <c r="H778" s="6"/>
      <c r="I778" s="6"/>
      <c r="J778" s="60"/>
      <c r="K778" s="61"/>
      <c r="L778" s="2"/>
      <c r="M778" s="168"/>
      <c r="N778" s="168"/>
      <c r="O778" s="168"/>
      <c r="P778" s="168"/>
      <c r="Q778" s="168"/>
      <c r="R778" s="168"/>
      <c r="S778" s="168"/>
      <c r="T778" s="168"/>
      <c r="U778" s="168"/>
      <c r="V778" s="168"/>
      <c r="W778" s="168"/>
      <c r="X778" s="168"/>
      <c r="Y778" s="168"/>
      <c r="Z778" s="168"/>
    </row>
    <row r="779" spans="1:26" ht="15.75" hidden="1" customHeight="1" x14ac:dyDescent="0.2">
      <c r="A779" s="2"/>
      <c r="B779" s="60"/>
      <c r="C779" s="62"/>
      <c r="D779" s="62"/>
      <c r="E779" s="62"/>
      <c r="F779" s="6"/>
      <c r="G779" s="6"/>
      <c r="H779" s="6"/>
      <c r="I779" s="6"/>
      <c r="J779" s="60"/>
      <c r="K779" s="61"/>
      <c r="L779" s="2"/>
      <c r="M779" s="168"/>
      <c r="N779" s="168"/>
      <c r="O779" s="168"/>
      <c r="P779" s="168"/>
      <c r="Q779" s="168"/>
      <c r="R779" s="168"/>
      <c r="S779" s="168"/>
      <c r="T779" s="168"/>
      <c r="U779" s="168"/>
      <c r="V779" s="168"/>
      <c r="W779" s="168"/>
      <c r="X779" s="168"/>
      <c r="Y779" s="168"/>
      <c r="Z779" s="168"/>
    </row>
    <row r="780" spans="1:26" ht="15.75" hidden="1" customHeight="1" x14ac:dyDescent="0.2">
      <c r="A780" s="2"/>
      <c r="B780" s="60"/>
      <c r="C780" s="62"/>
      <c r="D780" s="62"/>
      <c r="E780" s="62"/>
      <c r="F780" s="6"/>
      <c r="G780" s="6"/>
      <c r="H780" s="6"/>
      <c r="I780" s="6"/>
      <c r="J780" s="60"/>
      <c r="K780" s="61"/>
      <c r="L780" s="2"/>
      <c r="M780" s="168"/>
      <c r="N780" s="168"/>
      <c r="O780" s="168"/>
      <c r="P780" s="168"/>
      <c r="Q780" s="168"/>
      <c r="R780" s="168"/>
      <c r="S780" s="168"/>
      <c r="T780" s="168"/>
      <c r="U780" s="168"/>
      <c r="V780" s="168"/>
      <c r="W780" s="168"/>
      <c r="X780" s="168"/>
      <c r="Y780" s="168"/>
      <c r="Z780" s="168"/>
    </row>
    <row r="781" spans="1:26" ht="15.75" hidden="1" customHeight="1" x14ac:dyDescent="0.2">
      <c r="A781" s="2"/>
      <c r="B781" s="60"/>
      <c r="C781" s="62"/>
      <c r="D781" s="62"/>
      <c r="E781" s="62"/>
      <c r="F781" s="6"/>
      <c r="G781" s="6"/>
      <c r="H781" s="6"/>
      <c r="I781" s="6"/>
      <c r="J781" s="60"/>
      <c r="K781" s="61"/>
      <c r="L781" s="2"/>
      <c r="M781" s="168"/>
      <c r="N781" s="168"/>
      <c r="O781" s="168"/>
      <c r="P781" s="168"/>
      <c r="Q781" s="168"/>
      <c r="R781" s="168"/>
      <c r="S781" s="168"/>
      <c r="T781" s="168"/>
      <c r="U781" s="168"/>
      <c r="V781" s="168"/>
      <c r="W781" s="168"/>
      <c r="X781" s="168"/>
      <c r="Y781" s="168"/>
      <c r="Z781" s="168"/>
    </row>
    <row r="782" spans="1:26" ht="15.75" hidden="1" customHeight="1" x14ac:dyDescent="0.2">
      <c r="A782" s="2"/>
      <c r="B782" s="60"/>
      <c r="C782" s="62"/>
      <c r="D782" s="62"/>
      <c r="E782" s="62"/>
      <c r="F782" s="6"/>
      <c r="G782" s="6"/>
      <c r="H782" s="6"/>
      <c r="I782" s="6"/>
      <c r="J782" s="60"/>
      <c r="K782" s="61"/>
      <c r="L782" s="2"/>
      <c r="M782" s="168"/>
      <c r="N782" s="168"/>
      <c r="O782" s="168"/>
      <c r="P782" s="168"/>
      <c r="Q782" s="168"/>
      <c r="R782" s="168"/>
      <c r="S782" s="168"/>
      <c r="T782" s="168"/>
      <c r="U782" s="168"/>
      <c r="V782" s="168"/>
      <c r="W782" s="168"/>
      <c r="X782" s="168"/>
      <c r="Y782" s="168"/>
      <c r="Z782" s="168"/>
    </row>
    <row r="783" spans="1:26" ht="15.75" hidden="1" customHeight="1" x14ac:dyDescent="0.2">
      <c r="A783" s="2"/>
      <c r="B783" s="60"/>
      <c r="C783" s="62"/>
      <c r="D783" s="62"/>
      <c r="E783" s="62"/>
      <c r="F783" s="6"/>
      <c r="G783" s="6"/>
      <c r="H783" s="6"/>
      <c r="I783" s="6"/>
      <c r="J783" s="60"/>
      <c r="K783" s="61"/>
      <c r="L783" s="2"/>
      <c r="M783" s="168"/>
      <c r="N783" s="168"/>
      <c r="O783" s="168"/>
      <c r="P783" s="168"/>
      <c r="Q783" s="168"/>
      <c r="R783" s="168"/>
      <c r="S783" s="168"/>
      <c r="T783" s="168"/>
      <c r="U783" s="168"/>
      <c r="V783" s="168"/>
      <c r="W783" s="168"/>
      <c r="X783" s="168"/>
      <c r="Y783" s="168"/>
      <c r="Z783" s="168"/>
    </row>
    <row r="784" spans="1:26" ht="15.75" hidden="1" customHeight="1" x14ac:dyDescent="0.2">
      <c r="A784" s="2"/>
      <c r="B784" s="60"/>
      <c r="C784" s="62"/>
      <c r="D784" s="62"/>
      <c r="E784" s="62"/>
      <c r="F784" s="6"/>
      <c r="G784" s="6"/>
      <c r="H784" s="6"/>
      <c r="I784" s="6"/>
      <c r="J784" s="60"/>
      <c r="K784" s="61"/>
      <c r="L784" s="2"/>
      <c r="M784" s="168"/>
      <c r="N784" s="168"/>
      <c r="O784" s="168"/>
      <c r="P784" s="168"/>
      <c r="Q784" s="168"/>
      <c r="R784" s="168"/>
      <c r="S784" s="168"/>
      <c r="T784" s="168"/>
      <c r="U784" s="168"/>
      <c r="V784" s="168"/>
      <c r="W784" s="168"/>
      <c r="X784" s="168"/>
      <c r="Y784" s="168"/>
      <c r="Z784" s="168"/>
    </row>
    <row r="785" spans="1:26" ht="15.75" hidden="1" customHeight="1" x14ac:dyDescent="0.2">
      <c r="A785" s="2"/>
      <c r="B785" s="60"/>
      <c r="C785" s="62"/>
      <c r="D785" s="62"/>
      <c r="E785" s="62"/>
      <c r="F785" s="6"/>
      <c r="G785" s="6"/>
      <c r="H785" s="6"/>
      <c r="I785" s="6"/>
      <c r="J785" s="60"/>
      <c r="K785" s="61"/>
      <c r="L785" s="2"/>
      <c r="M785" s="168"/>
      <c r="N785" s="168"/>
      <c r="O785" s="168"/>
      <c r="P785" s="168"/>
      <c r="Q785" s="168"/>
      <c r="R785" s="168"/>
      <c r="S785" s="168"/>
      <c r="T785" s="168"/>
      <c r="U785" s="168"/>
      <c r="V785" s="168"/>
      <c r="W785" s="168"/>
      <c r="X785" s="168"/>
      <c r="Y785" s="168"/>
      <c r="Z785" s="168"/>
    </row>
    <row r="786" spans="1:26" ht="15.75" hidden="1" customHeight="1" x14ac:dyDescent="0.2">
      <c r="A786" s="2"/>
      <c r="B786" s="60"/>
      <c r="C786" s="62"/>
      <c r="D786" s="62"/>
      <c r="E786" s="62"/>
      <c r="F786" s="6"/>
      <c r="G786" s="6"/>
      <c r="H786" s="6"/>
      <c r="I786" s="6"/>
      <c r="J786" s="60"/>
      <c r="K786" s="61"/>
      <c r="L786" s="2"/>
      <c r="M786" s="168"/>
      <c r="N786" s="168"/>
      <c r="O786" s="168"/>
      <c r="P786" s="168"/>
      <c r="Q786" s="168"/>
      <c r="R786" s="168"/>
      <c r="S786" s="168"/>
      <c r="T786" s="168"/>
      <c r="U786" s="168"/>
      <c r="V786" s="168"/>
      <c r="W786" s="168"/>
      <c r="X786" s="168"/>
      <c r="Y786" s="168"/>
      <c r="Z786" s="168"/>
    </row>
    <row r="787" spans="1:26" ht="15.75" hidden="1" customHeight="1" x14ac:dyDescent="0.2">
      <c r="A787" s="2"/>
      <c r="B787" s="60"/>
      <c r="C787" s="62"/>
      <c r="D787" s="62"/>
      <c r="E787" s="62"/>
      <c r="F787" s="6"/>
      <c r="G787" s="6"/>
      <c r="H787" s="6"/>
      <c r="I787" s="6"/>
      <c r="J787" s="60"/>
      <c r="K787" s="61"/>
      <c r="L787" s="2"/>
      <c r="M787" s="168"/>
      <c r="N787" s="168"/>
      <c r="O787" s="168"/>
      <c r="P787" s="168"/>
      <c r="Q787" s="168"/>
      <c r="R787" s="168"/>
      <c r="S787" s="168"/>
      <c r="T787" s="168"/>
      <c r="U787" s="168"/>
      <c r="V787" s="168"/>
      <c r="W787" s="168"/>
      <c r="X787" s="168"/>
      <c r="Y787" s="168"/>
      <c r="Z787" s="168"/>
    </row>
    <row r="788" spans="1:26" ht="15.75" hidden="1" customHeight="1" x14ac:dyDescent="0.2">
      <c r="A788" s="2"/>
      <c r="B788" s="60"/>
      <c r="C788" s="62"/>
      <c r="D788" s="62"/>
      <c r="E788" s="62"/>
      <c r="F788" s="6"/>
      <c r="G788" s="6"/>
      <c r="H788" s="6"/>
      <c r="I788" s="6"/>
      <c r="J788" s="60"/>
      <c r="K788" s="61"/>
      <c r="L788" s="2"/>
      <c r="M788" s="168"/>
      <c r="N788" s="168"/>
      <c r="O788" s="168"/>
      <c r="P788" s="168"/>
      <c r="Q788" s="168"/>
      <c r="R788" s="168"/>
      <c r="S788" s="168"/>
      <c r="T788" s="168"/>
      <c r="U788" s="168"/>
      <c r="V788" s="168"/>
      <c r="W788" s="168"/>
      <c r="X788" s="168"/>
      <c r="Y788" s="168"/>
      <c r="Z788" s="168"/>
    </row>
    <row r="789" spans="1:26" ht="15.75" hidden="1" customHeight="1" x14ac:dyDescent="0.2">
      <c r="A789" s="2"/>
      <c r="B789" s="60"/>
      <c r="C789" s="62"/>
      <c r="D789" s="62"/>
      <c r="E789" s="62"/>
      <c r="F789" s="6"/>
      <c r="G789" s="6"/>
      <c r="H789" s="6"/>
      <c r="I789" s="6"/>
      <c r="J789" s="60"/>
      <c r="K789" s="61"/>
      <c r="L789" s="2"/>
      <c r="M789" s="168"/>
      <c r="N789" s="168"/>
      <c r="O789" s="168"/>
      <c r="P789" s="168"/>
      <c r="Q789" s="168"/>
      <c r="R789" s="168"/>
      <c r="S789" s="168"/>
      <c r="T789" s="168"/>
      <c r="U789" s="168"/>
      <c r="V789" s="168"/>
      <c r="W789" s="168"/>
      <c r="X789" s="168"/>
      <c r="Y789" s="168"/>
      <c r="Z789" s="168"/>
    </row>
    <row r="790" spans="1:26" ht="15.75" hidden="1" customHeight="1" x14ac:dyDescent="0.2">
      <c r="A790" s="2"/>
      <c r="B790" s="60"/>
      <c r="C790" s="62"/>
      <c r="D790" s="62"/>
      <c r="E790" s="62"/>
      <c r="F790" s="6"/>
      <c r="G790" s="6"/>
      <c r="H790" s="6"/>
      <c r="I790" s="6"/>
      <c r="J790" s="60"/>
      <c r="K790" s="61"/>
      <c r="L790" s="2"/>
      <c r="M790" s="168"/>
      <c r="N790" s="168"/>
      <c r="O790" s="168"/>
      <c r="P790" s="168"/>
      <c r="Q790" s="168"/>
      <c r="R790" s="168"/>
      <c r="S790" s="168"/>
      <c r="T790" s="168"/>
      <c r="U790" s="168"/>
      <c r="V790" s="168"/>
      <c r="W790" s="168"/>
      <c r="X790" s="168"/>
      <c r="Y790" s="168"/>
      <c r="Z790" s="168"/>
    </row>
    <row r="791" spans="1:26" ht="15.75" hidden="1" customHeight="1" x14ac:dyDescent="0.2">
      <c r="A791" s="2"/>
      <c r="B791" s="60"/>
      <c r="C791" s="62"/>
      <c r="D791" s="62"/>
      <c r="E791" s="62"/>
      <c r="F791" s="6"/>
      <c r="G791" s="6"/>
      <c r="H791" s="6"/>
      <c r="I791" s="6"/>
      <c r="J791" s="60"/>
      <c r="K791" s="61"/>
      <c r="L791" s="2"/>
      <c r="M791" s="168"/>
      <c r="N791" s="168"/>
      <c r="O791" s="168"/>
      <c r="P791" s="168"/>
      <c r="Q791" s="168"/>
      <c r="R791" s="168"/>
      <c r="S791" s="168"/>
      <c r="T791" s="168"/>
      <c r="U791" s="168"/>
      <c r="V791" s="168"/>
      <c r="W791" s="168"/>
      <c r="X791" s="168"/>
      <c r="Y791" s="168"/>
      <c r="Z791" s="168"/>
    </row>
    <row r="792" spans="1:26" ht="15.75" hidden="1" customHeight="1" x14ac:dyDescent="0.2">
      <c r="A792" s="2"/>
      <c r="B792" s="60"/>
      <c r="C792" s="62"/>
      <c r="D792" s="62"/>
      <c r="E792" s="62"/>
      <c r="F792" s="6"/>
      <c r="G792" s="6"/>
      <c r="H792" s="6"/>
      <c r="I792" s="6"/>
      <c r="J792" s="60"/>
      <c r="K792" s="61"/>
      <c r="L792" s="2"/>
      <c r="M792" s="168"/>
      <c r="N792" s="168"/>
      <c r="O792" s="168"/>
      <c r="P792" s="168"/>
      <c r="Q792" s="168"/>
      <c r="R792" s="168"/>
      <c r="S792" s="168"/>
      <c r="T792" s="168"/>
      <c r="U792" s="168"/>
      <c r="V792" s="168"/>
      <c r="W792" s="168"/>
      <c r="X792" s="168"/>
      <c r="Y792" s="168"/>
      <c r="Z792" s="168"/>
    </row>
    <row r="793" spans="1:26" ht="15.75" hidden="1" customHeight="1" x14ac:dyDescent="0.2">
      <c r="A793" s="2"/>
      <c r="B793" s="60"/>
      <c r="C793" s="62"/>
      <c r="D793" s="62"/>
      <c r="E793" s="62"/>
      <c r="F793" s="6"/>
      <c r="G793" s="6"/>
      <c r="H793" s="6"/>
      <c r="I793" s="6"/>
      <c r="J793" s="60"/>
      <c r="K793" s="61"/>
      <c r="L793" s="2"/>
      <c r="M793" s="168"/>
      <c r="N793" s="168"/>
      <c r="O793" s="168"/>
      <c r="P793" s="168"/>
      <c r="Q793" s="168"/>
      <c r="R793" s="168"/>
      <c r="S793" s="168"/>
      <c r="T793" s="168"/>
      <c r="U793" s="168"/>
      <c r="V793" s="168"/>
      <c r="W793" s="168"/>
      <c r="X793" s="168"/>
      <c r="Y793" s="168"/>
      <c r="Z793" s="168"/>
    </row>
    <row r="794" spans="1:26" ht="15.75" hidden="1" customHeight="1" x14ac:dyDescent="0.2">
      <c r="A794" s="2"/>
      <c r="B794" s="60"/>
      <c r="C794" s="62"/>
      <c r="D794" s="62"/>
      <c r="E794" s="62"/>
      <c r="F794" s="6"/>
      <c r="G794" s="6"/>
      <c r="H794" s="6"/>
      <c r="I794" s="6"/>
      <c r="J794" s="60"/>
      <c r="K794" s="61"/>
      <c r="L794" s="2"/>
      <c r="M794" s="168"/>
      <c r="N794" s="168"/>
      <c r="O794" s="168"/>
      <c r="P794" s="168"/>
      <c r="Q794" s="168"/>
      <c r="R794" s="168"/>
      <c r="S794" s="168"/>
      <c r="T794" s="168"/>
      <c r="U794" s="168"/>
      <c r="V794" s="168"/>
      <c r="W794" s="168"/>
      <c r="X794" s="168"/>
      <c r="Y794" s="168"/>
      <c r="Z794" s="168"/>
    </row>
    <row r="795" spans="1:26" ht="15.75" hidden="1" customHeight="1" x14ac:dyDescent="0.2">
      <c r="A795" s="2"/>
      <c r="B795" s="60"/>
      <c r="C795" s="62"/>
      <c r="D795" s="62"/>
      <c r="E795" s="62"/>
      <c r="F795" s="6"/>
      <c r="G795" s="6"/>
      <c r="H795" s="6"/>
      <c r="I795" s="6"/>
      <c r="J795" s="60"/>
      <c r="K795" s="61"/>
      <c r="L795" s="2"/>
      <c r="M795" s="168"/>
      <c r="N795" s="168"/>
      <c r="O795" s="168"/>
      <c r="P795" s="168"/>
      <c r="Q795" s="168"/>
      <c r="R795" s="168"/>
      <c r="S795" s="168"/>
      <c r="T795" s="168"/>
      <c r="U795" s="168"/>
      <c r="V795" s="168"/>
      <c r="W795" s="168"/>
      <c r="X795" s="168"/>
      <c r="Y795" s="168"/>
      <c r="Z795" s="168"/>
    </row>
    <row r="796" spans="1:26" ht="15.75" hidden="1" customHeight="1" x14ac:dyDescent="0.2">
      <c r="A796" s="2"/>
      <c r="B796" s="60"/>
      <c r="C796" s="62"/>
      <c r="D796" s="62"/>
      <c r="E796" s="62"/>
      <c r="F796" s="6"/>
      <c r="G796" s="6"/>
      <c r="H796" s="6"/>
      <c r="I796" s="6"/>
      <c r="J796" s="60"/>
      <c r="K796" s="61"/>
      <c r="L796" s="2"/>
      <c r="M796" s="168"/>
      <c r="N796" s="168"/>
      <c r="O796" s="168"/>
      <c r="P796" s="168"/>
      <c r="Q796" s="168"/>
      <c r="R796" s="168"/>
      <c r="S796" s="168"/>
      <c r="T796" s="168"/>
      <c r="U796" s="168"/>
      <c r="V796" s="168"/>
      <c r="W796" s="168"/>
      <c r="X796" s="168"/>
      <c r="Y796" s="168"/>
      <c r="Z796" s="168"/>
    </row>
    <row r="797" spans="1:26" ht="15.75" hidden="1" customHeight="1" x14ac:dyDescent="0.2">
      <c r="A797" s="2"/>
      <c r="B797" s="60"/>
      <c r="C797" s="62"/>
      <c r="D797" s="62"/>
      <c r="E797" s="62"/>
      <c r="F797" s="6"/>
      <c r="G797" s="6"/>
      <c r="H797" s="6"/>
      <c r="I797" s="6"/>
      <c r="J797" s="60"/>
      <c r="K797" s="61"/>
      <c r="L797" s="2"/>
      <c r="M797" s="168"/>
      <c r="N797" s="168"/>
      <c r="O797" s="168"/>
      <c r="P797" s="168"/>
      <c r="Q797" s="168"/>
      <c r="R797" s="168"/>
      <c r="S797" s="168"/>
      <c r="T797" s="168"/>
      <c r="U797" s="168"/>
      <c r="V797" s="168"/>
      <c r="W797" s="168"/>
      <c r="X797" s="168"/>
      <c r="Y797" s="168"/>
      <c r="Z797" s="168"/>
    </row>
    <row r="798" spans="1:26" ht="15.75" hidden="1" customHeight="1" x14ac:dyDescent="0.2">
      <c r="A798" s="2"/>
      <c r="B798" s="60"/>
      <c r="C798" s="62"/>
      <c r="D798" s="62"/>
      <c r="E798" s="62"/>
      <c r="F798" s="6"/>
      <c r="G798" s="6"/>
      <c r="H798" s="6"/>
      <c r="I798" s="6"/>
      <c r="J798" s="60"/>
      <c r="K798" s="61"/>
      <c r="L798" s="2"/>
      <c r="M798" s="168"/>
      <c r="N798" s="168"/>
      <c r="O798" s="168"/>
      <c r="P798" s="168"/>
      <c r="Q798" s="168"/>
      <c r="R798" s="168"/>
      <c r="S798" s="168"/>
      <c r="T798" s="168"/>
      <c r="U798" s="168"/>
      <c r="V798" s="168"/>
      <c r="W798" s="168"/>
      <c r="X798" s="168"/>
      <c r="Y798" s="168"/>
      <c r="Z798" s="168"/>
    </row>
    <row r="799" spans="1:26" ht="15.75" hidden="1" customHeight="1" x14ac:dyDescent="0.2">
      <c r="A799" s="2"/>
      <c r="B799" s="60"/>
      <c r="C799" s="62"/>
      <c r="D799" s="62"/>
      <c r="E799" s="62"/>
      <c r="F799" s="6"/>
      <c r="G799" s="6"/>
      <c r="H799" s="6"/>
      <c r="I799" s="6"/>
      <c r="J799" s="60"/>
      <c r="K799" s="61"/>
      <c r="L799" s="2"/>
      <c r="M799" s="168"/>
      <c r="N799" s="168"/>
      <c r="O799" s="168"/>
      <c r="P799" s="168"/>
      <c r="Q799" s="168"/>
      <c r="R799" s="168"/>
      <c r="S799" s="168"/>
      <c r="T799" s="168"/>
      <c r="U799" s="168"/>
      <c r="V799" s="168"/>
      <c r="W799" s="168"/>
      <c r="X799" s="168"/>
      <c r="Y799" s="168"/>
      <c r="Z799" s="168"/>
    </row>
    <row r="800" spans="1:26" ht="15.75" hidden="1" customHeight="1" x14ac:dyDescent="0.2">
      <c r="A800" s="2"/>
      <c r="B800" s="60"/>
      <c r="C800" s="62"/>
      <c r="D800" s="62"/>
      <c r="E800" s="62"/>
      <c r="F800" s="6"/>
      <c r="G800" s="6"/>
      <c r="H800" s="6"/>
      <c r="I800" s="6"/>
      <c r="J800" s="60"/>
      <c r="K800" s="61"/>
      <c r="L800" s="2"/>
      <c r="M800" s="168"/>
      <c r="N800" s="168"/>
      <c r="O800" s="168"/>
      <c r="P800" s="168"/>
      <c r="Q800" s="168"/>
      <c r="R800" s="168"/>
      <c r="S800" s="168"/>
      <c r="T800" s="168"/>
      <c r="U800" s="168"/>
      <c r="V800" s="168"/>
      <c r="W800" s="168"/>
      <c r="X800" s="168"/>
      <c r="Y800" s="168"/>
      <c r="Z800" s="168"/>
    </row>
    <row r="801" spans="1:26" ht="15.75" hidden="1" customHeight="1" x14ac:dyDescent="0.2">
      <c r="A801" s="2"/>
      <c r="B801" s="60"/>
      <c r="C801" s="62"/>
      <c r="D801" s="62"/>
      <c r="E801" s="62"/>
      <c r="F801" s="6"/>
      <c r="G801" s="6"/>
      <c r="H801" s="6"/>
      <c r="I801" s="6"/>
      <c r="J801" s="60"/>
      <c r="K801" s="61"/>
      <c r="L801" s="2"/>
      <c r="M801" s="168"/>
      <c r="N801" s="168"/>
      <c r="O801" s="168"/>
      <c r="P801" s="168"/>
      <c r="Q801" s="168"/>
      <c r="R801" s="168"/>
      <c r="S801" s="168"/>
      <c r="T801" s="168"/>
      <c r="U801" s="168"/>
      <c r="V801" s="168"/>
      <c r="W801" s="168"/>
      <c r="X801" s="168"/>
      <c r="Y801" s="168"/>
      <c r="Z801" s="168"/>
    </row>
    <row r="802" spans="1:26" ht="15.75" hidden="1" customHeight="1" x14ac:dyDescent="0.2">
      <c r="A802" s="2"/>
      <c r="B802" s="60"/>
      <c r="C802" s="62"/>
      <c r="D802" s="62"/>
      <c r="E802" s="62"/>
      <c r="F802" s="6"/>
      <c r="G802" s="6"/>
      <c r="H802" s="6"/>
      <c r="I802" s="6"/>
      <c r="J802" s="60"/>
      <c r="K802" s="61"/>
      <c r="L802" s="2"/>
      <c r="M802" s="168"/>
      <c r="N802" s="168"/>
      <c r="O802" s="168"/>
      <c r="P802" s="168"/>
      <c r="Q802" s="168"/>
      <c r="R802" s="168"/>
      <c r="S802" s="168"/>
      <c r="T802" s="168"/>
      <c r="U802" s="168"/>
      <c r="V802" s="168"/>
      <c r="W802" s="168"/>
      <c r="X802" s="168"/>
      <c r="Y802" s="168"/>
      <c r="Z802" s="168"/>
    </row>
    <row r="803" spans="1:26" ht="15.75" hidden="1" customHeight="1" x14ac:dyDescent="0.2">
      <c r="A803" s="2"/>
      <c r="B803" s="60"/>
      <c r="C803" s="62"/>
      <c r="D803" s="62"/>
      <c r="E803" s="62"/>
      <c r="F803" s="6"/>
      <c r="G803" s="6"/>
      <c r="H803" s="6"/>
      <c r="I803" s="6"/>
      <c r="J803" s="60"/>
      <c r="K803" s="61"/>
      <c r="L803" s="2"/>
      <c r="M803" s="168"/>
      <c r="N803" s="168"/>
      <c r="O803" s="168"/>
      <c r="P803" s="168"/>
      <c r="Q803" s="168"/>
      <c r="R803" s="168"/>
      <c r="S803" s="168"/>
      <c r="T803" s="168"/>
      <c r="U803" s="168"/>
      <c r="V803" s="168"/>
      <c r="W803" s="168"/>
      <c r="X803" s="168"/>
      <c r="Y803" s="168"/>
      <c r="Z803" s="168"/>
    </row>
    <row r="804" spans="1:26" ht="15.75" hidden="1" customHeight="1" x14ac:dyDescent="0.2">
      <c r="A804" s="2"/>
      <c r="B804" s="60"/>
      <c r="C804" s="62"/>
      <c r="D804" s="62"/>
      <c r="E804" s="62"/>
      <c r="F804" s="6"/>
      <c r="G804" s="6"/>
      <c r="H804" s="6"/>
      <c r="I804" s="6"/>
      <c r="J804" s="60"/>
      <c r="K804" s="61"/>
      <c r="L804" s="2"/>
      <c r="M804" s="168"/>
      <c r="N804" s="168"/>
      <c r="O804" s="168"/>
      <c r="P804" s="168"/>
      <c r="Q804" s="168"/>
      <c r="R804" s="168"/>
      <c r="S804" s="168"/>
      <c r="T804" s="168"/>
      <c r="U804" s="168"/>
      <c r="V804" s="168"/>
      <c r="W804" s="168"/>
      <c r="X804" s="168"/>
      <c r="Y804" s="168"/>
      <c r="Z804" s="168"/>
    </row>
    <row r="805" spans="1:26" ht="15.75" hidden="1" customHeight="1" x14ac:dyDescent="0.2">
      <c r="A805" s="2"/>
      <c r="B805" s="60"/>
      <c r="C805" s="62"/>
      <c r="D805" s="62"/>
      <c r="E805" s="62"/>
      <c r="F805" s="6"/>
      <c r="G805" s="6"/>
      <c r="H805" s="6"/>
      <c r="I805" s="6"/>
      <c r="J805" s="60"/>
      <c r="K805" s="61"/>
      <c r="L805" s="2"/>
      <c r="M805" s="168"/>
      <c r="N805" s="168"/>
      <c r="O805" s="168"/>
      <c r="P805" s="168"/>
      <c r="Q805" s="168"/>
      <c r="R805" s="168"/>
      <c r="S805" s="168"/>
      <c r="T805" s="168"/>
      <c r="U805" s="168"/>
      <c r="V805" s="168"/>
      <c r="W805" s="168"/>
      <c r="X805" s="168"/>
      <c r="Y805" s="168"/>
      <c r="Z805" s="168"/>
    </row>
    <row r="806" spans="1:26" ht="15.75" hidden="1" customHeight="1" x14ac:dyDescent="0.2">
      <c r="A806" s="2"/>
      <c r="B806" s="60"/>
      <c r="C806" s="62"/>
      <c r="D806" s="62"/>
      <c r="E806" s="62"/>
      <c r="F806" s="6"/>
      <c r="G806" s="6"/>
      <c r="H806" s="6"/>
      <c r="I806" s="6"/>
      <c r="J806" s="60"/>
      <c r="K806" s="61"/>
      <c r="L806" s="2"/>
      <c r="M806" s="168"/>
      <c r="N806" s="168"/>
      <c r="O806" s="168"/>
      <c r="P806" s="168"/>
      <c r="Q806" s="168"/>
      <c r="R806" s="168"/>
      <c r="S806" s="168"/>
      <c r="T806" s="168"/>
      <c r="U806" s="168"/>
      <c r="V806" s="168"/>
      <c r="W806" s="168"/>
      <c r="X806" s="168"/>
      <c r="Y806" s="168"/>
      <c r="Z806" s="168"/>
    </row>
    <row r="807" spans="1:26" ht="15.75" hidden="1" customHeight="1" x14ac:dyDescent="0.2">
      <c r="A807" s="2"/>
      <c r="B807" s="60"/>
      <c r="C807" s="62"/>
      <c r="D807" s="62"/>
      <c r="E807" s="62"/>
      <c r="F807" s="6"/>
      <c r="G807" s="6"/>
      <c r="H807" s="6"/>
      <c r="I807" s="6"/>
      <c r="J807" s="60"/>
      <c r="K807" s="61"/>
      <c r="L807" s="2"/>
      <c r="M807" s="168"/>
      <c r="N807" s="168"/>
      <c r="O807" s="168"/>
      <c r="P807" s="168"/>
      <c r="Q807" s="168"/>
      <c r="R807" s="168"/>
      <c r="S807" s="168"/>
      <c r="T807" s="168"/>
      <c r="U807" s="168"/>
      <c r="V807" s="168"/>
      <c r="W807" s="168"/>
      <c r="X807" s="168"/>
      <c r="Y807" s="168"/>
      <c r="Z807" s="168"/>
    </row>
    <row r="808" spans="1:26" ht="15.75" hidden="1" customHeight="1" x14ac:dyDescent="0.2">
      <c r="A808" s="2"/>
      <c r="B808" s="60"/>
      <c r="C808" s="62"/>
      <c r="D808" s="62"/>
      <c r="E808" s="62"/>
      <c r="F808" s="6"/>
      <c r="G808" s="6"/>
      <c r="H808" s="6"/>
      <c r="I808" s="6"/>
      <c r="J808" s="60"/>
      <c r="K808" s="61"/>
      <c r="L808" s="2"/>
      <c r="M808" s="168"/>
      <c r="N808" s="168"/>
      <c r="O808" s="168"/>
      <c r="P808" s="168"/>
      <c r="Q808" s="168"/>
      <c r="R808" s="168"/>
      <c r="S808" s="168"/>
      <c r="T808" s="168"/>
      <c r="U808" s="168"/>
      <c r="V808" s="168"/>
      <c r="W808" s="168"/>
      <c r="X808" s="168"/>
      <c r="Y808" s="168"/>
      <c r="Z808" s="168"/>
    </row>
    <row r="809" spans="1:26" ht="15.75" hidden="1" customHeight="1" x14ac:dyDescent="0.2">
      <c r="A809" s="2"/>
      <c r="B809" s="60"/>
      <c r="C809" s="62"/>
      <c r="D809" s="62"/>
      <c r="E809" s="62"/>
      <c r="F809" s="6"/>
      <c r="G809" s="6"/>
      <c r="H809" s="6"/>
      <c r="I809" s="6"/>
      <c r="J809" s="60"/>
      <c r="K809" s="61"/>
      <c r="L809" s="2"/>
      <c r="M809" s="168"/>
      <c r="N809" s="168"/>
      <c r="O809" s="168"/>
      <c r="P809" s="168"/>
      <c r="Q809" s="168"/>
      <c r="R809" s="168"/>
      <c r="S809" s="168"/>
      <c r="T809" s="168"/>
      <c r="U809" s="168"/>
      <c r="V809" s="168"/>
      <c r="W809" s="168"/>
      <c r="X809" s="168"/>
      <c r="Y809" s="168"/>
      <c r="Z809" s="168"/>
    </row>
    <row r="810" spans="1:26" ht="15.75" hidden="1" customHeight="1" x14ac:dyDescent="0.2">
      <c r="A810" s="2"/>
      <c r="B810" s="60"/>
      <c r="C810" s="62"/>
      <c r="D810" s="62"/>
      <c r="E810" s="62"/>
      <c r="F810" s="6"/>
      <c r="G810" s="6"/>
      <c r="H810" s="6"/>
      <c r="I810" s="6"/>
      <c r="J810" s="60"/>
      <c r="K810" s="61"/>
      <c r="L810" s="2"/>
      <c r="M810" s="168"/>
      <c r="N810" s="168"/>
      <c r="O810" s="168"/>
      <c r="P810" s="168"/>
      <c r="Q810" s="168"/>
      <c r="R810" s="168"/>
      <c r="S810" s="168"/>
      <c r="T810" s="168"/>
      <c r="U810" s="168"/>
      <c r="V810" s="168"/>
      <c r="W810" s="168"/>
      <c r="X810" s="168"/>
      <c r="Y810" s="168"/>
      <c r="Z810" s="168"/>
    </row>
    <row r="811" spans="1:26" ht="15.75" hidden="1" customHeight="1" x14ac:dyDescent="0.2">
      <c r="A811" s="2"/>
      <c r="B811" s="60"/>
      <c r="C811" s="62"/>
      <c r="D811" s="62"/>
      <c r="E811" s="62"/>
      <c r="F811" s="6"/>
      <c r="G811" s="6"/>
      <c r="H811" s="6"/>
      <c r="I811" s="6"/>
      <c r="J811" s="60"/>
      <c r="K811" s="61"/>
      <c r="L811" s="2"/>
      <c r="M811" s="168"/>
      <c r="N811" s="168"/>
      <c r="O811" s="168"/>
      <c r="P811" s="168"/>
      <c r="Q811" s="168"/>
      <c r="R811" s="168"/>
      <c r="S811" s="168"/>
      <c r="T811" s="168"/>
      <c r="U811" s="168"/>
      <c r="V811" s="168"/>
      <c r="W811" s="168"/>
      <c r="X811" s="168"/>
      <c r="Y811" s="168"/>
      <c r="Z811" s="168"/>
    </row>
    <row r="812" spans="1:26" ht="15.75" hidden="1" customHeight="1" x14ac:dyDescent="0.2">
      <c r="A812" s="2"/>
      <c r="B812" s="60"/>
      <c r="C812" s="62"/>
      <c r="D812" s="62"/>
      <c r="E812" s="62"/>
      <c r="F812" s="6"/>
      <c r="G812" s="6"/>
      <c r="H812" s="6"/>
      <c r="I812" s="6"/>
      <c r="J812" s="60"/>
      <c r="K812" s="61"/>
      <c r="L812" s="2"/>
      <c r="M812" s="168"/>
      <c r="N812" s="168"/>
      <c r="O812" s="168"/>
      <c r="P812" s="168"/>
      <c r="Q812" s="168"/>
      <c r="R812" s="168"/>
      <c r="S812" s="168"/>
      <c r="T812" s="168"/>
      <c r="U812" s="168"/>
      <c r="V812" s="168"/>
      <c r="W812" s="168"/>
      <c r="X812" s="168"/>
      <c r="Y812" s="168"/>
      <c r="Z812" s="168"/>
    </row>
    <row r="813" spans="1:26" ht="15.75" hidden="1" customHeight="1" x14ac:dyDescent="0.2">
      <c r="A813" s="2"/>
      <c r="B813" s="60"/>
      <c r="C813" s="62"/>
      <c r="D813" s="62"/>
      <c r="E813" s="62"/>
      <c r="F813" s="6"/>
      <c r="G813" s="6"/>
      <c r="H813" s="6"/>
      <c r="I813" s="6"/>
      <c r="J813" s="60"/>
      <c r="K813" s="61"/>
      <c r="L813" s="2"/>
      <c r="M813" s="168"/>
      <c r="N813" s="168"/>
      <c r="O813" s="168"/>
      <c r="P813" s="168"/>
      <c r="Q813" s="168"/>
      <c r="R813" s="168"/>
      <c r="S813" s="168"/>
      <c r="T813" s="168"/>
      <c r="U813" s="168"/>
      <c r="V813" s="168"/>
      <c r="W813" s="168"/>
      <c r="X813" s="168"/>
      <c r="Y813" s="168"/>
      <c r="Z813" s="168"/>
    </row>
    <row r="814" spans="1:26" ht="15.75" hidden="1" customHeight="1" x14ac:dyDescent="0.2">
      <c r="A814" s="2"/>
      <c r="B814" s="60"/>
      <c r="C814" s="62"/>
      <c r="D814" s="62"/>
      <c r="E814" s="62"/>
      <c r="F814" s="6"/>
      <c r="G814" s="6"/>
      <c r="H814" s="6"/>
      <c r="I814" s="6"/>
      <c r="J814" s="60"/>
      <c r="K814" s="61"/>
      <c r="L814" s="2"/>
      <c r="M814" s="168"/>
      <c r="N814" s="168"/>
      <c r="O814" s="168"/>
      <c r="P814" s="168"/>
      <c r="Q814" s="168"/>
      <c r="R814" s="168"/>
      <c r="S814" s="168"/>
      <c r="T814" s="168"/>
      <c r="U814" s="168"/>
      <c r="V814" s="168"/>
      <c r="W814" s="168"/>
      <c r="X814" s="168"/>
      <c r="Y814" s="168"/>
      <c r="Z814" s="168"/>
    </row>
    <row r="815" spans="1:26" ht="15.75" hidden="1" customHeight="1" x14ac:dyDescent="0.2">
      <c r="A815" s="2"/>
      <c r="B815" s="60"/>
      <c r="C815" s="62"/>
      <c r="D815" s="62"/>
      <c r="E815" s="62"/>
      <c r="F815" s="6"/>
      <c r="G815" s="6"/>
      <c r="H815" s="6"/>
      <c r="I815" s="6"/>
      <c r="J815" s="60"/>
      <c r="K815" s="61"/>
      <c r="L815" s="2"/>
      <c r="M815" s="168"/>
      <c r="N815" s="168"/>
      <c r="O815" s="168"/>
      <c r="P815" s="168"/>
      <c r="Q815" s="168"/>
      <c r="R815" s="168"/>
      <c r="S815" s="168"/>
      <c r="T815" s="168"/>
      <c r="U815" s="168"/>
      <c r="V815" s="168"/>
      <c r="W815" s="168"/>
      <c r="X815" s="168"/>
      <c r="Y815" s="168"/>
      <c r="Z815" s="168"/>
    </row>
    <row r="816" spans="1:26" ht="15.75" hidden="1" customHeight="1" x14ac:dyDescent="0.2">
      <c r="A816" s="2"/>
      <c r="B816" s="60"/>
      <c r="C816" s="62"/>
      <c r="D816" s="62"/>
      <c r="E816" s="62"/>
      <c r="F816" s="6"/>
      <c r="G816" s="6"/>
      <c r="H816" s="6"/>
      <c r="I816" s="6"/>
      <c r="J816" s="60"/>
      <c r="K816" s="61"/>
      <c r="L816" s="2"/>
      <c r="M816" s="168"/>
      <c r="N816" s="168"/>
      <c r="O816" s="168"/>
      <c r="P816" s="168"/>
      <c r="Q816" s="168"/>
      <c r="R816" s="168"/>
      <c r="S816" s="168"/>
      <c r="T816" s="168"/>
      <c r="U816" s="168"/>
      <c r="V816" s="168"/>
      <c r="W816" s="168"/>
      <c r="X816" s="168"/>
      <c r="Y816" s="168"/>
      <c r="Z816" s="168"/>
    </row>
    <row r="817" spans="1:26" ht="15.75" hidden="1" customHeight="1" x14ac:dyDescent="0.2">
      <c r="A817" s="2"/>
      <c r="B817" s="60"/>
      <c r="C817" s="62"/>
      <c r="D817" s="62"/>
      <c r="E817" s="62"/>
      <c r="F817" s="6"/>
      <c r="G817" s="6"/>
      <c r="H817" s="6"/>
      <c r="I817" s="6"/>
      <c r="J817" s="60"/>
      <c r="K817" s="61"/>
      <c r="L817" s="2"/>
      <c r="M817" s="168"/>
      <c r="N817" s="168"/>
      <c r="O817" s="168"/>
      <c r="P817" s="168"/>
      <c r="Q817" s="168"/>
      <c r="R817" s="168"/>
      <c r="S817" s="168"/>
      <c r="T817" s="168"/>
      <c r="U817" s="168"/>
      <c r="V817" s="168"/>
      <c r="W817" s="168"/>
      <c r="X817" s="168"/>
      <c r="Y817" s="168"/>
      <c r="Z817" s="168"/>
    </row>
    <row r="818" spans="1:26" ht="15.75" hidden="1" customHeight="1" x14ac:dyDescent="0.2">
      <c r="A818" s="2"/>
      <c r="B818" s="60"/>
      <c r="C818" s="62"/>
      <c r="D818" s="62"/>
      <c r="E818" s="62"/>
      <c r="F818" s="6"/>
      <c r="G818" s="6"/>
      <c r="H818" s="6"/>
      <c r="I818" s="6"/>
      <c r="J818" s="60"/>
      <c r="K818" s="61"/>
      <c r="L818" s="2"/>
      <c r="M818" s="168"/>
      <c r="N818" s="168"/>
      <c r="O818" s="168"/>
      <c r="P818" s="168"/>
      <c r="Q818" s="168"/>
      <c r="R818" s="168"/>
      <c r="S818" s="168"/>
      <c r="T818" s="168"/>
      <c r="U818" s="168"/>
      <c r="V818" s="168"/>
      <c r="W818" s="168"/>
      <c r="X818" s="168"/>
      <c r="Y818" s="168"/>
      <c r="Z818" s="168"/>
    </row>
    <row r="819" spans="1:26" ht="15.75" hidden="1" customHeight="1" x14ac:dyDescent="0.2">
      <c r="A819" s="2"/>
      <c r="B819" s="60"/>
      <c r="C819" s="62"/>
      <c r="D819" s="62"/>
      <c r="E819" s="62"/>
      <c r="F819" s="6"/>
      <c r="G819" s="6"/>
      <c r="H819" s="6"/>
      <c r="I819" s="6"/>
      <c r="J819" s="60"/>
      <c r="K819" s="61"/>
      <c r="L819" s="2"/>
      <c r="M819" s="168"/>
      <c r="N819" s="168"/>
      <c r="O819" s="168"/>
      <c r="P819" s="168"/>
      <c r="Q819" s="168"/>
      <c r="R819" s="168"/>
      <c r="S819" s="168"/>
      <c r="T819" s="168"/>
      <c r="U819" s="168"/>
      <c r="V819" s="168"/>
      <c r="W819" s="168"/>
      <c r="X819" s="168"/>
      <c r="Y819" s="168"/>
      <c r="Z819" s="168"/>
    </row>
    <row r="820" spans="1:26" ht="15.75" hidden="1" customHeight="1" x14ac:dyDescent="0.2">
      <c r="A820" s="2"/>
      <c r="B820" s="60"/>
      <c r="C820" s="62"/>
      <c r="D820" s="62"/>
      <c r="E820" s="62"/>
      <c r="F820" s="6"/>
      <c r="G820" s="6"/>
      <c r="H820" s="6"/>
      <c r="I820" s="6"/>
      <c r="J820" s="60"/>
      <c r="K820" s="61"/>
      <c r="L820" s="2"/>
      <c r="M820" s="168"/>
      <c r="N820" s="168"/>
      <c r="O820" s="168"/>
      <c r="P820" s="168"/>
      <c r="Q820" s="168"/>
      <c r="R820" s="168"/>
      <c r="S820" s="168"/>
      <c r="T820" s="168"/>
      <c r="U820" s="168"/>
      <c r="V820" s="168"/>
      <c r="W820" s="168"/>
      <c r="X820" s="168"/>
      <c r="Y820" s="168"/>
      <c r="Z820" s="168"/>
    </row>
    <row r="821" spans="1:26" ht="15.75" hidden="1" customHeight="1" x14ac:dyDescent="0.2">
      <c r="A821" s="2"/>
      <c r="B821" s="60"/>
      <c r="C821" s="62"/>
      <c r="D821" s="62"/>
      <c r="E821" s="62"/>
      <c r="F821" s="6"/>
      <c r="G821" s="6"/>
      <c r="H821" s="6"/>
      <c r="I821" s="6"/>
      <c r="J821" s="60"/>
      <c r="K821" s="61"/>
      <c r="L821" s="2"/>
      <c r="M821" s="168"/>
      <c r="N821" s="168"/>
      <c r="O821" s="168"/>
      <c r="P821" s="168"/>
      <c r="Q821" s="168"/>
      <c r="R821" s="168"/>
      <c r="S821" s="168"/>
      <c r="T821" s="168"/>
      <c r="U821" s="168"/>
      <c r="V821" s="168"/>
      <c r="W821" s="168"/>
      <c r="X821" s="168"/>
      <c r="Y821" s="168"/>
      <c r="Z821" s="168"/>
    </row>
    <row r="822" spans="1:26" ht="15.75" hidden="1" customHeight="1" x14ac:dyDescent="0.2">
      <c r="A822" s="2"/>
      <c r="B822" s="60"/>
      <c r="C822" s="62"/>
      <c r="D822" s="62"/>
      <c r="E822" s="62"/>
      <c r="F822" s="6"/>
      <c r="G822" s="6"/>
      <c r="H822" s="6"/>
      <c r="I822" s="6"/>
      <c r="J822" s="60"/>
      <c r="K822" s="61"/>
      <c r="L822" s="2"/>
      <c r="M822" s="168"/>
      <c r="N822" s="168"/>
      <c r="O822" s="168"/>
      <c r="P822" s="168"/>
      <c r="Q822" s="168"/>
      <c r="R822" s="168"/>
      <c r="S822" s="168"/>
      <c r="T822" s="168"/>
      <c r="U822" s="168"/>
      <c r="V822" s="168"/>
      <c r="W822" s="168"/>
      <c r="X822" s="168"/>
      <c r="Y822" s="168"/>
      <c r="Z822" s="168"/>
    </row>
    <row r="823" spans="1:26" ht="15.75" hidden="1" customHeight="1" x14ac:dyDescent="0.2">
      <c r="A823" s="2"/>
      <c r="B823" s="60"/>
      <c r="C823" s="62"/>
      <c r="D823" s="62"/>
      <c r="E823" s="62"/>
      <c r="F823" s="6"/>
      <c r="G823" s="6"/>
      <c r="H823" s="6"/>
      <c r="I823" s="6"/>
      <c r="J823" s="60"/>
      <c r="K823" s="61"/>
      <c r="L823" s="2"/>
      <c r="M823" s="168"/>
      <c r="N823" s="168"/>
      <c r="O823" s="168"/>
      <c r="P823" s="168"/>
      <c r="Q823" s="168"/>
      <c r="R823" s="168"/>
      <c r="S823" s="168"/>
      <c r="T823" s="168"/>
      <c r="U823" s="168"/>
      <c r="V823" s="168"/>
      <c r="W823" s="168"/>
      <c r="X823" s="168"/>
      <c r="Y823" s="168"/>
      <c r="Z823" s="168"/>
    </row>
    <row r="824" spans="1:26" ht="15.75" hidden="1" customHeight="1" x14ac:dyDescent="0.2">
      <c r="A824" s="2"/>
      <c r="B824" s="60"/>
      <c r="C824" s="62"/>
      <c r="D824" s="62"/>
      <c r="E824" s="62"/>
      <c r="F824" s="6"/>
      <c r="G824" s="6"/>
      <c r="H824" s="6"/>
      <c r="I824" s="6"/>
      <c r="J824" s="60"/>
      <c r="K824" s="61"/>
      <c r="L824" s="2"/>
      <c r="M824" s="168"/>
      <c r="N824" s="168"/>
      <c r="O824" s="168"/>
      <c r="P824" s="168"/>
      <c r="Q824" s="168"/>
      <c r="R824" s="168"/>
      <c r="S824" s="168"/>
      <c r="T824" s="168"/>
      <c r="U824" s="168"/>
      <c r="V824" s="168"/>
      <c r="W824" s="168"/>
      <c r="X824" s="168"/>
      <c r="Y824" s="168"/>
      <c r="Z824" s="168"/>
    </row>
    <row r="825" spans="1:26" ht="15.75" hidden="1" customHeight="1" x14ac:dyDescent="0.2">
      <c r="A825" s="2"/>
      <c r="B825" s="60"/>
      <c r="C825" s="62"/>
      <c r="D825" s="62"/>
      <c r="E825" s="62"/>
      <c r="F825" s="6"/>
      <c r="G825" s="6"/>
      <c r="H825" s="6"/>
      <c r="I825" s="6"/>
      <c r="J825" s="60"/>
      <c r="K825" s="61"/>
      <c r="L825" s="2"/>
      <c r="M825" s="168"/>
      <c r="N825" s="168"/>
      <c r="O825" s="168"/>
      <c r="P825" s="168"/>
      <c r="Q825" s="168"/>
      <c r="R825" s="168"/>
      <c r="S825" s="168"/>
      <c r="T825" s="168"/>
      <c r="U825" s="168"/>
      <c r="V825" s="168"/>
      <c r="W825" s="168"/>
      <c r="X825" s="168"/>
      <c r="Y825" s="168"/>
      <c r="Z825" s="168"/>
    </row>
    <row r="826" spans="1:26" ht="15.75" hidden="1" customHeight="1" x14ac:dyDescent="0.2">
      <c r="A826" s="2"/>
      <c r="B826" s="60"/>
      <c r="C826" s="62"/>
      <c r="D826" s="62"/>
      <c r="E826" s="62"/>
      <c r="F826" s="6"/>
      <c r="G826" s="6"/>
      <c r="H826" s="6"/>
      <c r="I826" s="6"/>
      <c r="J826" s="60"/>
      <c r="K826" s="61"/>
      <c r="L826" s="2"/>
      <c r="M826" s="168"/>
      <c r="N826" s="168"/>
      <c r="O826" s="168"/>
      <c r="P826" s="168"/>
      <c r="Q826" s="168"/>
      <c r="R826" s="168"/>
      <c r="S826" s="168"/>
      <c r="T826" s="168"/>
      <c r="U826" s="168"/>
      <c r="V826" s="168"/>
      <c r="W826" s="168"/>
      <c r="X826" s="168"/>
      <c r="Y826" s="168"/>
      <c r="Z826" s="168"/>
    </row>
    <row r="827" spans="1:26" ht="15.75" hidden="1" customHeight="1" x14ac:dyDescent="0.2">
      <c r="A827" s="2"/>
      <c r="B827" s="60"/>
      <c r="C827" s="62"/>
      <c r="D827" s="62"/>
      <c r="E827" s="62"/>
      <c r="F827" s="6"/>
      <c r="G827" s="6"/>
      <c r="H827" s="6"/>
      <c r="I827" s="6"/>
      <c r="J827" s="60"/>
      <c r="K827" s="61"/>
      <c r="L827" s="2"/>
      <c r="M827" s="168"/>
      <c r="N827" s="168"/>
      <c r="O827" s="168"/>
      <c r="P827" s="168"/>
      <c r="Q827" s="168"/>
      <c r="R827" s="168"/>
      <c r="S827" s="168"/>
      <c r="T827" s="168"/>
      <c r="U827" s="168"/>
      <c r="V827" s="168"/>
      <c r="W827" s="168"/>
      <c r="X827" s="168"/>
      <c r="Y827" s="168"/>
      <c r="Z827" s="168"/>
    </row>
    <row r="828" spans="1:26" ht="15.75" hidden="1" customHeight="1" x14ac:dyDescent="0.2">
      <c r="A828" s="2"/>
      <c r="B828" s="60"/>
      <c r="C828" s="62"/>
      <c r="D828" s="62"/>
      <c r="E828" s="62"/>
      <c r="F828" s="6"/>
      <c r="G828" s="6"/>
      <c r="H828" s="6"/>
      <c r="I828" s="6"/>
      <c r="J828" s="60"/>
      <c r="K828" s="61"/>
      <c r="L828" s="2"/>
      <c r="M828" s="168"/>
      <c r="N828" s="168"/>
      <c r="O828" s="168"/>
      <c r="P828" s="168"/>
      <c r="Q828" s="168"/>
      <c r="R828" s="168"/>
      <c r="S828" s="168"/>
      <c r="T828" s="168"/>
      <c r="U828" s="168"/>
      <c r="V828" s="168"/>
      <c r="W828" s="168"/>
      <c r="X828" s="168"/>
      <c r="Y828" s="168"/>
      <c r="Z828" s="168"/>
    </row>
    <row r="829" spans="1:26" ht="15.75" hidden="1" customHeight="1" x14ac:dyDescent="0.2">
      <c r="A829" s="2"/>
      <c r="B829" s="60"/>
      <c r="C829" s="62"/>
      <c r="D829" s="62"/>
      <c r="E829" s="62"/>
      <c r="F829" s="6"/>
      <c r="G829" s="6"/>
      <c r="H829" s="6"/>
      <c r="I829" s="6"/>
      <c r="J829" s="60"/>
      <c r="K829" s="61"/>
      <c r="L829" s="2"/>
      <c r="M829" s="168"/>
      <c r="N829" s="168"/>
      <c r="O829" s="168"/>
      <c r="P829" s="168"/>
      <c r="Q829" s="168"/>
      <c r="R829" s="168"/>
      <c r="S829" s="168"/>
      <c r="T829" s="168"/>
      <c r="U829" s="168"/>
      <c r="V829" s="168"/>
      <c r="W829" s="168"/>
      <c r="X829" s="168"/>
      <c r="Y829" s="168"/>
      <c r="Z829" s="168"/>
    </row>
    <row r="830" spans="1:26" ht="15.75" hidden="1" customHeight="1" x14ac:dyDescent="0.2">
      <c r="A830" s="2"/>
      <c r="B830" s="60"/>
      <c r="C830" s="62"/>
      <c r="D830" s="62"/>
      <c r="E830" s="62"/>
      <c r="F830" s="6"/>
      <c r="G830" s="6"/>
      <c r="H830" s="6"/>
      <c r="I830" s="6"/>
      <c r="J830" s="60"/>
      <c r="K830" s="61"/>
      <c r="L830" s="2"/>
      <c r="M830" s="168"/>
      <c r="N830" s="168"/>
      <c r="O830" s="168"/>
      <c r="P830" s="168"/>
      <c r="Q830" s="168"/>
      <c r="R830" s="168"/>
      <c r="S830" s="168"/>
      <c r="T830" s="168"/>
      <c r="U830" s="168"/>
      <c r="V830" s="168"/>
      <c r="W830" s="168"/>
      <c r="X830" s="168"/>
      <c r="Y830" s="168"/>
      <c r="Z830" s="168"/>
    </row>
    <row r="831" spans="1:26" ht="15.75" hidden="1" customHeight="1" x14ac:dyDescent="0.2">
      <c r="A831" s="2"/>
      <c r="B831" s="60"/>
      <c r="C831" s="62"/>
      <c r="D831" s="62"/>
      <c r="E831" s="62"/>
      <c r="F831" s="6"/>
      <c r="G831" s="6"/>
      <c r="H831" s="6"/>
      <c r="I831" s="6"/>
      <c r="J831" s="60"/>
      <c r="K831" s="61"/>
      <c r="L831" s="2"/>
      <c r="M831" s="168"/>
      <c r="N831" s="168"/>
      <c r="O831" s="168"/>
      <c r="P831" s="168"/>
      <c r="Q831" s="168"/>
      <c r="R831" s="168"/>
      <c r="S831" s="168"/>
      <c r="T831" s="168"/>
      <c r="U831" s="168"/>
      <c r="V831" s="168"/>
      <c r="W831" s="168"/>
      <c r="X831" s="168"/>
      <c r="Y831" s="168"/>
      <c r="Z831" s="168"/>
    </row>
    <row r="832" spans="1:26" ht="15.75" hidden="1" customHeight="1" x14ac:dyDescent="0.2">
      <c r="A832" s="2"/>
      <c r="B832" s="60"/>
      <c r="C832" s="62"/>
      <c r="D832" s="62"/>
      <c r="E832" s="62"/>
      <c r="F832" s="6"/>
      <c r="G832" s="6"/>
      <c r="H832" s="6"/>
      <c r="I832" s="6"/>
      <c r="J832" s="60"/>
      <c r="K832" s="61"/>
      <c r="L832" s="2"/>
      <c r="M832" s="168"/>
      <c r="N832" s="168"/>
      <c r="O832" s="168"/>
      <c r="P832" s="168"/>
      <c r="Q832" s="168"/>
      <c r="R832" s="168"/>
      <c r="S832" s="168"/>
      <c r="T832" s="168"/>
      <c r="U832" s="168"/>
      <c r="V832" s="168"/>
      <c r="W832" s="168"/>
      <c r="X832" s="168"/>
      <c r="Y832" s="168"/>
      <c r="Z832" s="168"/>
    </row>
    <row r="833" spans="1:26" ht="15.75" hidden="1" customHeight="1" x14ac:dyDescent="0.2">
      <c r="A833" s="2"/>
      <c r="B833" s="60"/>
      <c r="C833" s="62"/>
      <c r="D833" s="62"/>
      <c r="E833" s="62"/>
      <c r="F833" s="6"/>
      <c r="G833" s="6"/>
      <c r="H833" s="6"/>
      <c r="I833" s="6"/>
      <c r="J833" s="60"/>
      <c r="K833" s="61"/>
      <c r="L833" s="2"/>
      <c r="M833" s="168"/>
      <c r="N833" s="168"/>
      <c r="O833" s="168"/>
      <c r="P833" s="168"/>
      <c r="Q833" s="168"/>
      <c r="R833" s="168"/>
      <c r="S833" s="168"/>
      <c r="T833" s="168"/>
      <c r="U833" s="168"/>
      <c r="V833" s="168"/>
      <c r="W833" s="168"/>
      <c r="X833" s="168"/>
      <c r="Y833" s="168"/>
      <c r="Z833" s="168"/>
    </row>
    <row r="834" spans="1:26" ht="15.75" hidden="1" customHeight="1" x14ac:dyDescent="0.2">
      <c r="A834" s="2"/>
      <c r="B834" s="60"/>
      <c r="C834" s="62"/>
      <c r="D834" s="62"/>
      <c r="E834" s="62"/>
      <c r="F834" s="6"/>
      <c r="G834" s="6"/>
      <c r="H834" s="6"/>
      <c r="I834" s="6"/>
      <c r="J834" s="60"/>
      <c r="K834" s="61"/>
      <c r="L834" s="2"/>
      <c r="M834" s="168"/>
      <c r="N834" s="168"/>
      <c r="O834" s="168"/>
      <c r="P834" s="168"/>
      <c r="Q834" s="168"/>
      <c r="R834" s="168"/>
      <c r="S834" s="168"/>
      <c r="T834" s="168"/>
      <c r="U834" s="168"/>
      <c r="V834" s="168"/>
      <c r="W834" s="168"/>
      <c r="X834" s="168"/>
      <c r="Y834" s="168"/>
      <c r="Z834" s="168"/>
    </row>
    <row r="835" spans="1:26" ht="15.75" hidden="1" customHeight="1" x14ac:dyDescent="0.2">
      <c r="A835" s="2"/>
      <c r="B835" s="60"/>
      <c r="C835" s="62"/>
      <c r="D835" s="62"/>
      <c r="E835" s="62"/>
      <c r="F835" s="6"/>
      <c r="G835" s="6"/>
      <c r="H835" s="6"/>
      <c r="I835" s="6"/>
      <c r="J835" s="60"/>
      <c r="K835" s="61"/>
      <c r="L835" s="2"/>
      <c r="M835" s="168"/>
      <c r="N835" s="168"/>
      <c r="O835" s="168"/>
      <c r="P835" s="168"/>
      <c r="Q835" s="168"/>
      <c r="R835" s="168"/>
      <c r="S835" s="168"/>
      <c r="T835" s="168"/>
      <c r="U835" s="168"/>
      <c r="V835" s="168"/>
      <c r="W835" s="168"/>
      <c r="X835" s="168"/>
      <c r="Y835" s="168"/>
      <c r="Z835" s="168"/>
    </row>
    <row r="836" spans="1:26" ht="15.75" hidden="1" customHeight="1" x14ac:dyDescent="0.2">
      <c r="A836" s="2"/>
      <c r="B836" s="60"/>
      <c r="C836" s="62"/>
      <c r="D836" s="62"/>
      <c r="E836" s="62"/>
      <c r="F836" s="6"/>
      <c r="G836" s="6"/>
      <c r="H836" s="6"/>
      <c r="I836" s="6"/>
      <c r="J836" s="60"/>
      <c r="K836" s="61"/>
      <c r="L836" s="2"/>
      <c r="M836" s="168"/>
      <c r="N836" s="168"/>
      <c r="O836" s="168"/>
      <c r="P836" s="168"/>
      <c r="Q836" s="168"/>
      <c r="R836" s="168"/>
      <c r="S836" s="168"/>
      <c r="T836" s="168"/>
      <c r="U836" s="168"/>
      <c r="V836" s="168"/>
      <c r="W836" s="168"/>
      <c r="X836" s="168"/>
      <c r="Y836" s="168"/>
      <c r="Z836" s="168"/>
    </row>
    <row r="837" spans="1:26" ht="15.75" hidden="1" customHeight="1" x14ac:dyDescent="0.2">
      <c r="A837" s="2"/>
      <c r="B837" s="60"/>
      <c r="C837" s="62"/>
      <c r="D837" s="62"/>
      <c r="E837" s="62"/>
      <c r="F837" s="6"/>
      <c r="G837" s="6"/>
      <c r="H837" s="6"/>
      <c r="I837" s="6"/>
      <c r="J837" s="60"/>
      <c r="K837" s="61"/>
      <c r="L837" s="2"/>
      <c r="M837" s="168"/>
      <c r="N837" s="168"/>
      <c r="O837" s="168"/>
      <c r="P837" s="168"/>
      <c r="Q837" s="168"/>
      <c r="R837" s="168"/>
      <c r="S837" s="168"/>
      <c r="T837" s="168"/>
      <c r="U837" s="168"/>
      <c r="V837" s="168"/>
      <c r="W837" s="168"/>
      <c r="X837" s="168"/>
      <c r="Y837" s="168"/>
      <c r="Z837" s="168"/>
    </row>
    <row r="838" spans="1:26" ht="15.75" hidden="1" customHeight="1" x14ac:dyDescent="0.2">
      <c r="A838" s="2"/>
      <c r="B838" s="60"/>
      <c r="C838" s="62"/>
      <c r="D838" s="62"/>
      <c r="E838" s="62"/>
      <c r="F838" s="6"/>
      <c r="G838" s="6"/>
      <c r="H838" s="6"/>
      <c r="I838" s="6"/>
      <c r="J838" s="60"/>
      <c r="K838" s="61"/>
      <c r="L838" s="2"/>
      <c r="M838" s="168"/>
      <c r="N838" s="168"/>
      <c r="O838" s="168"/>
      <c r="P838" s="168"/>
      <c r="Q838" s="168"/>
      <c r="R838" s="168"/>
      <c r="S838" s="168"/>
      <c r="T838" s="168"/>
      <c r="U838" s="168"/>
      <c r="V838" s="168"/>
      <c r="W838" s="168"/>
      <c r="X838" s="168"/>
      <c r="Y838" s="168"/>
      <c r="Z838" s="168"/>
    </row>
    <row r="839" spans="1:26" ht="15.75" hidden="1" customHeight="1" x14ac:dyDescent="0.2">
      <c r="A839" s="2"/>
      <c r="B839" s="60"/>
      <c r="C839" s="62"/>
      <c r="D839" s="62"/>
      <c r="E839" s="62"/>
      <c r="F839" s="6"/>
      <c r="G839" s="6"/>
      <c r="H839" s="6"/>
      <c r="I839" s="6"/>
      <c r="J839" s="60"/>
      <c r="K839" s="61"/>
      <c r="L839" s="2"/>
      <c r="M839" s="168"/>
      <c r="N839" s="168"/>
      <c r="O839" s="168"/>
      <c r="P839" s="168"/>
      <c r="Q839" s="168"/>
      <c r="R839" s="168"/>
      <c r="S839" s="168"/>
      <c r="T839" s="168"/>
      <c r="U839" s="168"/>
      <c r="V839" s="168"/>
      <c r="W839" s="168"/>
      <c r="X839" s="168"/>
      <c r="Y839" s="168"/>
      <c r="Z839" s="168"/>
    </row>
    <row r="840" spans="1:26" ht="15.75" hidden="1" customHeight="1" x14ac:dyDescent="0.2">
      <c r="A840" s="2"/>
      <c r="B840" s="60"/>
      <c r="C840" s="62"/>
      <c r="D840" s="62"/>
      <c r="E840" s="62"/>
      <c r="F840" s="6"/>
      <c r="G840" s="6"/>
      <c r="H840" s="6"/>
      <c r="I840" s="6"/>
      <c r="J840" s="60"/>
      <c r="K840" s="61"/>
      <c r="L840" s="2"/>
      <c r="M840" s="168"/>
      <c r="N840" s="168"/>
      <c r="O840" s="168"/>
      <c r="P840" s="168"/>
      <c r="Q840" s="168"/>
      <c r="R840" s="168"/>
      <c r="S840" s="168"/>
      <c r="T840" s="168"/>
      <c r="U840" s="168"/>
      <c r="V840" s="168"/>
      <c r="W840" s="168"/>
      <c r="X840" s="168"/>
      <c r="Y840" s="168"/>
      <c r="Z840" s="168"/>
    </row>
    <row r="841" spans="1:26" ht="15.75" hidden="1" customHeight="1" x14ac:dyDescent="0.2">
      <c r="A841" s="2"/>
      <c r="B841" s="60"/>
      <c r="C841" s="62"/>
      <c r="D841" s="62"/>
      <c r="E841" s="62"/>
      <c r="F841" s="6"/>
      <c r="G841" s="6"/>
      <c r="H841" s="6"/>
      <c r="I841" s="6"/>
      <c r="J841" s="60"/>
      <c r="K841" s="61"/>
      <c r="L841" s="2"/>
      <c r="M841" s="168"/>
      <c r="N841" s="168"/>
      <c r="O841" s="168"/>
      <c r="P841" s="168"/>
      <c r="Q841" s="168"/>
      <c r="R841" s="168"/>
      <c r="S841" s="168"/>
      <c r="T841" s="168"/>
      <c r="U841" s="168"/>
      <c r="V841" s="168"/>
      <c r="W841" s="168"/>
      <c r="X841" s="168"/>
      <c r="Y841" s="168"/>
      <c r="Z841" s="168"/>
    </row>
    <row r="842" spans="1:26" ht="15.75" hidden="1" customHeight="1" x14ac:dyDescent="0.2">
      <c r="A842" s="2"/>
      <c r="B842" s="60"/>
      <c r="C842" s="62"/>
      <c r="D842" s="62"/>
      <c r="E842" s="62"/>
      <c r="F842" s="6"/>
      <c r="G842" s="6"/>
      <c r="H842" s="6"/>
      <c r="I842" s="6"/>
      <c r="J842" s="60"/>
      <c r="K842" s="61"/>
      <c r="L842" s="2"/>
      <c r="M842" s="168"/>
      <c r="N842" s="168"/>
      <c r="O842" s="168"/>
      <c r="P842" s="168"/>
      <c r="Q842" s="168"/>
      <c r="R842" s="168"/>
      <c r="S842" s="168"/>
      <c r="T842" s="168"/>
      <c r="U842" s="168"/>
      <c r="V842" s="168"/>
      <c r="W842" s="168"/>
      <c r="X842" s="168"/>
      <c r="Y842" s="168"/>
      <c r="Z842" s="168"/>
    </row>
    <row r="843" spans="1:26" ht="15.75" hidden="1" customHeight="1" x14ac:dyDescent="0.2">
      <c r="A843" s="2"/>
      <c r="B843" s="60"/>
      <c r="C843" s="62"/>
      <c r="D843" s="62"/>
      <c r="E843" s="62"/>
      <c r="F843" s="6"/>
      <c r="G843" s="6"/>
      <c r="H843" s="6"/>
      <c r="I843" s="6"/>
      <c r="J843" s="60"/>
      <c r="K843" s="61"/>
      <c r="L843" s="2"/>
      <c r="M843" s="168"/>
      <c r="N843" s="168"/>
      <c r="O843" s="168"/>
      <c r="P843" s="168"/>
      <c r="Q843" s="168"/>
      <c r="R843" s="168"/>
      <c r="S843" s="168"/>
      <c r="T843" s="168"/>
      <c r="U843" s="168"/>
      <c r="V843" s="168"/>
      <c r="W843" s="168"/>
      <c r="X843" s="168"/>
      <c r="Y843" s="168"/>
      <c r="Z843" s="168"/>
    </row>
    <row r="844" spans="1:26" ht="15.75" hidden="1" customHeight="1" x14ac:dyDescent="0.2">
      <c r="A844" s="2"/>
      <c r="B844" s="60"/>
      <c r="C844" s="62"/>
      <c r="D844" s="62"/>
      <c r="E844" s="62"/>
      <c r="F844" s="6"/>
      <c r="G844" s="6"/>
      <c r="H844" s="6"/>
      <c r="I844" s="6"/>
      <c r="J844" s="60"/>
      <c r="K844" s="61"/>
      <c r="L844" s="2"/>
      <c r="M844" s="168"/>
      <c r="N844" s="168"/>
      <c r="O844" s="168"/>
      <c r="P844" s="168"/>
      <c r="Q844" s="168"/>
      <c r="R844" s="168"/>
      <c r="S844" s="168"/>
      <c r="T844" s="168"/>
      <c r="U844" s="168"/>
      <c r="V844" s="168"/>
      <c r="W844" s="168"/>
      <c r="X844" s="168"/>
      <c r="Y844" s="168"/>
      <c r="Z844" s="168"/>
    </row>
    <row r="845" spans="1:26" ht="15.75" hidden="1" customHeight="1" x14ac:dyDescent="0.2">
      <c r="A845" s="2"/>
      <c r="B845" s="60"/>
      <c r="C845" s="62"/>
      <c r="D845" s="62"/>
      <c r="E845" s="62"/>
      <c r="F845" s="6"/>
      <c r="G845" s="6"/>
      <c r="H845" s="6"/>
      <c r="I845" s="6"/>
      <c r="J845" s="60"/>
      <c r="K845" s="61"/>
      <c r="L845" s="2"/>
      <c r="M845" s="168"/>
      <c r="N845" s="168"/>
      <c r="O845" s="168"/>
      <c r="P845" s="168"/>
      <c r="Q845" s="168"/>
      <c r="R845" s="168"/>
      <c r="S845" s="168"/>
      <c r="T845" s="168"/>
      <c r="U845" s="168"/>
      <c r="V845" s="168"/>
      <c r="W845" s="168"/>
      <c r="X845" s="168"/>
      <c r="Y845" s="168"/>
      <c r="Z845" s="168"/>
    </row>
    <row r="846" spans="1:26" ht="15.75" hidden="1" customHeight="1" x14ac:dyDescent="0.2">
      <c r="A846" s="2"/>
      <c r="B846" s="60"/>
      <c r="C846" s="62"/>
      <c r="D846" s="62"/>
      <c r="E846" s="62"/>
      <c r="F846" s="6"/>
      <c r="G846" s="6"/>
      <c r="H846" s="6"/>
      <c r="I846" s="6"/>
      <c r="J846" s="60"/>
      <c r="K846" s="61"/>
      <c r="L846" s="2"/>
      <c r="M846" s="168"/>
      <c r="N846" s="168"/>
      <c r="O846" s="168"/>
      <c r="P846" s="168"/>
      <c r="Q846" s="168"/>
      <c r="R846" s="168"/>
      <c r="S846" s="168"/>
      <c r="T846" s="168"/>
      <c r="U846" s="168"/>
      <c r="V846" s="168"/>
      <c r="W846" s="168"/>
      <c r="X846" s="168"/>
      <c r="Y846" s="168"/>
      <c r="Z846" s="168"/>
    </row>
    <row r="847" spans="1:26" ht="15.75" hidden="1" customHeight="1" x14ac:dyDescent="0.2">
      <c r="A847" s="2"/>
      <c r="B847" s="60"/>
      <c r="C847" s="62"/>
      <c r="D847" s="62"/>
      <c r="E847" s="62"/>
      <c r="F847" s="6"/>
      <c r="G847" s="6"/>
      <c r="H847" s="6"/>
      <c r="I847" s="6"/>
      <c r="J847" s="60"/>
      <c r="K847" s="61"/>
      <c r="L847" s="2"/>
      <c r="M847" s="168"/>
      <c r="N847" s="168"/>
      <c r="O847" s="168"/>
      <c r="P847" s="168"/>
      <c r="Q847" s="168"/>
      <c r="R847" s="168"/>
      <c r="S847" s="168"/>
      <c r="T847" s="168"/>
      <c r="U847" s="168"/>
      <c r="V847" s="168"/>
      <c r="W847" s="168"/>
      <c r="X847" s="168"/>
      <c r="Y847" s="168"/>
      <c r="Z847" s="168"/>
    </row>
    <row r="848" spans="1:26" ht="15.75" hidden="1" customHeight="1" x14ac:dyDescent="0.2">
      <c r="A848" s="2"/>
      <c r="B848" s="60"/>
      <c r="C848" s="62"/>
      <c r="D848" s="62"/>
      <c r="E848" s="62"/>
      <c r="F848" s="6"/>
      <c r="G848" s="6"/>
      <c r="H848" s="6"/>
      <c r="I848" s="6"/>
      <c r="J848" s="60"/>
      <c r="K848" s="61"/>
      <c r="L848" s="2"/>
      <c r="M848" s="168"/>
      <c r="N848" s="168"/>
      <c r="O848" s="168"/>
      <c r="P848" s="168"/>
      <c r="Q848" s="168"/>
      <c r="R848" s="168"/>
      <c r="S848" s="168"/>
      <c r="T848" s="168"/>
      <c r="U848" s="168"/>
      <c r="V848" s="168"/>
      <c r="W848" s="168"/>
      <c r="X848" s="168"/>
      <c r="Y848" s="168"/>
      <c r="Z848" s="168"/>
    </row>
    <row r="849" spans="1:26" ht="15.75" hidden="1" customHeight="1" x14ac:dyDescent="0.2">
      <c r="A849" s="2"/>
      <c r="B849" s="60"/>
      <c r="C849" s="62"/>
      <c r="D849" s="62"/>
      <c r="E849" s="62"/>
      <c r="F849" s="6"/>
      <c r="G849" s="6"/>
      <c r="H849" s="6"/>
      <c r="I849" s="6"/>
      <c r="J849" s="60"/>
      <c r="K849" s="61"/>
      <c r="L849" s="2"/>
      <c r="M849" s="168"/>
      <c r="N849" s="168"/>
      <c r="O849" s="168"/>
      <c r="P849" s="168"/>
      <c r="Q849" s="168"/>
      <c r="R849" s="168"/>
      <c r="S849" s="168"/>
      <c r="T849" s="168"/>
      <c r="U849" s="168"/>
      <c r="V849" s="168"/>
      <c r="W849" s="168"/>
      <c r="X849" s="168"/>
      <c r="Y849" s="168"/>
      <c r="Z849" s="168"/>
    </row>
    <row r="850" spans="1:26" ht="15.75" hidden="1" customHeight="1" x14ac:dyDescent="0.2">
      <c r="A850" s="2"/>
      <c r="B850" s="60"/>
      <c r="C850" s="62"/>
      <c r="D850" s="62"/>
      <c r="E850" s="62"/>
      <c r="F850" s="6"/>
      <c r="G850" s="6"/>
      <c r="H850" s="6"/>
      <c r="I850" s="6"/>
      <c r="J850" s="60"/>
      <c r="K850" s="61"/>
      <c r="L850" s="2"/>
      <c r="M850" s="168"/>
      <c r="N850" s="168"/>
      <c r="O850" s="168"/>
      <c r="P850" s="168"/>
      <c r="Q850" s="168"/>
      <c r="R850" s="168"/>
      <c r="S850" s="168"/>
      <c r="T850" s="168"/>
      <c r="U850" s="168"/>
      <c r="V850" s="168"/>
      <c r="W850" s="168"/>
      <c r="X850" s="168"/>
      <c r="Y850" s="168"/>
      <c r="Z850" s="168"/>
    </row>
    <row r="851" spans="1:26" ht="15.75" hidden="1" customHeight="1" x14ac:dyDescent="0.2">
      <c r="A851" s="2"/>
      <c r="B851" s="60"/>
      <c r="C851" s="62"/>
      <c r="D851" s="62"/>
      <c r="E851" s="62"/>
      <c r="F851" s="6"/>
      <c r="G851" s="6"/>
      <c r="H851" s="6"/>
      <c r="I851" s="6"/>
      <c r="J851" s="60"/>
      <c r="K851" s="61"/>
      <c r="L851" s="2"/>
      <c r="M851" s="168"/>
      <c r="N851" s="168"/>
      <c r="O851" s="168"/>
      <c r="P851" s="168"/>
      <c r="Q851" s="168"/>
      <c r="R851" s="168"/>
      <c r="S851" s="168"/>
      <c r="T851" s="168"/>
      <c r="U851" s="168"/>
      <c r="V851" s="168"/>
      <c r="W851" s="168"/>
      <c r="X851" s="168"/>
      <c r="Y851" s="168"/>
      <c r="Z851" s="168"/>
    </row>
    <row r="852" spans="1:26" ht="15.75" hidden="1" customHeight="1" x14ac:dyDescent="0.2">
      <c r="A852" s="2"/>
      <c r="B852" s="60"/>
      <c r="C852" s="62"/>
      <c r="D852" s="62"/>
      <c r="E852" s="62"/>
      <c r="F852" s="6"/>
      <c r="G852" s="6"/>
      <c r="H852" s="6"/>
      <c r="I852" s="6"/>
      <c r="J852" s="60"/>
      <c r="K852" s="61"/>
      <c r="L852" s="2"/>
      <c r="M852" s="168"/>
      <c r="N852" s="168"/>
      <c r="O852" s="168"/>
      <c r="P852" s="168"/>
      <c r="Q852" s="168"/>
      <c r="R852" s="168"/>
      <c r="S852" s="168"/>
      <c r="T852" s="168"/>
      <c r="U852" s="168"/>
      <c r="V852" s="168"/>
      <c r="W852" s="168"/>
      <c r="X852" s="168"/>
      <c r="Y852" s="168"/>
      <c r="Z852" s="168"/>
    </row>
    <row r="853" spans="1:26" ht="15.75" hidden="1" customHeight="1" x14ac:dyDescent="0.2">
      <c r="A853" s="2"/>
      <c r="B853" s="60"/>
      <c r="C853" s="62"/>
      <c r="D853" s="62"/>
      <c r="E853" s="62"/>
      <c r="F853" s="6"/>
      <c r="G853" s="6"/>
      <c r="H853" s="6"/>
      <c r="I853" s="6"/>
      <c r="J853" s="60"/>
      <c r="K853" s="61"/>
      <c r="L853" s="2"/>
      <c r="M853" s="168"/>
      <c r="N853" s="168"/>
      <c r="O853" s="168"/>
      <c r="P853" s="168"/>
      <c r="Q853" s="168"/>
      <c r="R853" s="168"/>
      <c r="S853" s="168"/>
      <c r="T853" s="168"/>
      <c r="U853" s="168"/>
      <c r="V853" s="168"/>
      <c r="W853" s="168"/>
      <c r="X853" s="168"/>
      <c r="Y853" s="168"/>
      <c r="Z853" s="168"/>
    </row>
    <row r="854" spans="1:26" ht="15.75" hidden="1" customHeight="1" x14ac:dyDescent="0.2">
      <c r="A854" s="2"/>
      <c r="B854" s="60"/>
      <c r="C854" s="62"/>
      <c r="D854" s="62"/>
      <c r="E854" s="62"/>
      <c r="F854" s="6"/>
      <c r="G854" s="6"/>
      <c r="H854" s="6"/>
      <c r="I854" s="6"/>
      <c r="J854" s="60"/>
      <c r="K854" s="61"/>
      <c r="L854" s="2"/>
      <c r="M854" s="168"/>
      <c r="N854" s="168"/>
      <c r="O854" s="168"/>
      <c r="P854" s="168"/>
      <c r="Q854" s="168"/>
      <c r="R854" s="168"/>
      <c r="S854" s="168"/>
      <c r="T854" s="168"/>
      <c r="U854" s="168"/>
      <c r="V854" s="168"/>
      <c r="W854" s="168"/>
      <c r="X854" s="168"/>
      <c r="Y854" s="168"/>
      <c r="Z854" s="168"/>
    </row>
    <row r="855" spans="1:26" ht="15.75" hidden="1" customHeight="1" x14ac:dyDescent="0.2">
      <c r="A855" s="2"/>
      <c r="B855" s="60"/>
      <c r="C855" s="62"/>
      <c r="D855" s="62"/>
      <c r="E855" s="62"/>
      <c r="F855" s="6"/>
      <c r="G855" s="6"/>
      <c r="H855" s="6"/>
      <c r="I855" s="6"/>
      <c r="J855" s="60"/>
      <c r="K855" s="61"/>
      <c r="L855" s="2"/>
      <c r="M855" s="168"/>
      <c r="N855" s="168"/>
      <c r="O855" s="168"/>
      <c r="P855" s="168"/>
      <c r="Q855" s="168"/>
      <c r="R855" s="168"/>
      <c r="S855" s="168"/>
      <c r="T855" s="168"/>
      <c r="U855" s="168"/>
      <c r="V855" s="168"/>
      <c r="W855" s="168"/>
      <c r="X855" s="168"/>
      <c r="Y855" s="168"/>
      <c r="Z855" s="168"/>
    </row>
    <row r="856" spans="1:26" ht="15.75" hidden="1" customHeight="1" x14ac:dyDescent="0.2">
      <c r="A856" s="2"/>
      <c r="B856" s="60"/>
      <c r="C856" s="62"/>
      <c r="D856" s="62"/>
      <c r="E856" s="62"/>
      <c r="F856" s="6"/>
      <c r="G856" s="6"/>
      <c r="H856" s="6"/>
      <c r="I856" s="6"/>
      <c r="J856" s="60"/>
      <c r="K856" s="61"/>
      <c r="L856" s="2"/>
      <c r="M856" s="168"/>
      <c r="N856" s="168"/>
      <c r="O856" s="168"/>
      <c r="P856" s="168"/>
      <c r="Q856" s="168"/>
      <c r="R856" s="168"/>
      <c r="S856" s="168"/>
      <c r="T856" s="168"/>
      <c r="U856" s="168"/>
      <c r="V856" s="168"/>
      <c r="W856" s="168"/>
      <c r="X856" s="168"/>
      <c r="Y856" s="168"/>
      <c r="Z856" s="168"/>
    </row>
    <row r="857" spans="1:26" ht="15.75" hidden="1" customHeight="1" x14ac:dyDescent="0.2">
      <c r="A857" s="2"/>
      <c r="B857" s="60"/>
      <c r="C857" s="62"/>
      <c r="D857" s="62"/>
      <c r="E857" s="62"/>
      <c r="F857" s="6"/>
      <c r="G857" s="6"/>
      <c r="H857" s="6"/>
      <c r="I857" s="6"/>
      <c r="J857" s="60"/>
      <c r="K857" s="61"/>
      <c r="L857" s="2"/>
      <c r="M857" s="168"/>
      <c r="N857" s="168"/>
      <c r="O857" s="168"/>
      <c r="P857" s="168"/>
      <c r="Q857" s="168"/>
      <c r="R857" s="168"/>
      <c r="S857" s="168"/>
      <c r="T857" s="168"/>
      <c r="U857" s="168"/>
      <c r="V857" s="168"/>
      <c r="W857" s="168"/>
      <c r="X857" s="168"/>
      <c r="Y857" s="168"/>
      <c r="Z857" s="168"/>
    </row>
    <row r="858" spans="1:26" ht="15.75" hidden="1" customHeight="1" x14ac:dyDescent="0.2">
      <c r="A858" s="2"/>
      <c r="B858" s="60"/>
      <c r="C858" s="62"/>
      <c r="D858" s="62"/>
      <c r="E858" s="62"/>
      <c r="F858" s="6"/>
      <c r="G858" s="6"/>
      <c r="H858" s="6"/>
      <c r="I858" s="6"/>
      <c r="J858" s="60"/>
      <c r="K858" s="61"/>
      <c r="L858" s="2"/>
      <c r="M858" s="168"/>
      <c r="N858" s="168"/>
      <c r="O858" s="168"/>
      <c r="P858" s="168"/>
      <c r="Q858" s="168"/>
      <c r="R858" s="168"/>
      <c r="S858" s="168"/>
      <c r="T858" s="168"/>
      <c r="U858" s="168"/>
      <c r="V858" s="168"/>
      <c r="W858" s="168"/>
      <c r="X858" s="168"/>
      <c r="Y858" s="168"/>
      <c r="Z858" s="168"/>
    </row>
    <row r="859" spans="1:26" ht="15.75" hidden="1" customHeight="1" x14ac:dyDescent="0.2">
      <c r="A859" s="2"/>
      <c r="B859" s="60"/>
      <c r="C859" s="62"/>
      <c r="D859" s="62"/>
      <c r="E859" s="62"/>
      <c r="F859" s="6"/>
      <c r="G859" s="6"/>
      <c r="H859" s="6"/>
      <c r="I859" s="6"/>
      <c r="J859" s="60"/>
      <c r="K859" s="61"/>
      <c r="L859" s="2"/>
      <c r="M859" s="168"/>
      <c r="N859" s="168"/>
      <c r="O859" s="168"/>
      <c r="P859" s="168"/>
      <c r="Q859" s="168"/>
      <c r="R859" s="168"/>
      <c r="S859" s="168"/>
      <c r="T859" s="168"/>
      <c r="U859" s="168"/>
      <c r="V859" s="168"/>
      <c r="W859" s="168"/>
      <c r="X859" s="168"/>
      <c r="Y859" s="168"/>
      <c r="Z859" s="168"/>
    </row>
    <row r="860" spans="1:26" ht="15.75" hidden="1" customHeight="1" x14ac:dyDescent="0.2">
      <c r="A860" s="2"/>
      <c r="B860" s="60"/>
      <c r="C860" s="62"/>
      <c r="D860" s="62"/>
      <c r="E860" s="62"/>
      <c r="F860" s="6"/>
      <c r="G860" s="6"/>
      <c r="H860" s="6"/>
      <c r="I860" s="6"/>
      <c r="J860" s="60"/>
      <c r="K860" s="61"/>
      <c r="L860" s="2"/>
      <c r="M860" s="168"/>
      <c r="N860" s="168"/>
      <c r="O860" s="168"/>
      <c r="P860" s="168"/>
      <c r="Q860" s="168"/>
      <c r="R860" s="168"/>
      <c r="S860" s="168"/>
      <c r="T860" s="168"/>
      <c r="U860" s="168"/>
      <c r="V860" s="168"/>
      <c r="W860" s="168"/>
      <c r="X860" s="168"/>
      <c r="Y860" s="168"/>
      <c r="Z860" s="168"/>
    </row>
    <row r="861" spans="1:26" ht="15.75" hidden="1" customHeight="1" x14ac:dyDescent="0.2">
      <c r="A861" s="2"/>
      <c r="B861" s="60"/>
      <c r="C861" s="62"/>
      <c r="D861" s="62"/>
      <c r="E861" s="62"/>
      <c r="F861" s="6"/>
      <c r="G861" s="6"/>
      <c r="H861" s="6"/>
      <c r="I861" s="6"/>
      <c r="J861" s="60"/>
      <c r="K861" s="61"/>
      <c r="L861" s="2"/>
      <c r="M861" s="168"/>
      <c r="N861" s="168"/>
      <c r="O861" s="168"/>
      <c r="P861" s="168"/>
      <c r="Q861" s="168"/>
      <c r="R861" s="168"/>
      <c r="S861" s="168"/>
      <c r="T861" s="168"/>
      <c r="U861" s="168"/>
      <c r="V861" s="168"/>
      <c r="W861" s="168"/>
      <c r="X861" s="168"/>
      <c r="Y861" s="168"/>
      <c r="Z861" s="168"/>
    </row>
    <row r="862" spans="1:26" ht="15.75" hidden="1" customHeight="1" x14ac:dyDescent="0.2">
      <c r="A862" s="2"/>
      <c r="B862" s="60"/>
      <c r="C862" s="62"/>
      <c r="D862" s="62"/>
      <c r="E862" s="62"/>
      <c r="F862" s="6"/>
      <c r="G862" s="6"/>
      <c r="H862" s="6"/>
      <c r="I862" s="6"/>
      <c r="J862" s="60"/>
      <c r="K862" s="61"/>
      <c r="L862" s="2"/>
      <c r="M862" s="168"/>
      <c r="N862" s="168"/>
      <c r="O862" s="168"/>
      <c r="P862" s="168"/>
      <c r="Q862" s="168"/>
      <c r="R862" s="168"/>
      <c r="S862" s="168"/>
      <c r="T862" s="168"/>
      <c r="U862" s="168"/>
      <c r="V862" s="168"/>
      <c r="W862" s="168"/>
      <c r="X862" s="168"/>
      <c r="Y862" s="168"/>
      <c r="Z862" s="168"/>
    </row>
    <row r="863" spans="1:26" ht="15.75" hidden="1" customHeight="1" x14ac:dyDescent="0.2">
      <c r="A863" s="2"/>
      <c r="B863" s="60"/>
      <c r="C863" s="62"/>
      <c r="D863" s="62"/>
      <c r="E863" s="62"/>
      <c r="F863" s="6"/>
      <c r="G863" s="6"/>
      <c r="H863" s="6"/>
      <c r="I863" s="6"/>
      <c r="J863" s="60"/>
      <c r="K863" s="61"/>
      <c r="L863" s="2"/>
      <c r="M863" s="168"/>
      <c r="N863" s="168"/>
      <c r="O863" s="168"/>
      <c r="P863" s="168"/>
      <c r="Q863" s="168"/>
      <c r="R863" s="168"/>
      <c r="S863" s="168"/>
      <c r="T863" s="168"/>
      <c r="U863" s="168"/>
      <c r="V863" s="168"/>
      <c r="W863" s="168"/>
      <c r="X863" s="168"/>
      <c r="Y863" s="168"/>
      <c r="Z863" s="168"/>
    </row>
    <row r="864" spans="1:26" ht="15.75" hidden="1" customHeight="1" x14ac:dyDescent="0.2">
      <c r="A864" s="2"/>
      <c r="B864" s="60"/>
      <c r="C864" s="62"/>
      <c r="D864" s="62"/>
      <c r="E864" s="62"/>
      <c r="F864" s="6"/>
      <c r="G864" s="6"/>
      <c r="H864" s="6"/>
      <c r="I864" s="6"/>
      <c r="J864" s="60"/>
      <c r="K864" s="61"/>
      <c r="L864" s="2"/>
      <c r="M864" s="168"/>
      <c r="N864" s="168"/>
      <c r="O864" s="168"/>
      <c r="P864" s="168"/>
      <c r="Q864" s="168"/>
      <c r="R864" s="168"/>
      <c r="S864" s="168"/>
      <c r="T864" s="168"/>
      <c r="U864" s="168"/>
      <c r="V864" s="168"/>
      <c r="W864" s="168"/>
      <c r="X864" s="168"/>
      <c r="Y864" s="168"/>
      <c r="Z864" s="168"/>
    </row>
    <row r="865" spans="1:26" ht="15.75" hidden="1" customHeight="1" x14ac:dyDescent="0.2">
      <c r="A865" s="2"/>
      <c r="B865" s="60"/>
      <c r="C865" s="62"/>
      <c r="D865" s="62"/>
      <c r="E865" s="62"/>
      <c r="F865" s="6"/>
      <c r="G865" s="6"/>
      <c r="H865" s="6"/>
      <c r="I865" s="6"/>
      <c r="J865" s="60"/>
      <c r="K865" s="61"/>
      <c r="L865" s="2"/>
      <c r="M865" s="168"/>
      <c r="N865" s="168"/>
      <c r="O865" s="168"/>
      <c r="P865" s="168"/>
      <c r="Q865" s="168"/>
      <c r="R865" s="168"/>
      <c r="S865" s="168"/>
      <c r="T865" s="168"/>
      <c r="U865" s="168"/>
      <c r="V865" s="168"/>
      <c r="W865" s="168"/>
      <c r="X865" s="168"/>
      <c r="Y865" s="168"/>
      <c r="Z865" s="168"/>
    </row>
    <row r="866" spans="1:26" ht="15.75" hidden="1" customHeight="1" x14ac:dyDescent="0.2">
      <c r="A866" s="2"/>
      <c r="B866" s="60"/>
      <c r="C866" s="62"/>
      <c r="D866" s="62"/>
      <c r="E866" s="62"/>
      <c r="F866" s="6"/>
      <c r="G866" s="6"/>
      <c r="H866" s="6"/>
      <c r="I866" s="6"/>
      <c r="J866" s="60"/>
      <c r="K866" s="61"/>
      <c r="L866" s="2"/>
      <c r="M866" s="168"/>
      <c r="N866" s="168"/>
      <c r="O866" s="168"/>
      <c r="P866" s="168"/>
      <c r="Q866" s="168"/>
      <c r="R866" s="168"/>
      <c r="S866" s="168"/>
      <c r="T866" s="168"/>
      <c r="U866" s="168"/>
      <c r="V866" s="168"/>
      <c r="W866" s="168"/>
      <c r="X866" s="168"/>
      <c r="Y866" s="168"/>
      <c r="Z866" s="168"/>
    </row>
    <row r="867" spans="1:26" ht="15.75" hidden="1" customHeight="1" x14ac:dyDescent="0.2">
      <c r="A867" s="2"/>
      <c r="B867" s="60"/>
      <c r="C867" s="62"/>
      <c r="D867" s="62"/>
      <c r="E867" s="62"/>
      <c r="F867" s="6"/>
      <c r="G867" s="6"/>
      <c r="H867" s="6"/>
      <c r="I867" s="6"/>
      <c r="J867" s="60"/>
      <c r="K867" s="61"/>
      <c r="L867" s="2"/>
      <c r="M867" s="168"/>
      <c r="N867" s="168"/>
      <c r="O867" s="168"/>
      <c r="P867" s="168"/>
      <c r="Q867" s="168"/>
      <c r="R867" s="168"/>
      <c r="S867" s="168"/>
      <c r="T867" s="168"/>
      <c r="U867" s="168"/>
      <c r="V867" s="168"/>
      <c r="W867" s="168"/>
      <c r="X867" s="168"/>
      <c r="Y867" s="168"/>
      <c r="Z867" s="168"/>
    </row>
    <row r="868" spans="1:26" ht="15.75" hidden="1" customHeight="1" x14ac:dyDescent="0.2">
      <c r="A868" s="2"/>
      <c r="B868" s="60"/>
      <c r="C868" s="62"/>
      <c r="D868" s="62"/>
      <c r="E868" s="62"/>
      <c r="F868" s="6"/>
      <c r="G868" s="6"/>
      <c r="H868" s="6"/>
      <c r="I868" s="6"/>
      <c r="J868" s="60"/>
      <c r="K868" s="61"/>
      <c r="L868" s="2"/>
      <c r="M868" s="168"/>
      <c r="N868" s="168"/>
      <c r="O868" s="168"/>
      <c r="P868" s="168"/>
      <c r="Q868" s="168"/>
      <c r="R868" s="168"/>
      <c r="S868" s="168"/>
      <c r="T868" s="168"/>
      <c r="U868" s="168"/>
      <c r="V868" s="168"/>
      <c r="W868" s="168"/>
      <c r="X868" s="168"/>
      <c r="Y868" s="168"/>
      <c r="Z868" s="168"/>
    </row>
    <row r="869" spans="1:26" ht="15.75" hidden="1" customHeight="1" x14ac:dyDescent="0.2">
      <c r="A869" s="2"/>
      <c r="B869" s="60"/>
      <c r="C869" s="62"/>
      <c r="D869" s="62"/>
      <c r="E869" s="62"/>
      <c r="F869" s="6"/>
      <c r="G869" s="6"/>
      <c r="H869" s="6"/>
      <c r="I869" s="6"/>
      <c r="J869" s="60"/>
      <c r="K869" s="61"/>
      <c r="L869" s="2"/>
      <c r="M869" s="168"/>
      <c r="N869" s="168"/>
      <c r="O869" s="168"/>
      <c r="P869" s="168"/>
      <c r="Q869" s="168"/>
      <c r="R869" s="168"/>
      <c r="S869" s="168"/>
      <c r="T869" s="168"/>
      <c r="U869" s="168"/>
      <c r="V869" s="168"/>
      <c r="W869" s="168"/>
      <c r="X869" s="168"/>
      <c r="Y869" s="168"/>
      <c r="Z869" s="168"/>
    </row>
    <row r="870" spans="1:26" ht="15.75" hidden="1" customHeight="1" x14ac:dyDescent="0.2">
      <c r="A870" s="2"/>
      <c r="B870" s="60"/>
      <c r="C870" s="62"/>
      <c r="D870" s="62"/>
      <c r="E870" s="62"/>
      <c r="F870" s="6"/>
      <c r="G870" s="6"/>
      <c r="H870" s="6"/>
      <c r="I870" s="6"/>
      <c r="J870" s="60"/>
      <c r="K870" s="61"/>
      <c r="L870" s="2"/>
      <c r="M870" s="168"/>
      <c r="N870" s="168"/>
      <c r="O870" s="168"/>
      <c r="P870" s="168"/>
      <c r="Q870" s="168"/>
      <c r="R870" s="168"/>
      <c r="S870" s="168"/>
      <c r="T870" s="168"/>
      <c r="U870" s="168"/>
      <c r="V870" s="168"/>
      <c r="W870" s="168"/>
      <c r="X870" s="168"/>
      <c r="Y870" s="168"/>
      <c r="Z870" s="168"/>
    </row>
    <row r="871" spans="1:26" ht="15.75" hidden="1" customHeight="1" x14ac:dyDescent="0.2">
      <c r="A871" s="2"/>
      <c r="B871" s="60"/>
      <c r="C871" s="62"/>
      <c r="D871" s="62"/>
      <c r="E871" s="62"/>
      <c r="F871" s="6"/>
      <c r="G871" s="6"/>
      <c r="H871" s="6"/>
      <c r="I871" s="6"/>
      <c r="J871" s="60"/>
      <c r="K871" s="61"/>
      <c r="L871" s="2"/>
      <c r="M871" s="168"/>
      <c r="N871" s="168"/>
      <c r="O871" s="168"/>
      <c r="P871" s="168"/>
      <c r="Q871" s="168"/>
      <c r="R871" s="168"/>
      <c r="S871" s="168"/>
      <c r="T871" s="168"/>
      <c r="U871" s="168"/>
      <c r="V871" s="168"/>
      <c r="W871" s="168"/>
      <c r="X871" s="168"/>
      <c r="Y871" s="168"/>
      <c r="Z871" s="168"/>
    </row>
    <row r="872" spans="1:26" ht="15.75" hidden="1" customHeight="1" x14ac:dyDescent="0.2">
      <c r="A872" s="2"/>
      <c r="B872" s="60"/>
      <c r="C872" s="62"/>
      <c r="D872" s="62"/>
      <c r="E872" s="62"/>
      <c r="F872" s="6"/>
      <c r="G872" s="6"/>
      <c r="H872" s="6"/>
      <c r="I872" s="6"/>
      <c r="J872" s="60"/>
      <c r="K872" s="61"/>
      <c r="L872" s="2"/>
      <c r="M872" s="168"/>
      <c r="N872" s="168"/>
      <c r="O872" s="168"/>
      <c r="P872" s="168"/>
      <c r="Q872" s="168"/>
      <c r="R872" s="168"/>
      <c r="S872" s="168"/>
      <c r="T872" s="168"/>
      <c r="U872" s="168"/>
      <c r="V872" s="168"/>
      <c r="W872" s="168"/>
      <c r="X872" s="168"/>
      <c r="Y872" s="168"/>
      <c r="Z872" s="168"/>
    </row>
    <row r="873" spans="1:26" ht="15.75" hidden="1" customHeight="1" x14ac:dyDescent="0.2">
      <c r="A873" s="2"/>
      <c r="B873" s="60"/>
      <c r="C873" s="62"/>
      <c r="D873" s="62"/>
      <c r="E873" s="62"/>
      <c r="F873" s="6"/>
      <c r="G873" s="6"/>
      <c r="H873" s="6"/>
      <c r="I873" s="6"/>
      <c r="J873" s="60"/>
      <c r="K873" s="61"/>
      <c r="L873" s="2"/>
      <c r="M873" s="168"/>
      <c r="N873" s="168"/>
      <c r="O873" s="168"/>
      <c r="P873" s="168"/>
      <c r="Q873" s="168"/>
      <c r="R873" s="168"/>
      <c r="S873" s="168"/>
      <c r="T873" s="168"/>
      <c r="U873" s="168"/>
      <c r="V873" s="168"/>
      <c r="W873" s="168"/>
      <c r="X873" s="168"/>
      <c r="Y873" s="168"/>
      <c r="Z873" s="168"/>
    </row>
    <row r="874" spans="1:26" ht="15.75" hidden="1" customHeight="1" x14ac:dyDescent="0.2">
      <c r="A874" s="2"/>
      <c r="B874" s="60"/>
      <c r="C874" s="62"/>
      <c r="D874" s="62"/>
      <c r="E874" s="62"/>
      <c r="F874" s="6"/>
      <c r="G874" s="6"/>
      <c r="H874" s="6"/>
      <c r="I874" s="6"/>
      <c r="J874" s="60"/>
      <c r="K874" s="61"/>
      <c r="L874" s="2"/>
      <c r="M874" s="168"/>
      <c r="N874" s="168"/>
      <c r="O874" s="168"/>
      <c r="P874" s="168"/>
      <c r="Q874" s="168"/>
      <c r="R874" s="168"/>
      <c r="S874" s="168"/>
      <c r="T874" s="168"/>
      <c r="U874" s="168"/>
      <c r="V874" s="168"/>
      <c r="W874" s="168"/>
      <c r="X874" s="168"/>
      <c r="Y874" s="168"/>
      <c r="Z874" s="168"/>
    </row>
    <row r="875" spans="1:26" ht="15.75" hidden="1" customHeight="1" x14ac:dyDescent="0.2">
      <c r="A875" s="2"/>
      <c r="B875" s="60"/>
      <c r="C875" s="62"/>
      <c r="D875" s="62"/>
      <c r="E875" s="62"/>
      <c r="F875" s="6"/>
      <c r="G875" s="6"/>
      <c r="H875" s="6"/>
      <c r="I875" s="6"/>
      <c r="J875" s="60"/>
      <c r="K875" s="61"/>
      <c r="L875" s="2"/>
      <c r="M875" s="168"/>
      <c r="N875" s="168"/>
      <c r="O875" s="168"/>
      <c r="P875" s="168"/>
      <c r="Q875" s="168"/>
      <c r="R875" s="168"/>
      <c r="S875" s="168"/>
      <c r="T875" s="168"/>
      <c r="U875" s="168"/>
      <c r="V875" s="168"/>
      <c r="W875" s="168"/>
      <c r="X875" s="168"/>
      <c r="Y875" s="168"/>
      <c r="Z875" s="168"/>
    </row>
    <row r="876" spans="1:26" ht="15.75" hidden="1" customHeight="1" x14ac:dyDescent="0.2">
      <c r="A876" s="2"/>
      <c r="B876" s="60"/>
      <c r="C876" s="62"/>
      <c r="D876" s="62"/>
      <c r="E876" s="62"/>
      <c r="F876" s="6"/>
      <c r="G876" s="6"/>
      <c r="H876" s="6"/>
      <c r="I876" s="6"/>
      <c r="J876" s="60"/>
      <c r="K876" s="61"/>
      <c r="L876" s="2"/>
      <c r="M876" s="168"/>
      <c r="N876" s="168"/>
      <c r="O876" s="168"/>
      <c r="P876" s="168"/>
      <c r="Q876" s="168"/>
      <c r="R876" s="168"/>
      <c r="S876" s="168"/>
      <c r="T876" s="168"/>
      <c r="U876" s="168"/>
      <c r="V876" s="168"/>
      <c r="W876" s="168"/>
      <c r="X876" s="168"/>
      <c r="Y876" s="168"/>
      <c r="Z876" s="168"/>
    </row>
    <row r="877" spans="1:26" ht="15.75" hidden="1" customHeight="1" x14ac:dyDescent="0.2">
      <c r="A877" s="2"/>
      <c r="B877" s="60"/>
      <c r="C877" s="62"/>
      <c r="D877" s="62"/>
      <c r="E877" s="62"/>
      <c r="F877" s="6"/>
      <c r="G877" s="6"/>
      <c r="H877" s="6"/>
      <c r="I877" s="6"/>
      <c r="J877" s="60"/>
      <c r="K877" s="61"/>
      <c r="L877" s="2"/>
      <c r="M877" s="168"/>
      <c r="N877" s="168"/>
      <c r="O877" s="168"/>
      <c r="P877" s="168"/>
      <c r="Q877" s="168"/>
      <c r="R877" s="168"/>
      <c r="S877" s="168"/>
      <c r="T877" s="168"/>
      <c r="U877" s="168"/>
      <c r="V877" s="168"/>
      <c r="W877" s="168"/>
      <c r="X877" s="168"/>
      <c r="Y877" s="168"/>
      <c r="Z877" s="168"/>
    </row>
    <row r="878" spans="1:26" ht="15.75" hidden="1" customHeight="1" x14ac:dyDescent="0.2">
      <c r="A878" s="2"/>
      <c r="B878" s="60"/>
      <c r="C878" s="62"/>
      <c r="D878" s="62"/>
      <c r="E878" s="62"/>
      <c r="F878" s="6"/>
      <c r="G878" s="6"/>
      <c r="H878" s="6"/>
      <c r="I878" s="6"/>
      <c r="J878" s="60"/>
      <c r="K878" s="61"/>
      <c r="L878" s="2"/>
      <c r="M878" s="168"/>
      <c r="N878" s="168"/>
      <c r="O878" s="168"/>
      <c r="P878" s="168"/>
      <c r="Q878" s="168"/>
      <c r="R878" s="168"/>
      <c r="S878" s="168"/>
      <c r="T878" s="168"/>
      <c r="U878" s="168"/>
      <c r="V878" s="168"/>
      <c r="W878" s="168"/>
      <c r="X878" s="168"/>
      <c r="Y878" s="168"/>
      <c r="Z878" s="168"/>
    </row>
    <row r="879" spans="1:26" ht="15.75" hidden="1" customHeight="1" x14ac:dyDescent="0.2">
      <c r="A879" s="2"/>
      <c r="B879" s="60"/>
      <c r="C879" s="62"/>
      <c r="D879" s="62"/>
      <c r="E879" s="62"/>
      <c r="F879" s="6"/>
      <c r="G879" s="6"/>
      <c r="H879" s="6"/>
      <c r="I879" s="6"/>
      <c r="J879" s="60"/>
      <c r="K879" s="61"/>
      <c r="L879" s="2"/>
      <c r="M879" s="168"/>
      <c r="N879" s="168"/>
      <c r="O879" s="168"/>
      <c r="P879" s="168"/>
      <c r="Q879" s="168"/>
      <c r="R879" s="168"/>
      <c r="S879" s="168"/>
      <c r="T879" s="168"/>
      <c r="U879" s="168"/>
      <c r="V879" s="168"/>
      <c r="W879" s="168"/>
      <c r="X879" s="168"/>
      <c r="Y879" s="168"/>
      <c r="Z879" s="168"/>
    </row>
    <row r="880" spans="1:26" ht="15.75" hidden="1" customHeight="1" x14ac:dyDescent="0.2">
      <c r="A880" s="2"/>
      <c r="B880" s="60"/>
      <c r="C880" s="62"/>
      <c r="D880" s="62"/>
      <c r="E880" s="62"/>
      <c r="F880" s="6"/>
      <c r="G880" s="6"/>
      <c r="H880" s="6"/>
      <c r="I880" s="6"/>
      <c r="J880" s="60"/>
      <c r="K880" s="61"/>
      <c r="L880" s="2"/>
      <c r="M880" s="168"/>
      <c r="N880" s="168"/>
      <c r="O880" s="168"/>
      <c r="P880" s="168"/>
      <c r="Q880" s="168"/>
      <c r="R880" s="168"/>
      <c r="S880" s="168"/>
      <c r="T880" s="168"/>
      <c r="U880" s="168"/>
      <c r="V880" s="168"/>
      <c r="W880" s="168"/>
      <c r="X880" s="168"/>
      <c r="Y880" s="168"/>
      <c r="Z880" s="168"/>
    </row>
    <row r="881" spans="1:26" ht="15.75" hidden="1" customHeight="1" x14ac:dyDescent="0.2">
      <c r="A881" s="2"/>
      <c r="B881" s="60"/>
      <c r="C881" s="62"/>
      <c r="D881" s="62"/>
      <c r="E881" s="62"/>
      <c r="F881" s="6"/>
      <c r="G881" s="6"/>
      <c r="H881" s="6"/>
      <c r="I881" s="6"/>
      <c r="J881" s="60"/>
      <c r="K881" s="61"/>
      <c r="L881" s="2"/>
      <c r="M881" s="168"/>
      <c r="N881" s="168"/>
      <c r="O881" s="168"/>
      <c r="P881" s="168"/>
      <c r="Q881" s="168"/>
      <c r="R881" s="168"/>
      <c r="S881" s="168"/>
      <c r="T881" s="168"/>
      <c r="U881" s="168"/>
      <c r="V881" s="168"/>
      <c r="W881" s="168"/>
      <c r="X881" s="168"/>
      <c r="Y881" s="168"/>
      <c r="Z881" s="168"/>
    </row>
    <row r="882" spans="1:26" ht="15.75" hidden="1" customHeight="1" x14ac:dyDescent="0.2">
      <c r="A882" s="2"/>
      <c r="B882" s="60"/>
      <c r="C882" s="62"/>
      <c r="D882" s="62"/>
      <c r="E882" s="62"/>
      <c r="F882" s="6"/>
      <c r="G882" s="6"/>
      <c r="H882" s="6"/>
      <c r="I882" s="6"/>
      <c r="J882" s="60"/>
      <c r="K882" s="61"/>
      <c r="L882" s="2"/>
      <c r="M882" s="168"/>
      <c r="N882" s="168"/>
      <c r="O882" s="168"/>
      <c r="P882" s="168"/>
      <c r="Q882" s="168"/>
      <c r="R882" s="168"/>
      <c r="S882" s="168"/>
      <c r="T882" s="168"/>
      <c r="U882" s="168"/>
      <c r="V882" s="168"/>
      <c r="W882" s="168"/>
      <c r="X882" s="168"/>
      <c r="Y882" s="168"/>
      <c r="Z882" s="168"/>
    </row>
    <row r="883" spans="1:26" ht="15.75" hidden="1" customHeight="1" x14ac:dyDescent="0.2">
      <c r="A883" s="2"/>
      <c r="B883" s="60"/>
      <c r="C883" s="62"/>
      <c r="D883" s="62"/>
      <c r="E883" s="62"/>
      <c r="F883" s="6"/>
      <c r="G883" s="6"/>
      <c r="H883" s="6"/>
      <c r="I883" s="6"/>
      <c r="J883" s="60"/>
      <c r="K883" s="61"/>
      <c r="L883" s="2"/>
      <c r="M883" s="168"/>
      <c r="N883" s="168"/>
      <c r="O883" s="168"/>
      <c r="P883" s="168"/>
      <c r="Q883" s="168"/>
      <c r="R883" s="168"/>
      <c r="S883" s="168"/>
      <c r="T883" s="168"/>
      <c r="U883" s="168"/>
      <c r="V883" s="168"/>
      <c r="W883" s="168"/>
      <c r="X883" s="168"/>
      <c r="Y883" s="168"/>
      <c r="Z883" s="168"/>
    </row>
    <row r="884" spans="1:26" ht="15.75" hidden="1" customHeight="1" x14ac:dyDescent="0.2">
      <c r="A884" s="2"/>
      <c r="B884" s="60"/>
      <c r="C884" s="62"/>
      <c r="D884" s="62"/>
      <c r="E884" s="62"/>
      <c r="F884" s="6"/>
      <c r="G884" s="6"/>
      <c r="H884" s="6"/>
      <c r="I884" s="6"/>
      <c r="J884" s="60"/>
      <c r="K884" s="61"/>
      <c r="L884" s="2"/>
      <c r="M884" s="168"/>
      <c r="N884" s="168"/>
      <c r="O884" s="168"/>
      <c r="P884" s="168"/>
      <c r="Q884" s="168"/>
      <c r="R884" s="168"/>
      <c r="S884" s="168"/>
      <c r="T884" s="168"/>
      <c r="U884" s="168"/>
      <c r="V884" s="168"/>
      <c r="W884" s="168"/>
      <c r="X884" s="168"/>
      <c r="Y884" s="168"/>
      <c r="Z884" s="168"/>
    </row>
    <row r="885" spans="1:26" ht="15.75" hidden="1" customHeight="1" x14ac:dyDescent="0.2">
      <c r="A885" s="2"/>
      <c r="B885" s="60"/>
      <c r="C885" s="62"/>
      <c r="D885" s="62"/>
      <c r="E885" s="62"/>
      <c r="F885" s="6"/>
      <c r="G885" s="6"/>
      <c r="H885" s="6"/>
      <c r="I885" s="6"/>
      <c r="J885" s="60"/>
      <c r="K885" s="61"/>
      <c r="L885" s="2"/>
      <c r="M885" s="168"/>
      <c r="N885" s="168"/>
      <c r="O885" s="168"/>
      <c r="P885" s="168"/>
      <c r="Q885" s="168"/>
      <c r="R885" s="168"/>
      <c r="S885" s="168"/>
      <c r="T885" s="168"/>
      <c r="U885" s="168"/>
      <c r="V885" s="168"/>
      <c r="W885" s="168"/>
      <c r="X885" s="168"/>
      <c r="Y885" s="168"/>
      <c r="Z885" s="168"/>
    </row>
    <row r="886" spans="1:26" ht="15.75" hidden="1" customHeight="1" x14ac:dyDescent="0.2">
      <c r="A886" s="2"/>
      <c r="B886" s="60"/>
      <c r="C886" s="62"/>
      <c r="D886" s="62"/>
      <c r="E886" s="62"/>
      <c r="F886" s="6"/>
      <c r="G886" s="6"/>
      <c r="H886" s="6"/>
      <c r="I886" s="6"/>
      <c r="J886" s="60"/>
      <c r="K886" s="61"/>
      <c r="L886" s="2"/>
      <c r="M886" s="168"/>
      <c r="N886" s="168"/>
      <c r="O886" s="168"/>
      <c r="P886" s="168"/>
      <c r="Q886" s="168"/>
      <c r="R886" s="168"/>
      <c r="S886" s="168"/>
      <c r="T886" s="168"/>
      <c r="U886" s="168"/>
      <c r="V886" s="168"/>
      <c r="W886" s="168"/>
      <c r="X886" s="168"/>
      <c r="Y886" s="168"/>
      <c r="Z886" s="168"/>
    </row>
    <row r="887" spans="1:26" ht="15.75" hidden="1" customHeight="1" x14ac:dyDescent="0.2">
      <c r="A887" s="2"/>
      <c r="B887" s="60"/>
      <c r="C887" s="62"/>
      <c r="D887" s="62"/>
      <c r="E887" s="62"/>
      <c r="F887" s="6"/>
      <c r="G887" s="6"/>
      <c r="H887" s="6"/>
      <c r="I887" s="6"/>
      <c r="J887" s="60"/>
      <c r="K887" s="61"/>
      <c r="L887" s="2"/>
      <c r="M887" s="168"/>
      <c r="N887" s="168"/>
      <c r="O887" s="168"/>
      <c r="P887" s="168"/>
      <c r="Q887" s="168"/>
      <c r="R887" s="168"/>
      <c r="S887" s="168"/>
      <c r="T887" s="168"/>
      <c r="U887" s="168"/>
      <c r="V887" s="168"/>
      <c r="W887" s="168"/>
      <c r="X887" s="168"/>
      <c r="Y887" s="168"/>
      <c r="Z887" s="168"/>
    </row>
    <row r="888" spans="1:26" ht="15.75" hidden="1" customHeight="1" x14ac:dyDescent="0.2">
      <c r="A888" s="2"/>
      <c r="B888" s="60"/>
      <c r="C888" s="62"/>
      <c r="D888" s="62"/>
      <c r="E888" s="62"/>
      <c r="F888" s="6"/>
      <c r="G888" s="6"/>
      <c r="H888" s="6"/>
      <c r="I888" s="6"/>
      <c r="J888" s="60"/>
      <c r="K888" s="61"/>
      <c r="L888" s="2"/>
      <c r="M888" s="168"/>
      <c r="N888" s="168"/>
      <c r="O888" s="168"/>
      <c r="P888" s="168"/>
      <c r="Q888" s="168"/>
      <c r="R888" s="168"/>
      <c r="S888" s="168"/>
      <c r="T888" s="168"/>
      <c r="U888" s="168"/>
      <c r="V888" s="168"/>
      <c r="W888" s="168"/>
      <c r="X888" s="168"/>
      <c r="Y888" s="168"/>
      <c r="Z888" s="168"/>
    </row>
    <row r="889" spans="1:26" ht="15.75" hidden="1" customHeight="1" x14ac:dyDescent="0.2">
      <c r="A889" s="2"/>
      <c r="B889" s="60"/>
      <c r="C889" s="62"/>
      <c r="D889" s="62"/>
      <c r="E889" s="62"/>
      <c r="F889" s="6"/>
      <c r="G889" s="6"/>
      <c r="H889" s="6"/>
      <c r="I889" s="6"/>
      <c r="J889" s="60"/>
      <c r="K889" s="61"/>
      <c r="L889" s="2"/>
      <c r="M889" s="168"/>
      <c r="N889" s="168"/>
      <c r="O889" s="168"/>
      <c r="P889" s="168"/>
      <c r="Q889" s="168"/>
      <c r="R889" s="168"/>
      <c r="S889" s="168"/>
      <c r="T889" s="168"/>
      <c r="U889" s="168"/>
      <c r="V889" s="168"/>
      <c r="W889" s="168"/>
      <c r="X889" s="168"/>
      <c r="Y889" s="168"/>
      <c r="Z889" s="168"/>
    </row>
    <row r="890" spans="1:26" ht="15.75" hidden="1" customHeight="1" x14ac:dyDescent="0.2">
      <c r="A890" s="2"/>
      <c r="B890" s="60"/>
      <c r="C890" s="62"/>
      <c r="D890" s="62"/>
      <c r="E890" s="62"/>
      <c r="F890" s="6"/>
      <c r="G890" s="6"/>
      <c r="H890" s="6"/>
      <c r="I890" s="6"/>
      <c r="J890" s="60"/>
      <c r="K890" s="61"/>
      <c r="L890" s="2"/>
      <c r="M890" s="168"/>
      <c r="N890" s="168"/>
      <c r="O890" s="168"/>
      <c r="P890" s="168"/>
      <c r="Q890" s="168"/>
      <c r="R890" s="168"/>
      <c r="S890" s="168"/>
      <c r="T890" s="168"/>
      <c r="U890" s="168"/>
      <c r="V890" s="168"/>
      <c r="W890" s="168"/>
      <c r="X890" s="168"/>
      <c r="Y890" s="168"/>
      <c r="Z890" s="168"/>
    </row>
    <row r="891" spans="1:26" ht="15.75" hidden="1" customHeight="1" x14ac:dyDescent="0.2">
      <c r="A891" s="2"/>
      <c r="B891" s="60"/>
      <c r="C891" s="62"/>
      <c r="D891" s="62"/>
      <c r="E891" s="62"/>
      <c r="F891" s="6"/>
      <c r="G891" s="6"/>
      <c r="H891" s="6"/>
      <c r="I891" s="6"/>
      <c r="J891" s="60"/>
      <c r="K891" s="61"/>
      <c r="L891" s="2"/>
      <c r="M891" s="168"/>
      <c r="N891" s="168"/>
      <c r="O891" s="168"/>
      <c r="P891" s="168"/>
      <c r="Q891" s="168"/>
      <c r="R891" s="168"/>
      <c r="S891" s="168"/>
      <c r="T891" s="168"/>
      <c r="U891" s="168"/>
      <c r="V891" s="168"/>
      <c r="W891" s="168"/>
      <c r="X891" s="168"/>
      <c r="Y891" s="168"/>
      <c r="Z891" s="168"/>
    </row>
    <row r="892" spans="1:26" ht="15.75" hidden="1" customHeight="1" x14ac:dyDescent="0.2">
      <c r="A892" s="2"/>
      <c r="B892" s="60"/>
      <c r="C892" s="62"/>
      <c r="D892" s="62"/>
      <c r="E892" s="62"/>
      <c r="F892" s="6"/>
      <c r="G892" s="6"/>
      <c r="H892" s="6"/>
      <c r="I892" s="6"/>
      <c r="J892" s="60"/>
      <c r="K892" s="61"/>
      <c r="L892" s="2"/>
      <c r="M892" s="168"/>
      <c r="N892" s="168"/>
      <c r="O892" s="168"/>
      <c r="P892" s="168"/>
      <c r="Q892" s="168"/>
      <c r="R892" s="168"/>
      <c r="S892" s="168"/>
      <c r="T892" s="168"/>
      <c r="U892" s="168"/>
      <c r="V892" s="168"/>
      <c r="W892" s="168"/>
      <c r="X892" s="168"/>
      <c r="Y892" s="168"/>
      <c r="Z892" s="168"/>
    </row>
    <row r="893" spans="1:26" ht="15.75" hidden="1" customHeight="1" x14ac:dyDescent="0.2">
      <c r="A893" s="2"/>
      <c r="B893" s="60"/>
      <c r="C893" s="62"/>
      <c r="D893" s="62"/>
      <c r="E893" s="62"/>
      <c r="F893" s="6"/>
      <c r="G893" s="6"/>
      <c r="H893" s="6"/>
      <c r="I893" s="6"/>
      <c r="J893" s="60"/>
      <c r="K893" s="61"/>
      <c r="L893" s="2"/>
      <c r="M893" s="168"/>
      <c r="N893" s="168"/>
      <c r="O893" s="168"/>
      <c r="P893" s="168"/>
      <c r="Q893" s="168"/>
      <c r="R893" s="168"/>
      <c r="S893" s="168"/>
      <c r="T893" s="168"/>
      <c r="U893" s="168"/>
      <c r="V893" s="168"/>
      <c r="W893" s="168"/>
      <c r="X893" s="168"/>
      <c r="Y893" s="168"/>
      <c r="Z893" s="168"/>
    </row>
    <row r="894" spans="1:26" ht="15.75" hidden="1" customHeight="1" x14ac:dyDescent="0.2">
      <c r="A894" s="2"/>
      <c r="B894" s="60"/>
      <c r="C894" s="62"/>
      <c r="D894" s="62"/>
      <c r="E894" s="62"/>
      <c r="F894" s="6"/>
      <c r="G894" s="6"/>
      <c r="H894" s="6"/>
      <c r="I894" s="6"/>
      <c r="J894" s="60"/>
      <c r="K894" s="61"/>
      <c r="L894" s="2"/>
      <c r="M894" s="168"/>
      <c r="N894" s="168"/>
      <c r="O894" s="168"/>
      <c r="P894" s="168"/>
      <c r="Q894" s="168"/>
      <c r="R894" s="168"/>
      <c r="S894" s="168"/>
      <c r="T894" s="168"/>
      <c r="U894" s="168"/>
      <c r="V894" s="168"/>
      <c r="W894" s="168"/>
      <c r="X894" s="168"/>
      <c r="Y894" s="168"/>
      <c r="Z894" s="168"/>
    </row>
    <row r="895" spans="1:26" ht="15.75" hidden="1" customHeight="1" x14ac:dyDescent="0.2">
      <c r="A895" s="2"/>
      <c r="B895" s="60"/>
      <c r="C895" s="62"/>
      <c r="D895" s="62"/>
      <c r="E895" s="62"/>
      <c r="F895" s="6"/>
      <c r="G895" s="6"/>
      <c r="H895" s="6"/>
      <c r="I895" s="6"/>
      <c r="J895" s="60"/>
      <c r="K895" s="61"/>
      <c r="L895" s="2"/>
      <c r="M895" s="168"/>
      <c r="N895" s="168"/>
      <c r="O895" s="168"/>
      <c r="P895" s="168"/>
      <c r="Q895" s="168"/>
      <c r="R895" s="168"/>
      <c r="S895" s="168"/>
      <c r="T895" s="168"/>
      <c r="U895" s="168"/>
      <c r="V895" s="168"/>
      <c r="W895" s="168"/>
      <c r="X895" s="168"/>
      <c r="Y895" s="168"/>
      <c r="Z895" s="168"/>
    </row>
    <row r="896" spans="1:26" ht="15.75" hidden="1" customHeight="1" x14ac:dyDescent="0.2">
      <c r="A896" s="2"/>
      <c r="B896" s="60"/>
      <c r="C896" s="62"/>
      <c r="D896" s="62"/>
      <c r="E896" s="62"/>
      <c r="F896" s="6"/>
      <c r="G896" s="6"/>
      <c r="H896" s="6"/>
      <c r="I896" s="6"/>
      <c r="J896" s="60"/>
      <c r="K896" s="61"/>
      <c r="L896" s="2"/>
      <c r="M896" s="168"/>
      <c r="N896" s="168"/>
      <c r="O896" s="168"/>
      <c r="P896" s="168"/>
      <c r="Q896" s="168"/>
      <c r="R896" s="168"/>
      <c r="S896" s="168"/>
      <c r="T896" s="168"/>
      <c r="U896" s="168"/>
      <c r="V896" s="168"/>
      <c r="W896" s="168"/>
      <c r="X896" s="168"/>
      <c r="Y896" s="168"/>
      <c r="Z896" s="168"/>
    </row>
    <row r="897" spans="1:26" ht="15.75" hidden="1" customHeight="1" x14ac:dyDescent="0.2">
      <c r="A897" s="2"/>
      <c r="B897" s="60"/>
      <c r="C897" s="62"/>
      <c r="D897" s="62"/>
      <c r="E897" s="62"/>
      <c r="F897" s="6"/>
      <c r="G897" s="6"/>
      <c r="H897" s="6"/>
      <c r="I897" s="6"/>
      <c r="J897" s="60"/>
      <c r="K897" s="61"/>
      <c r="L897" s="2"/>
      <c r="M897" s="168"/>
      <c r="N897" s="168"/>
      <c r="O897" s="168"/>
      <c r="P897" s="168"/>
      <c r="Q897" s="168"/>
      <c r="R897" s="168"/>
      <c r="S897" s="168"/>
      <c r="T897" s="168"/>
      <c r="U897" s="168"/>
      <c r="V897" s="168"/>
      <c r="W897" s="168"/>
      <c r="X897" s="168"/>
      <c r="Y897" s="168"/>
      <c r="Z897" s="168"/>
    </row>
    <row r="898" spans="1:26" ht="15.75" hidden="1" customHeight="1" x14ac:dyDescent="0.2">
      <c r="A898" s="2"/>
      <c r="B898" s="60"/>
      <c r="C898" s="62"/>
      <c r="D898" s="62"/>
      <c r="E898" s="62"/>
      <c r="F898" s="6"/>
      <c r="G898" s="6"/>
      <c r="H898" s="6"/>
      <c r="I898" s="6"/>
      <c r="J898" s="60"/>
      <c r="K898" s="61"/>
      <c r="L898" s="2"/>
      <c r="M898" s="168"/>
      <c r="N898" s="168"/>
      <c r="O898" s="168"/>
      <c r="P898" s="168"/>
      <c r="Q898" s="168"/>
      <c r="R898" s="168"/>
      <c r="S898" s="168"/>
      <c r="T898" s="168"/>
      <c r="U898" s="168"/>
      <c r="V898" s="168"/>
      <c r="W898" s="168"/>
      <c r="X898" s="168"/>
      <c r="Y898" s="168"/>
      <c r="Z898" s="168"/>
    </row>
    <row r="899" spans="1:26" ht="15.75" hidden="1" customHeight="1" x14ac:dyDescent="0.2">
      <c r="A899" s="2"/>
      <c r="B899" s="60"/>
      <c r="C899" s="62"/>
      <c r="D899" s="62"/>
      <c r="E899" s="62"/>
      <c r="F899" s="6"/>
      <c r="G899" s="6"/>
      <c r="H899" s="6"/>
      <c r="I899" s="6"/>
      <c r="J899" s="60"/>
      <c r="K899" s="61"/>
      <c r="L899" s="2"/>
      <c r="M899" s="168"/>
      <c r="N899" s="168"/>
      <c r="O899" s="168"/>
      <c r="P899" s="168"/>
      <c r="Q899" s="168"/>
      <c r="R899" s="168"/>
      <c r="S899" s="168"/>
      <c r="T899" s="168"/>
      <c r="U899" s="168"/>
      <c r="V899" s="168"/>
      <c r="W899" s="168"/>
      <c r="X899" s="168"/>
      <c r="Y899" s="168"/>
      <c r="Z899" s="168"/>
    </row>
    <row r="900" spans="1:26" ht="15.75" hidden="1" customHeight="1" x14ac:dyDescent="0.2">
      <c r="A900" s="2"/>
      <c r="B900" s="60"/>
      <c r="C900" s="62"/>
      <c r="D900" s="62"/>
      <c r="E900" s="62"/>
      <c r="F900" s="6"/>
      <c r="G900" s="6"/>
      <c r="H900" s="6"/>
      <c r="I900" s="6"/>
      <c r="J900" s="60"/>
      <c r="K900" s="61"/>
      <c r="L900" s="2"/>
      <c r="M900" s="168"/>
      <c r="N900" s="168"/>
      <c r="O900" s="168"/>
      <c r="P900" s="168"/>
      <c r="Q900" s="168"/>
      <c r="R900" s="168"/>
      <c r="S900" s="168"/>
      <c r="T900" s="168"/>
      <c r="U900" s="168"/>
      <c r="V900" s="168"/>
      <c r="W900" s="168"/>
      <c r="X900" s="168"/>
      <c r="Y900" s="168"/>
      <c r="Z900" s="168"/>
    </row>
    <row r="901" spans="1:26" ht="15.75" hidden="1" customHeight="1" x14ac:dyDescent="0.2">
      <c r="A901" s="2"/>
      <c r="B901" s="60"/>
      <c r="C901" s="62"/>
      <c r="D901" s="62"/>
      <c r="E901" s="62"/>
      <c r="F901" s="6"/>
      <c r="G901" s="6"/>
      <c r="H901" s="6"/>
      <c r="I901" s="6"/>
      <c r="J901" s="60"/>
      <c r="K901" s="61"/>
      <c r="L901" s="2"/>
      <c r="M901" s="168"/>
      <c r="N901" s="168"/>
      <c r="O901" s="168"/>
      <c r="P901" s="168"/>
      <c r="Q901" s="168"/>
      <c r="R901" s="168"/>
      <c r="S901" s="168"/>
      <c r="T901" s="168"/>
      <c r="U901" s="168"/>
      <c r="V901" s="168"/>
      <c r="W901" s="168"/>
      <c r="X901" s="168"/>
      <c r="Y901" s="168"/>
      <c r="Z901" s="168"/>
    </row>
    <row r="902" spans="1:26" ht="15.75" hidden="1" customHeight="1" x14ac:dyDescent="0.2">
      <c r="A902" s="2"/>
      <c r="B902" s="60"/>
      <c r="C902" s="62"/>
      <c r="D902" s="62"/>
      <c r="E902" s="62"/>
      <c r="F902" s="6"/>
      <c r="G902" s="6"/>
      <c r="H902" s="6"/>
      <c r="I902" s="6"/>
      <c r="J902" s="60"/>
      <c r="K902" s="61"/>
      <c r="L902" s="2"/>
      <c r="M902" s="168"/>
      <c r="N902" s="168"/>
      <c r="O902" s="168"/>
      <c r="P902" s="168"/>
      <c r="Q902" s="168"/>
      <c r="R902" s="168"/>
      <c r="S902" s="168"/>
      <c r="T902" s="168"/>
      <c r="U902" s="168"/>
      <c r="V902" s="168"/>
      <c r="W902" s="168"/>
      <c r="X902" s="168"/>
      <c r="Y902" s="168"/>
      <c r="Z902" s="168"/>
    </row>
    <row r="903" spans="1:26" ht="15.75" hidden="1" customHeight="1" x14ac:dyDescent="0.2">
      <c r="A903" s="2"/>
      <c r="B903" s="60"/>
      <c r="C903" s="62"/>
      <c r="D903" s="62"/>
      <c r="E903" s="62"/>
      <c r="F903" s="6"/>
      <c r="G903" s="6"/>
      <c r="H903" s="6"/>
      <c r="I903" s="6"/>
      <c r="J903" s="60"/>
      <c r="K903" s="61"/>
      <c r="L903" s="2"/>
      <c r="M903" s="168"/>
      <c r="N903" s="168"/>
      <c r="O903" s="168"/>
      <c r="P903" s="168"/>
      <c r="Q903" s="168"/>
      <c r="R903" s="168"/>
      <c r="S903" s="168"/>
      <c r="T903" s="168"/>
      <c r="U903" s="168"/>
      <c r="V903" s="168"/>
      <c r="W903" s="168"/>
      <c r="X903" s="168"/>
      <c r="Y903" s="168"/>
      <c r="Z903" s="168"/>
    </row>
    <row r="904" spans="1:26" ht="15.75" hidden="1" customHeight="1" x14ac:dyDescent="0.2">
      <c r="A904" s="2"/>
      <c r="B904" s="60"/>
      <c r="C904" s="62"/>
      <c r="D904" s="62"/>
      <c r="E904" s="62"/>
      <c r="F904" s="6"/>
      <c r="G904" s="6"/>
      <c r="H904" s="6"/>
      <c r="I904" s="6"/>
      <c r="J904" s="60"/>
      <c r="K904" s="61"/>
      <c r="L904" s="2"/>
      <c r="M904" s="168"/>
      <c r="N904" s="168"/>
      <c r="O904" s="168"/>
      <c r="P904" s="168"/>
      <c r="Q904" s="168"/>
      <c r="R904" s="168"/>
      <c r="S904" s="168"/>
      <c r="T904" s="168"/>
      <c r="U904" s="168"/>
      <c r="V904" s="168"/>
      <c r="W904" s="168"/>
      <c r="X904" s="168"/>
      <c r="Y904" s="168"/>
      <c r="Z904" s="168"/>
    </row>
    <row r="905" spans="1:26" ht="15.75" hidden="1" customHeight="1" x14ac:dyDescent="0.2">
      <c r="A905" s="2"/>
      <c r="B905" s="60"/>
      <c r="C905" s="62"/>
      <c r="D905" s="62"/>
      <c r="E905" s="62"/>
      <c r="F905" s="6"/>
      <c r="G905" s="6"/>
      <c r="H905" s="6"/>
      <c r="I905" s="6"/>
      <c r="J905" s="60"/>
      <c r="K905" s="61"/>
      <c r="L905" s="2"/>
      <c r="M905" s="168"/>
      <c r="N905" s="168"/>
      <c r="O905" s="168"/>
      <c r="P905" s="168"/>
      <c r="Q905" s="168"/>
      <c r="R905" s="168"/>
      <c r="S905" s="168"/>
      <c r="T905" s="168"/>
      <c r="U905" s="168"/>
      <c r="V905" s="168"/>
      <c r="W905" s="168"/>
      <c r="X905" s="168"/>
      <c r="Y905" s="168"/>
      <c r="Z905" s="168"/>
    </row>
    <row r="906" spans="1:26" ht="15.75" hidden="1" customHeight="1" x14ac:dyDescent="0.2">
      <c r="A906" s="2"/>
      <c r="B906" s="60"/>
      <c r="C906" s="62"/>
      <c r="D906" s="62"/>
      <c r="E906" s="62"/>
      <c r="F906" s="6"/>
      <c r="G906" s="6"/>
      <c r="H906" s="6"/>
      <c r="I906" s="6"/>
      <c r="J906" s="60"/>
      <c r="K906" s="61"/>
      <c r="L906" s="2"/>
      <c r="M906" s="168"/>
      <c r="N906" s="168"/>
      <c r="O906" s="168"/>
      <c r="P906" s="168"/>
      <c r="Q906" s="168"/>
      <c r="R906" s="168"/>
      <c r="S906" s="168"/>
      <c r="T906" s="168"/>
      <c r="U906" s="168"/>
      <c r="V906" s="168"/>
      <c r="W906" s="168"/>
      <c r="X906" s="168"/>
      <c r="Y906" s="168"/>
      <c r="Z906" s="168"/>
    </row>
    <row r="907" spans="1:26" ht="15.75" hidden="1" customHeight="1" x14ac:dyDescent="0.2">
      <c r="A907" s="2"/>
      <c r="B907" s="60"/>
      <c r="C907" s="62"/>
      <c r="D907" s="62"/>
      <c r="E907" s="62"/>
      <c r="F907" s="6"/>
      <c r="G907" s="6"/>
      <c r="H907" s="6"/>
      <c r="I907" s="6"/>
      <c r="J907" s="60"/>
      <c r="K907" s="61"/>
      <c r="L907" s="2"/>
      <c r="M907" s="168"/>
      <c r="N907" s="168"/>
      <c r="O907" s="168"/>
      <c r="P907" s="168"/>
      <c r="Q907" s="168"/>
      <c r="R907" s="168"/>
      <c r="S907" s="168"/>
      <c r="T907" s="168"/>
      <c r="U907" s="168"/>
      <c r="V907" s="168"/>
      <c r="W907" s="168"/>
      <c r="X907" s="168"/>
      <c r="Y907" s="168"/>
      <c r="Z907" s="168"/>
    </row>
    <row r="908" spans="1:26" ht="15.75" hidden="1" customHeight="1" x14ac:dyDescent="0.2">
      <c r="A908" s="2"/>
      <c r="B908" s="60"/>
      <c r="C908" s="62"/>
      <c r="D908" s="62"/>
      <c r="E908" s="62"/>
      <c r="F908" s="6"/>
      <c r="G908" s="6"/>
      <c r="H908" s="6"/>
      <c r="I908" s="6"/>
      <c r="J908" s="60"/>
      <c r="K908" s="61"/>
      <c r="L908" s="2"/>
      <c r="M908" s="168"/>
      <c r="N908" s="168"/>
      <c r="O908" s="168"/>
      <c r="P908" s="168"/>
      <c r="Q908" s="168"/>
      <c r="R908" s="168"/>
      <c r="S908" s="168"/>
      <c r="T908" s="168"/>
      <c r="U908" s="168"/>
      <c r="V908" s="168"/>
      <c r="W908" s="168"/>
      <c r="X908" s="168"/>
      <c r="Y908" s="168"/>
      <c r="Z908" s="168"/>
    </row>
    <row r="909" spans="1:26" ht="15.75" hidden="1" customHeight="1" x14ac:dyDescent="0.2">
      <c r="A909" s="2"/>
      <c r="B909" s="60"/>
      <c r="C909" s="62"/>
      <c r="D909" s="62"/>
      <c r="E909" s="62"/>
      <c r="F909" s="6"/>
      <c r="G909" s="6"/>
      <c r="H909" s="6"/>
      <c r="I909" s="6"/>
      <c r="J909" s="60"/>
      <c r="K909" s="61"/>
      <c r="L909" s="2"/>
      <c r="M909" s="168"/>
      <c r="N909" s="168"/>
      <c r="O909" s="168"/>
      <c r="P909" s="168"/>
      <c r="Q909" s="168"/>
      <c r="R909" s="168"/>
      <c r="S909" s="168"/>
      <c r="T909" s="168"/>
      <c r="U909" s="168"/>
      <c r="V909" s="168"/>
      <c r="W909" s="168"/>
      <c r="X909" s="168"/>
      <c r="Y909" s="168"/>
      <c r="Z909" s="168"/>
    </row>
    <row r="910" spans="1:26" ht="15.75" hidden="1" customHeight="1" x14ac:dyDescent="0.2">
      <c r="A910" s="2"/>
      <c r="B910" s="60"/>
      <c r="C910" s="62"/>
      <c r="D910" s="62"/>
      <c r="E910" s="62"/>
      <c r="F910" s="6"/>
      <c r="G910" s="6"/>
      <c r="H910" s="6"/>
      <c r="I910" s="6"/>
      <c r="J910" s="60"/>
      <c r="K910" s="61"/>
      <c r="L910" s="2"/>
      <c r="M910" s="168"/>
      <c r="N910" s="168"/>
      <c r="O910" s="168"/>
      <c r="P910" s="168"/>
      <c r="Q910" s="168"/>
      <c r="R910" s="168"/>
      <c r="S910" s="168"/>
      <c r="T910" s="168"/>
      <c r="U910" s="168"/>
      <c r="V910" s="168"/>
      <c r="W910" s="168"/>
      <c r="X910" s="168"/>
      <c r="Y910" s="168"/>
      <c r="Z910" s="168"/>
    </row>
    <row r="911" spans="1:26" ht="15.75" hidden="1" customHeight="1" x14ac:dyDescent="0.2">
      <c r="A911" s="2"/>
      <c r="B911" s="60"/>
      <c r="C911" s="62"/>
      <c r="D911" s="62"/>
      <c r="E911" s="62"/>
      <c r="F911" s="6"/>
      <c r="G911" s="6"/>
      <c r="H911" s="6"/>
      <c r="I911" s="6"/>
      <c r="J911" s="60"/>
      <c r="K911" s="61"/>
      <c r="L911" s="2"/>
      <c r="M911" s="168"/>
      <c r="N911" s="168"/>
      <c r="O911" s="168"/>
      <c r="P911" s="168"/>
      <c r="Q911" s="168"/>
      <c r="R911" s="168"/>
      <c r="S911" s="168"/>
      <c r="T911" s="168"/>
      <c r="U911" s="168"/>
      <c r="V911" s="168"/>
      <c r="W911" s="168"/>
      <c r="X911" s="168"/>
      <c r="Y911" s="168"/>
      <c r="Z911" s="168"/>
    </row>
    <row r="912" spans="1:26" ht="15.75" hidden="1" customHeight="1" x14ac:dyDescent="0.2">
      <c r="A912" s="2"/>
      <c r="B912" s="60"/>
      <c r="C912" s="62"/>
      <c r="D912" s="62"/>
      <c r="E912" s="62"/>
      <c r="F912" s="6"/>
      <c r="G912" s="6"/>
      <c r="H912" s="6"/>
      <c r="I912" s="6"/>
      <c r="J912" s="60"/>
      <c r="K912" s="61"/>
      <c r="L912" s="2"/>
      <c r="M912" s="168"/>
      <c r="N912" s="168"/>
      <c r="O912" s="168"/>
      <c r="P912" s="168"/>
      <c r="Q912" s="168"/>
      <c r="R912" s="168"/>
      <c r="S912" s="168"/>
      <c r="T912" s="168"/>
      <c r="U912" s="168"/>
      <c r="V912" s="168"/>
      <c r="W912" s="168"/>
      <c r="X912" s="168"/>
      <c r="Y912" s="168"/>
      <c r="Z912" s="168"/>
    </row>
    <row r="913" spans="1:26" ht="15.75" hidden="1" customHeight="1" x14ac:dyDescent="0.2">
      <c r="A913" s="2"/>
      <c r="B913" s="60"/>
      <c r="C913" s="62"/>
      <c r="D913" s="62"/>
      <c r="E913" s="62"/>
      <c r="F913" s="6"/>
      <c r="G913" s="6"/>
      <c r="H913" s="6"/>
      <c r="I913" s="6"/>
      <c r="J913" s="60"/>
      <c r="K913" s="61"/>
      <c r="L913" s="2"/>
      <c r="M913" s="168"/>
      <c r="N913" s="168"/>
      <c r="O913" s="168"/>
      <c r="P913" s="168"/>
      <c r="Q913" s="168"/>
      <c r="R913" s="168"/>
      <c r="S913" s="168"/>
      <c r="T913" s="168"/>
      <c r="U913" s="168"/>
      <c r="V913" s="168"/>
      <c r="W913" s="168"/>
      <c r="X913" s="168"/>
      <c r="Y913" s="168"/>
      <c r="Z913" s="168"/>
    </row>
    <row r="914" spans="1:26" ht="15.75" hidden="1" customHeight="1" x14ac:dyDescent="0.2">
      <c r="A914" s="2"/>
      <c r="B914" s="60"/>
      <c r="C914" s="62"/>
      <c r="D914" s="62"/>
      <c r="E914" s="62"/>
      <c r="F914" s="6"/>
      <c r="G914" s="6"/>
      <c r="H914" s="6"/>
      <c r="I914" s="6"/>
      <c r="J914" s="60"/>
      <c r="K914" s="61"/>
      <c r="L914" s="2"/>
      <c r="M914" s="168"/>
      <c r="N914" s="168"/>
      <c r="O914" s="168"/>
      <c r="P914" s="168"/>
      <c r="Q914" s="168"/>
      <c r="R914" s="168"/>
      <c r="S914" s="168"/>
      <c r="T914" s="168"/>
      <c r="U914" s="168"/>
      <c r="V914" s="168"/>
      <c r="W914" s="168"/>
      <c r="X914" s="168"/>
      <c r="Y914" s="168"/>
      <c r="Z914" s="168"/>
    </row>
    <row r="915" spans="1:26" ht="15.75" hidden="1" customHeight="1" x14ac:dyDescent="0.2">
      <c r="A915" s="2"/>
      <c r="B915" s="60"/>
      <c r="C915" s="62"/>
      <c r="D915" s="62"/>
      <c r="E915" s="62"/>
      <c r="F915" s="6"/>
      <c r="G915" s="6"/>
      <c r="H915" s="6"/>
      <c r="I915" s="6"/>
      <c r="J915" s="60"/>
      <c r="K915" s="61"/>
      <c r="L915" s="2"/>
      <c r="M915" s="168"/>
      <c r="N915" s="168"/>
      <c r="O915" s="168"/>
      <c r="P915" s="168"/>
      <c r="Q915" s="168"/>
      <c r="R915" s="168"/>
      <c r="S915" s="168"/>
      <c r="T915" s="168"/>
      <c r="U915" s="168"/>
      <c r="V915" s="168"/>
      <c r="W915" s="168"/>
      <c r="X915" s="168"/>
      <c r="Y915" s="168"/>
      <c r="Z915" s="168"/>
    </row>
    <row r="916" spans="1:26" ht="15.75" hidden="1" customHeight="1" x14ac:dyDescent="0.2">
      <c r="A916" s="2"/>
      <c r="B916" s="60"/>
      <c r="C916" s="62"/>
      <c r="D916" s="62"/>
      <c r="E916" s="62"/>
      <c r="F916" s="6"/>
      <c r="G916" s="6"/>
      <c r="H916" s="6"/>
      <c r="I916" s="6"/>
      <c r="J916" s="60"/>
      <c r="K916" s="61"/>
      <c r="L916" s="2"/>
      <c r="M916" s="168"/>
      <c r="N916" s="168"/>
      <c r="O916" s="168"/>
      <c r="P916" s="168"/>
      <c r="Q916" s="168"/>
      <c r="R916" s="168"/>
      <c r="S916" s="168"/>
      <c r="T916" s="168"/>
      <c r="U916" s="168"/>
      <c r="V916" s="168"/>
      <c r="W916" s="168"/>
      <c r="X916" s="168"/>
      <c r="Y916" s="168"/>
      <c r="Z916" s="168"/>
    </row>
    <row r="917" spans="1:26" ht="15.75" hidden="1" customHeight="1" x14ac:dyDescent="0.2">
      <c r="A917" s="2"/>
      <c r="B917" s="60"/>
      <c r="C917" s="62"/>
      <c r="D917" s="62"/>
      <c r="E917" s="62"/>
      <c r="F917" s="6"/>
      <c r="G917" s="6"/>
      <c r="H917" s="6"/>
      <c r="I917" s="6"/>
      <c r="J917" s="60"/>
      <c r="K917" s="61"/>
      <c r="L917" s="2"/>
      <c r="M917" s="168"/>
      <c r="N917" s="168"/>
      <c r="O917" s="168"/>
      <c r="P917" s="168"/>
      <c r="Q917" s="168"/>
      <c r="R917" s="168"/>
      <c r="S917" s="168"/>
      <c r="T917" s="168"/>
      <c r="U917" s="168"/>
      <c r="V917" s="168"/>
      <c r="W917" s="168"/>
      <c r="X917" s="168"/>
      <c r="Y917" s="168"/>
      <c r="Z917" s="168"/>
    </row>
    <row r="918" spans="1:26" ht="15.75" hidden="1" customHeight="1" x14ac:dyDescent="0.2">
      <c r="A918" s="2"/>
      <c r="B918" s="60"/>
      <c r="C918" s="62"/>
      <c r="D918" s="62"/>
      <c r="E918" s="62"/>
      <c r="F918" s="6"/>
      <c r="G918" s="6"/>
      <c r="H918" s="6"/>
      <c r="I918" s="6"/>
      <c r="J918" s="60"/>
      <c r="K918" s="61"/>
      <c r="L918" s="2"/>
      <c r="M918" s="168"/>
      <c r="N918" s="168"/>
      <c r="O918" s="168"/>
      <c r="P918" s="168"/>
      <c r="Q918" s="168"/>
      <c r="R918" s="168"/>
      <c r="S918" s="168"/>
      <c r="T918" s="168"/>
      <c r="U918" s="168"/>
      <c r="V918" s="168"/>
      <c r="W918" s="168"/>
      <c r="X918" s="168"/>
      <c r="Y918" s="168"/>
      <c r="Z918" s="168"/>
    </row>
    <row r="919" spans="1:26" ht="15.75" hidden="1" customHeight="1" x14ac:dyDescent="0.2">
      <c r="A919" s="2"/>
      <c r="B919" s="60"/>
      <c r="C919" s="62"/>
      <c r="D919" s="62"/>
      <c r="E919" s="62"/>
      <c r="F919" s="6"/>
      <c r="G919" s="6"/>
      <c r="H919" s="6"/>
      <c r="I919" s="6"/>
      <c r="J919" s="60"/>
      <c r="K919" s="61"/>
      <c r="L919" s="2"/>
      <c r="M919" s="168"/>
      <c r="N919" s="168"/>
      <c r="O919" s="168"/>
      <c r="P919" s="168"/>
      <c r="Q919" s="168"/>
      <c r="R919" s="168"/>
      <c r="S919" s="168"/>
      <c r="T919" s="168"/>
      <c r="U919" s="168"/>
      <c r="V919" s="168"/>
      <c r="W919" s="168"/>
      <c r="X919" s="168"/>
      <c r="Y919" s="168"/>
      <c r="Z919" s="168"/>
    </row>
    <row r="920" spans="1:26" ht="15.75" hidden="1" customHeight="1" x14ac:dyDescent="0.2">
      <c r="A920" s="2"/>
      <c r="B920" s="60"/>
      <c r="C920" s="62"/>
      <c r="D920" s="62"/>
      <c r="E920" s="62"/>
      <c r="F920" s="6"/>
      <c r="G920" s="6"/>
      <c r="H920" s="6"/>
      <c r="I920" s="6"/>
      <c r="J920" s="60"/>
      <c r="K920" s="61"/>
      <c r="L920" s="2"/>
      <c r="M920" s="168"/>
      <c r="N920" s="168"/>
      <c r="O920" s="168"/>
      <c r="P920" s="168"/>
      <c r="Q920" s="168"/>
      <c r="R920" s="168"/>
      <c r="S920" s="168"/>
      <c r="T920" s="168"/>
      <c r="U920" s="168"/>
      <c r="V920" s="168"/>
      <c r="W920" s="168"/>
      <c r="X920" s="168"/>
      <c r="Y920" s="168"/>
      <c r="Z920" s="168"/>
    </row>
    <row r="921" spans="1:26" ht="15.75" hidden="1" customHeight="1" x14ac:dyDescent="0.2">
      <c r="A921" s="2"/>
      <c r="B921" s="60"/>
      <c r="C921" s="62"/>
      <c r="D921" s="62"/>
      <c r="E921" s="62"/>
      <c r="F921" s="6"/>
      <c r="G921" s="6"/>
      <c r="H921" s="6"/>
      <c r="I921" s="6"/>
      <c r="J921" s="60"/>
      <c r="K921" s="61"/>
      <c r="L921" s="2"/>
      <c r="M921" s="168"/>
      <c r="N921" s="168"/>
      <c r="O921" s="168"/>
      <c r="P921" s="168"/>
      <c r="Q921" s="168"/>
      <c r="R921" s="168"/>
      <c r="S921" s="168"/>
      <c r="T921" s="168"/>
      <c r="U921" s="168"/>
      <c r="V921" s="168"/>
      <c r="W921" s="168"/>
      <c r="X921" s="168"/>
      <c r="Y921" s="168"/>
      <c r="Z921" s="168"/>
    </row>
    <row r="922" spans="1:26" ht="15.75" hidden="1" customHeight="1" x14ac:dyDescent="0.2">
      <c r="A922" s="2"/>
      <c r="B922" s="60"/>
      <c r="C922" s="62"/>
      <c r="D922" s="62"/>
      <c r="E922" s="62"/>
      <c r="F922" s="6"/>
      <c r="G922" s="6"/>
      <c r="H922" s="6"/>
      <c r="I922" s="6"/>
      <c r="J922" s="60"/>
      <c r="K922" s="61"/>
      <c r="L922" s="2"/>
      <c r="M922" s="168"/>
      <c r="N922" s="168"/>
      <c r="O922" s="168"/>
      <c r="P922" s="168"/>
      <c r="Q922" s="168"/>
      <c r="R922" s="168"/>
      <c r="S922" s="168"/>
      <c r="T922" s="168"/>
      <c r="U922" s="168"/>
      <c r="V922" s="168"/>
      <c r="W922" s="168"/>
      <c r="X922" s="168"/>
      <c r="Y922" s="168"/>
      <c r="Z922" s="168"/>
    </row>
    <row r="923" spans="1:26" ht="15.75" hidden="1" customHeight="1" x14ac:dyDescent="0.2">
      <c r="A923" s="2"/>
      <c r="B923" s="60"/>
      <c r="C923" s="62"/>
      <c r="D923" s="62"/>
      <c r="E923" s="62"/>
      <c r="F923" s="6"/>
      <c r="G923" s="6"/>
      <c r="H923" s="6"/>
      <c r="I923" s="6"/>
      <c r="J923" s="60"/>
      <c r="K923" s="61"/>
      <c r="L923" s="2"/>
      <c r="M923" s="168"/>
      <c r="N923" s="168"/>
      <c r="O923" s="168"/>
      <c r="P923" s="168"/>
      <c r="Q923" s="168"/>
      <c r="R923" s="168"/>
      <c r="S923" s="168"/>
      <c r="T923" s="168"/>
      <c r="U923" s="168"/>
      <c r="V923" s="168"/>
      <c r="W923" s="168"/>
      <c r="X923" s="168"/>
      <c r="Y923" s="168"/>
      <c r="Z923" s="168"/>
    </row>
    <row r="924" spans="1:26" ht="15.75" hidden="1" customHeight="1" x14ac:dyDescent="0.2">
      <c r="A924" s="2"/>
      <c r="B924" s="60"/>
      <c r="C924" s="62"/>
      <c r="D924" s="62"/>
      <c r="E924" s="62"/>
      <c r="F924" s="6"/>
      <c r="G924" s="6"/>
      <c r="H924" s="6"/>
      <c r="I924" s="6"/>
      <c r="J924" s="60"/>
      <c r="K924" s="61"/>
      <c r="L924" s="2"/>
      <c r="M924" s="168"/>
      <c r="N924" s="168"/>
      <c r="O924" s="168"/>
      <c r="P924" s="168"/>
      <c r="Q924" s="168"/>
      <c r="R924" s="168"/>
      <c r="S924" s="168"/>
      <c r="T924" s="168"/>
      <c r="U924" s="168"/>
      <c r="V924" s="168"/>
      <c r="W924" s="168"/>
      <c r="X924" s="168"/>
      <c r="Y924" s="168"/>
      <c r="Z924" s="168"/>
    </row>
    <row r="925" spans="1:26" ht="15.75" hidden="1" customHeight="1" x14ac:dyDescent="0.2">
      <c r="A925" s="2"/>
      <c r="B925" s="60"/>
      <c r="C925" s="62"/>
      <c r="D925" s="62"/>
      <c r="E925" s="62"/>
      <c r="F925" s="6"/>
      <c r="G925" s="6"/>
      <c r="H925" s="6"/>
      <c r="I925" s="6"/>
      <c r="J925" s="60"/>
      <c r="K925" s="61"/>
      <c r="L925" s="2"/>
      <c r="M925" s="168"/>
      <c r="N925" s="168"/>
      <c r="O925" s="168"/>
      <c r="P925" s="168"/>
      <c r="Q925" s="168"/>
      <c r="R925" s="168"/>
      <c r="S925" s="168"/>
      <c r="T925" s="168"/>
      <c r="U925" s="168"/>
      <c r="V925" s="168"/>
      <c r="W925" s="168"/>
      <c r="X925" s="168"/>
      <c r="Y925" s="168"/>
      <c r="Z925" s="168"/>
    </row>
    <row r="926" spans="1:26" ht="15.75" hidden="1" customHeight="1" x14ac:dyDescent="0.2">
      <c r="A926" s="2"/>
      <c r="B926" s="60"/>
      <c r="C926" s="62"/>
      <c r="D926" s="62"/>
      <c r="E926" s="62"/>
      <c r="F926" s="6"/>
      <c r="G926" s="6"/>
      <c r="H926" s="6"/>
      <c r="I926" s="6"/>
      <c r="J926" s="60"/>
      <c r="K926" s="61"/>
      <c r="L926" s="2"/>
      <c r="M926" s="168"/>
      <c r="N926" s="168"/>
      <c r="O926" s="168"/>
      <c r="P926" s="168"/>
      <c r="Q926" s="168"/>
      <c r="R926" s="168"/>
      <c r="S926" s="168"/>
      <c r="T926" s="168"/>
      <c r="U926" s="168"/>
      <c r="V926" s="168"/>
      <c r="W926" s="168"/>
      <c r="X926" s="168"/>
      <c r="Y926" s="168"/>
      <c r="Z926" s="168"/>
    </row>
    <row r="927" spans="1:26" ht="15.75" hidden="1" customHeight="1" x14ac:dyDescent="0.2">
      <c r="A927" s="2"/>
      <c r="B927" s="60"/>
      <c r="C927" s="62"/>
      <c r="D927" s="62"/>
      <c r="E927" s="62"/>
      <c r="F927" s="6"/>
      <c r="G927" s="6"/>
      <c r="H927" s="6"/>
      <c r="I927" s="6"/>
      <c r="J927" s="60"/>
      <c r="K927" s="61"/>
      <c r="L927" s="2"/>
      <c r="M927" s="168"/>
      <c r="N927" s="168"/>
      <c r="O927" s="168"/>
      <c r="P927" s="168"/>
      <c r="Q927" s="168"/>
      <c r="R927" s="168"/>
      <c r="S927" s="168"/>
      <c r="T927" s="168"/>
      <c r="U927" s="168"/>
      <c r="V927" s="168"/>
      <c r="W927" s="168"/>
      <c r="X927" s="168"/>
      <c r="Y927" s="168"/>
      <c r="Z927" s="168"/>
    </row>
    <row r="928" spans="1:26" ht="15.75" hidden="1" customHeight="1" x14ac:dyDescent="0.2">
      <c r="A928" s="2"/>
      <c r="B928" s="60"/>
      <c r="C928" s="62"/>
      <c r="D928" s="62"/>
      <c r="E928" s="62"/>
      <c r="F928" s="6"/>
      <c r="G928" s="6"/>
      <c r="H928" s="6"/>
      <c r="I928" s="6"/>
      <c r="J928" s="60"/>
      <c r="K928" s="61"/>
      <c r="L928" s="2"/>
      <c r="M928" s="168"/>
      <c r="N928" s="168"/>
      <c r="O928" s="168"/>
      <c r="P928" s="168"/>
      <c r="Q928" s="168"/>
      <c r="R928" s="168"/>
      <c r="S928" s="168"/>
      <c r="T928" s="168"/>
      <c r="U928" s="168"/>
      <c r="V928" s="168"/>
      <c r="W928" s="168"/>
      <c r="X928" s="168"/>
      <c r="Y928" s="168"/>
      <c r="Z928" s="168"/>
    </row>
    <row r="929" spans="1:26" ht="15.75" hidden="1" customHeight="1" x14ac:dyDescent="0.2">
      <c r="A929" s="2"/>
      <c r="B929" s="60"/>
      <c r="C929" s="62"/>
      <c r="D929" s="62"/>
      <c r="E929" s="62"/>
      <c r="F929" s="6"/>
      <c r="G929" s="6"/>
      <c r="H929" s="6"/>
      <c r="I929" s="6"/>
      <c r="J929" s="60"/>
      <c r="K929" s="61"/>
      <c r="L929" s="2"/>
      <c r="M929" s="168"/>
      <c r="N929" s="168"/>
      <c r="O929" s="168"/>
      <c r="P929" s="168"/>
      <c r="Q929" s="168"/>
      <c r="R929" s="168"/>
      <c r="S929" s="168"/>
      <c r="T929" s="168"/>
      <c r="U929" s="168"/>
      <c r="V929" s="168"/>
      <c r="W929" s="168"/>
      <c r="X929" s="168"/>
      <c r="Y929" s="168"/>
      <c r="Z929" s="168"/>
    </row>
    <row r="930" spans="1:26" ht="15.75" hidden="1" customHeight="1" x14ac:dyDescent="0.2">
      <c r="A930" s="2"/>
      <c r="B930" s="60"/>
      <c r="C930" s="62"/>
      <c r="D930" s="62"/>
      <c r="E930" s="62"/>
      <c r="F930" s="6"/>
      <c r="G930" s="6"/>
      <c r="H930" s="6"/>
      <c r="I930" s="6"/>
      <c r="J930" s="60"/>
      <c r="K930" s="61"/>
      <c r="L930" s="2"/>
      <c r="M930" s="168"/>
      <c r="N930" s="168"/>
      <c r="O930" s="168"/>
      <c r="P930" s="168"/>
      <c r="Q930" s="168"/>
      <c r="R930" s="168"/>
      <c r="S930" s="168"/>
      <c r="T930" s="168"/>
      <c r="U930" s="168"/>
      <c r="V930" s="168"/>
      <c r="W930" s="168"/>
      <c r="X930" s="168"/>
      <c r="Y930" s="168"/>
      <c r="Z930" s="168"/>
    </row>
    <row r="931" spans="1:26" ht="15.75" hidden="1" customHeight="1" x14ac:dyDescent="0.2">
      <c r="A931" s="2"/>
      <c r="B931" s="60"/>
      <c r="C931" s="62"/>
      <c r="D931" s="62"/>
      <c r="E931" s="62"/>
      <c r="F931" s="6"/>
      <c r="G931" s="6"/>
      <c r="H931" s="6"/>
      <c r="I931" s="6"/>
      <c r="J931" s="60"/>
      <c r="K931" s="61"/>
      <c r="L931" s="2"/>
      <c r="M931" s="168"/>
      <c r="N931" s="168"/>
      <c r="O931" s="168"/>
      <c r="P931" s="168"/>
      <c r="Q931" s="168"/>
      <c r="R931" s="168"/>
      <c r="S931" s="168"/>
      <c r="T931" s="168"/>
      <c r="U931" s="168"/>
      <c r="V931" s="168"/>
      <c r="W931" s="168"/>
      <c r="X931" s="168"/>
      <c r="Y931" s="168"/>
      <c r="Z931" s="168"/>
    </row>
    <row r="932" spans="1:26" ht="15.75" hidden="1" customHeight="1" x14ac:dyDescent="0.2">
      <c r="A932" s="2"/>
      <c r="B932" s="60"/>
      <c r="C932" s="62"/>
      <c r="D932" s="62"/>
      <c r="E932" s="62"/>
      <c r="F932" s="6"/>
      <c r="G932" s="6"/>
      <c r="H932" s="6"/>
      <c r="I932" s="6"/>
      <c r="J932" s="60"/>
      <c r="K932" s="61"/>
      <c r="L932" s="2"/>
      <c r="M932" s="168"/>
      <c r="N932" s="168"/>
      <c r="O932" s="168"/>
      <c r="P932" s="168"/>
      <c r="Q932" s="168"/>
      <c r="R932" s="168"/>
      <c r="S932" s="168"/>
      <c r="T932" s="168"/>
      <c r="U932" s="168"/>
      <c r="V932" s="168"/>
      <c r="W932" s="168"/>
      <c r="X932" s="168"/>
      <c r="Y932" s="168"/>
      <c r="Z932" s="168"/>
    </row>
    <row r="933" spans="1:26" ht="15.75" hidden="1" customHeight="1" x14ac:dyDescent="0.2">
      <c r="A933" s="2"/>
      <c r="B933" s="60"/>
      <c r="C933" s="62"/>
      <c r="D933" s="62"/>
      <c r="E933" s="62"/>
      <c r="F933" s="6"/>
      <c r="G933" s="6"/>
      <c r="H933" s="6"/>
      <c r="I933" s="6"/>
      <c r="J933" s="60"/>
      <c r="K933" s="61"/>
      <c r="L933" s="2"/>
      <c r="M933" s="168"/>
      <c r="N933" s="168"/>
      <c r="O933" s="168"/>
      <c r="P933" s="168"/>
      <c r="Q933" s="168"/>
      <c r="R933" s="168"/>
      <c r="S933" s="168"/>
      <c r="T933" s="168"/>
      <c r="U933" s="168"/>
      <c r="V933" s="168"/>
      <c r="W933" s="168"/>
      <c r="X933" s="168"/>
      <c r="Y933" s="168"/>
      <c r="Z933" s="168"/>
    </row>
    <row r="934" spans="1:26" ht="15.75" hidden="1" customHeight="1" x14ac:dyDescent="0.2">
      <c r="A934" s="2"/>
      <c r="B934" s="60"/>
      <c r="C934" s="62"/>
      <c r="D934" s="62"/>
      <c r="E934" s="62"/>
      <c r="F934" s="6"/>
      <c r="G934" s="6"/>
      <c r="H934" s="6"/>
      <c r="I934" s="6"/>
      <c r="J934" s="60"/>
      <c r="K934" s="61"/>
      <c r="L934" s="2"/>
      <c r="M934" s="168"/>
      <c r="N934" s="168"/>
      <c r="O934" s="168"/>
      <c r="P934" s="168"/>
      <c r="Q934" s="168"/>
      <c r="R934" s="168"/>
      <c r="S934" s="168"/>
      <c r="T934" s="168"/>
      <c r="U934" s="168"/>
      <c r="V934" s="168"/>
      <c r="W934" s="168"/>
      <c r="X934" s="168"/>
      <c r="Y934" s="168"/>
      <c r="Z934" s="168"/>
    </row>
    <row r="935" spans="1:26" ht="15.75" hidden="1" customHeight="1" x14ac:dyDescent="0.2">
      <c r="A935" s="2"/>
      <c r="B935" s="60"/>
      <c r="C935" s="62"/>
      <c r="D935" s="62"/>
      <c r="E935" s="62"/>
      <c r="F935" s="6"/>
      <c r="G935" s="6"/>
      <c r="H935" s="6"/>
      <c r="I935" s="6"/>
      <c r="J935" s="60"/>
      <c r="K935" s="61"/>
      <c r="L935" s="2"/>
      <c r="M935" s="168"/>
      <c r="N935" s="168"/>
      <c r="O935" s="168"/>
      <c r="P935" s="168"/>
      <c r="Q935" s="168"/>
      <c r="R935" s="168"/>
      <c r="S935" s="168"/>
      <c r="T935" s="168"/>
      <c r="U935" s="168"/>
      <c r="V935" s="168"/>
      <c r="W935" s="168"/>
      <c r="X935" s="168"/>
      <c r="Y935" s="168"/>
      <c r="Z935" s="168"/>
    </row>
    <row r="936" spans="1:26" ht="15.75" hidden="1" customHeight="1" x14ac:dyDescent="0.2">
      <c r="A936" s="2"/>
      <c r="B936" s="60"/>
      <c r="C936" s="62"/>
      <c r="D936" s="62"/>
      <c r="E936" s="62"/>
      <c r="F936" s="6"/>
      <c r="G936" s="6"/>
      <c r="H936" s="6"/>
      <c r="I936" s="6"/>
      <c r="J936" s="60"/>
      <c r="K936" s="61"/>
      <c r="L936" s="2"/>
      <c r="M936" s="168"/>
      <c r="N936" s="168"/>
      <c r="O936" s="168"/>
      <c r="P936" s="168"/>
      <c r="Q936" s="168"/>
      <c r="R936" s="168"/>
      <c r="S936" s="168"/>
      <c r="T936" s="168"/>
      <c r="U936" s="168"/>
      <c r="V936" s="168"/>
      <c r="W936" s="168"/>
      <c r="X936" s="168"/>
      <c r="Y936" s="168"/>
      <c r="Z936" s="168"/>
    </row>
    <row r="937" spans="1:26" ht="15.75" hidden="1" customHeight="1" x14ac:dyDescent="0.2">
      <c r="A937" s="2"/>
      <c r="B937" s="60"/>
      <c r="C937" s="62"/>
      <c r="D937" s="62"/>
      <c r="E937" s="62"/>
      <c r="F937" s="6"/>
      <c r="G937" s="6"/>
      <c r="H937" s="6"/>
      <c r="I937" s="6"/>
      <c r="J937" s="60"/>
      <c r="K937" s="61"/>
      <c r="L937" s="2"/>
      <c r="M937" s="168"/>
      <c r="N937" s="168"/>
      <c r="O937" s="168"/>
      <c r="P937" s="168"/>
      <c r="Q937" s="168"/>
      <c r="R937" s="168"/>
      <c r="S937" s="168"/>
      <c r="T937" s="168"/>
      <c r="U937" s="168"/>
      <c r="V937" s="168"/>
      <c r="W937" s="168"/>
      <c r="X937" s="168"/>
      <c r="Y937" s="168"/>
      <c r="Z937" s="168"/>
    </row>
    <row r="938" spans="1:26" ht="15.75" hidden="1" customHeight="1" x14ac:dyDescent="0.2">
      <c r="A938" s="2"/>
      <c r="B938" s="60"/>
      <c r="C938" s="62"/>
      <c r="D938" s="62"/>
      <c r="E938" s="62"/>
      <c r="F938" s="6"/>
      <c r="G938" s="6"/>
      <c r="H938" s="6"/>
      <c r="I938" s="6"/>
      <c r="J938" s="60"/>
      <c r="K938" s="61"/>
      <c r="L938" s="2"/>
      <c r="M938" s="168"/>
      <c r="N938" s="168"/>
      <c r="O938" s="168"/>
      <c r="P938" s="168"/>
      <c r="Q938" s="168"/>
      <c r="R938" s="168"/>
      <c r="S938" s="168"/>
      <c r="T938" s="168"/>
      <c r="U938" s="168"/>
      <c r="V938" s="168"/>
      <c r="W938" s="168"/>
      <c r="X938" s="168"/>
      <c r="Y938" s="168"/>
      <c r="Z938" s="168"/>
    </row>
    <row r="939" spans="1:26" ht="15.75" hidden="1" customHeight="1" x14ac:dyDescent="0.2">
      <c r="A939" s="2"/>
      <c r="B939" s="60"/>
      <c r="C939" s="62"/>
      <c r="D939" s="62"/>
      <c r="E939" s="62"/>
      <c r="F939" s="6"/>
      <c r="G939" s="6"/>
      <c r="H939" s="6"/>
      <c r="I939" s="6"/>
      <c r="J939" s="60"/>
      <c r="K939" s="61"/>
      <c r="L939" s="2"/>
      <c r="M939" s="168"/>
      <c r="N939" s="168"/>
      <c r="O939" s="168"/>
      <c r="P939" s="168"/>
      <c r="Q939" s="168"/>
      <c r="R939" s="168"/>
      <c r="S939" s="168"/>
      <c r="T939" s="168"/>
      <c r="U939" s="168"/>
      <c r="V939" s="168"/>
      <c r="W939" s="168"/>
      <c r="X939" s="168"/>
      <c r="Y939" s="168"/>
      <c r="Z939" s="168"/>
    </row>
    <row r="940" spans="1:26" ht="15.75" hidden="1" customHeight="1" x14ac:dyDescent="0.2">
      <c r="A940" s="2"/>
      <c r="B940" s="60"/>
      <c r="C940" s="62"/>
      <c r="D940" s="62"/>
      <c r="E940" s="62"/>
      <c r="F940" s="6"/>
      <c r="G940" s="6"/>
      <c r="H940" s="6"/>
      <c r="I940" s="6"/>
      <c r="J940" s="60"/>
      <c r="K940" s="61"/>
      <c r="L940" s="2"/>
      <c r="M940" s="168"/>
      <c r="N940" s="168"/>
      <c r="O940" s="168"/>
      <c r="P940" s="168"/>
      <c r="Q940" s="168"/>
      <c r="R940" s="168"/>
      <c r="S940" s="168"/>
      <c r="T940" s="168"/>
      <c r="U940" s="168"/>
      <c r="V940" s="168"/>
      <c r="W940" s="168"/>
      <c r="X940" s="168"/>
      <c r="Y940" s="168"/>
      <c r="Z940" s="168"/>
    </row>
    <row r="941" spans="1:26" ht="15.75" hidden="1" customHeight="1" x14ac:dyDescent="0.2">
      <c r="A941" s="2"/>
      <c r="B941" s="60"/>
      <c r="C941" s="62"/>
      <c r="D941" s="62"/>
      <c r="E941" s="62"/>
      <c r="F941" s="6"/>
      <c r="G941" s="6"/>
      <c r="H941" s="6"/>
      <c r="I941" s="6"/>
      <c r="J941" s="60"/>
      <c r="K941" s="61"/>
      <c r="L941" s="2"/>
      <c r="M941" s="168"/>
      <c r="N941" s="168"/>
      <c r="O941" s="168"/>
      <c r="P941" s="168"/>
      <c r="Q941" s="168"/>
      <c r="R941" s="168"/>
      <c r="S941" s="168"/>
      <c r="T941" s="168"/>
      <c r="U941" s="168"/>
      <c r="V941" s="168"/>
      <c r="W941" s="168"/>
      <c r="X941" s="168"/>
      <c r="Y941" s="168"/>
      <c r="Z941" s="168"/>
    </row>
    <row r="942" spans="1:26" ht="15.75" hidden="1" customHeight="1" x14ac:dyDescent="0.2">
      <c r="A942" s="2"/>
      <c r="B942" s="60"/>
      <c r="C942" s="62"/>
      <c r="D942" s="62"/>
      <c r="E942" s="62"/>
      <c r="F942" s="6"/>
      <c r="G942" s="6"/>
      <c r="H942" s="6"/>
      <c r="I942" s="6"/>
      <c r="J942" s="60"/>
      <c r="K942" s="61"/>
      <c r="L942" s="2"/>
      <c r="M942" s="168"/>
      <c r="N942" s="168"/>
      <c r="O942" s="168"/>
      <c r="P942" s="168"/>
      <c r="Q942" s="168"/>
      <c r="R942" s="168"/>
      <c r="S942" s="168"/>
      <c r="T942" s="168"/>
      <c r="U942" s="168"/>
      <c r="V942" s="168"/>
      <c r="W942" s="168"/>
      <c r="X942" s="168"/>
      <c r="Y942" s="168"/>
      <c r="Z942" s="168"/>
    </row>
    <row r="943" spans="1:26" ht="15.75" hidden="1" customHeight="1" x14ac:dyDescent="0.2">
      <c r="A943" s="2"/>
      <c r="B943" s="60"/>
      <c r="C943" s="62"/>
      <c r="D943" s="62"/>
      <c r="E943" s="62"/>
      <c r="F943" s="6"/>
      <c r="G943" s="6"/>
      <c r="H943" s="6"/>
      <c r="I943" s="6"/>
      <c r="J943" s="60"/>
      <c r="K943" s="61"/>
      <c r="L943" s="2"/>
      <c r="M943" s="168"/>
      <c r="N943" s="168"/>
      <c r="O943" s="168"/>
      <c r="P943" s="168"/>
      <c r="Q943" s="168"/>
      <c r="R943" s="168"/>
      <c r="S943" s="168"/>
      <c r="T943" s="168"/>
      <c r="U943" s="168"/>
      <c r="V943" s="168"/>
      <c r="W943" s="168"/>
      <c r="X943" s="168"/>
      <c r="Y943" s="168"/>
      <c r="Z943" s="168"/>
    </row>
    <row r="944" spans="1:26" ht="15.75" hidden="1" customHeight="1" x14ac:dyDescent="0.2">
      <c r="A944" s="2"/>
      <c r="B944" s="60"/>
      <c r="C944" s="62"/>
      <c r="D944" s="62"/>
      <c r="E944" s="62"/>
      <c r="F944" s="6"/>
      <c r="G944" s="6"/>
      <c r="H944" s="6"/>
      <c r="I944" s="6"/>
      <c r="J944" s="60"/>
      <c r="K944" s="61"/>
      <c r="L944" s="2"/>
      <c r="M944" s="168"/>
      <c r="N944" s="168"/>
      <c r="O944" s="168"/>
      <c r="P944" s="168"/>
      <c r="Q944" s="168"/>
      <c r="R944" s="168"/>
      <c r="S944" s="168"/>
      <c r="T944" s="168"/>
      <c r="U944" s="168"/>
      <c r="V944" s="168"/>
      <c r="W944" s="168"/>
      <c r="X944" s="168"/>
      <c r="Y944" s="168"/>
      <c r="Z944" s="168"/>
    </row>
    <row r="945" spans="1:26" ht="15.75" hidden="1" customHeight="1" x14ac:dyDescent="0.2">
      <c r="A945" s="2"/>
      <c r="B945" s="60"/>
      <c r="C945" s="62"/>
      <c r="D945" s="62"/>
      <c r="E945" s="62"/>
      <c r="F945" s="6"/>
      <c r="G945" s="6"/>
      <c r="H945" s="6"/>
      <c r="I945" s="6"/>
      <c r="J945" s="60"/>
      <c r="K945" s="61"/>
      <c r="L945" s="2"/>
      <c r="M945" s="168"/>
      <c r="N945" s="168"/>
      <c r="O945" s="168"/>
      <c r="P945" s="168"/>
      <c r="Q945" s="168"/>
      <c r="R945" s="168"/>
      <c r="S945" s="168"/>
      <c r="T945" s="168"/>
      <c r="U945" s="168"/>
      <c r="V945" s="168"/>
      <c r="W945" s="168"/>
      <c r="X945" s="168"/>
      <c r="Y945" s="168"/>
      <c r="Z945" s="168"/>
    </row>
    <row r="946" spans="1:26" ht="15.75" hidden="1" customHeight="1" x14ac:dyDescent="0.2">
      <c r="A946" s="2"/>
      <c r="B946" s="60"/>
      <c r="C946" s="62"/>
      <c r="D946" s="62"/>
      <c r="E946" s="62"/>
      <c r="F946" s="6"/>
      <c r="G946" s="6"/>
      <c r="H946" s="6"/>
      <c r="I946" s="6"/>
      <c r="J946" s="60"/>
      <c r="K946" s="61"/>
      <c r="L946" s="2"/>
      <c r="M946" s="168"/>
      <c r="N946" s="168"/>
      <c r="O946" s="168"/>
      <c r="P946" s="168"/>
      <c r="Q946" s="168"/>
      <c r="R946" s="168"/>
      <c r="S946" s="168"/>
      <c r="T946" s="168"/>
      <c r="U946" s="168"/>
      <c r="V946" s="168"/>
      <c r="W946" s="168"/>
      <c r="X946" s="168"/>
      <c r="Y946" s="168"/>
      <c r="Z946" s="168"/>
    </row>
    <row r="947" spans="1:26" ht="15.75" hidden="1" customHeight="1" x14ac:dyDescent="0.2">
      <c r="A947" s="2"/>
      <c r="B947" s="60"/>
      <c r="C947" s="62"/>
      <c r="D947" s="62"/>
      <c r="E947" s="62"/>
      <c r="F947" s="6"/>
      <c r="G947" s="6"/>
      <c r="H947" s="6"/>
      <c r="I947" s="6"/>
      <c r="J947" s="60"/>
      <c r="K947" s="61"/>
      <c r="L947" s="2"/>
      <c r="M947" s="168"/>
      <c r="N947" s="168"/>
      <c r="O947" s="168"/>
      <c r="P947" s="168"/>
      <c r="Q947" s="168"/>
      <c r="R947" s="168"/>
      <c r="S947" s="168"/>
      <c r="T947" s="168"/>
      <c r="U947" s="168"/>
      <c r="V947" s="168"/>
      <c r="W947" s="168"/>
      <c r="X947" s="168"/>
      <c r="Y947" s="168"/>
      <c r="Z947" s="168"/>
    </row>
    <row r="948" spans="1:26" ht="15.75" hidden="1" customHeight="1" x14ac:dyDescent="0.2">
      <c r="A948" s="2"/>
      <c r="B948" s="60"/>
      <c r="C948" s="62"/>
      <c r="D948" s="62"/>
      <c r="E948" s="62"/>
      <c r="F948" s="6"/>
      <c r="G948" s="6"/>
      <c r="H948" s="6"/>
      <c r="I948" s="6"/>
      <c r="J948" s="60"/>
      <c r="K948" s="61"/>
      <c r="L948" s="2"/>
      <c r="M948" s="168"/>
      <c r="N948" s="168"/>
      <c r="O948" s="168"/>
      <c r="P948" s="168"/>
      <c r="Q948" s="168"/>
      <c r="R948" s="168"/>
      <c r="S948" s="168"/>
      <c r="T948" s="168"/>
      <c r="U948" s="168"/>
      <c r="V948" s="168"/>
      <c r="W948" s="168"/>
      <c r="X948" s="168"/>
      <c r="Y948" s="168"/>
      <c r="Z948" s="168"/>
    </row>
    <row r="949" spans="1:26" ht="15.75" hidden="1" customHeight="1" x14ac:dyDescent="0.2">
      <c r="A949" s="2"/>
      <c r="B949" s="60"/>
      <c r="C949" s="62"/>
      <c r="D949" s="62"/>
      <c r="E949" s="62"/>
      <c r="F949" s="6"/>
      <c r="G949" s="6"/>
      <c r="H949" s="6"/>
      <c r="I949" s="6"/>
      <c r="J949" s="60"/>
      <c r="K949" s="61"/>
      <c r="L949" s="2"/>
      <c r="M949" s="168"/>
      <c r="N949" s="168"/>
      <c r="O949" s="168"/>
      <c r="P949" s="168"/>
      <c r="Q949" s="168"/>
      <c r="R949" s="168"/>
      <c r="S949" s="168"/>
      <c r="T949" s="168"/>
      <c r="U949" s="168"/>
      <c r="V949" s="168"/>
      <c r="W949" s="168"/>
      <c r="X949" s="168"/>
      <c r="Y949" s="168"/>
      <c r="Z949" s="168"/>
    </row>
    <row r="950" spans="1:26" ht="15.75" hidden="1" customHeight="1" x14ac:dyDescent="0.2">
      <c r="A950" s="2"/>
      <c r="B950" s="60"/>
      <c r="C950" s="62"/>
      <c r="D950" s="62"/>
      <c r="E950" s="62"/>
      <c r="F950" s="6"/>
      <c r="G950" s="6"/>
      <c r="H950" s="6"/>
      <c r="I950" s="6"/>
      <c r="J950" s="60"/>
      <c r="K950" s="61"/>
      <c r="L950" s="2"/>
      <c r="M950" s="168"/>
      <c r="N950" s="168"/>
      <c r="O950" s="168"/>
      <c r="P950" s="168"/>
      <c r="Q950" s="168"/>
      <c r="R950" s="168"/>
      <c r="S950" s="168"/>
      <c r="T950" s="168"/>
      <c r="U950" s="168"/>
      <c r="V950" s="168"/>
      <c r="W950" s="168"/>
      <c r="X950" s="168"/>
      <c r="Y950" s="168"/>
      <c r="Z950" s="168"/>
    </row>
    <row r="951" spans="1:26" ht="15.75" hidden="1" customHeight="1" x14ac:dyDescent="0.2">
      <c r="A951" s="2"/>
      <c r="B951" s="60"/>
      <c r="C951" s="62"/>
      <c r="D951" s="62"/>
      <c r="E951" s="62"/>
      <c r="F951" s="6"/>
      <c r="G951" s="6"/>
      <c r="H951" s="6"/>
      <c r="I951" s="6"/>
      <c r="J951" s="60"/>
      <c r="K951" s="61"/>
      <c r="L951" s="2"/>
      <c r="M951" s="168"/>
      <c r="N951" s="168"/>
      <c r="O951" s="168"/>
      <c r="P951" s="168"/>
      <c r="Q951" s="168"/>
      <c r="R951" s="168"/>
      <c r="S951" s="168"/>
      <c r="T951" s="168"/>
      <c r="U951" s="168"/>
      <c r="V951" s="168"/>
      <c r="W951" s="168"/>
      <c r="X951" s="168"/>
      <c r="Y951" s="168"/>
      <c r="Z951" s="168"/>
    </row>
    <row r="952" spans="1:26" ht="15.75" hidden="1" customHeight="1" x14ac:dyDescent="0.2">
      <c r="A952" s="2"/>
      <c r="B952" s="60"/>
      <c r="C952" s="62"/>
      <c r="D952" s="62"/>
      <c r="E952" s="62"/>
      <c r="F952" s="6"/>
      <c r="G952" s="6"/>
      <c r="H952" s="6"/>
      <c r="I952" s="6"/>
      <c r="J952" s="60"/>
      <c r="K952" s="61"/>
      <c r="L952" s="2"/>
      <c r="M952" s="168"/>
      <c r="N952" s="168"/>
      <c r="O952" s="168"/>
      <c r="P952" s="168"/>
      <c r="Q952" s="168"/>
      <c r="R952" s="168"/>
      <c r="S952" s="168"/>
      <c r="T952" s="168"/>
      <c r="U952" s="168"/>
      <c r="V952" s="168"/>
      <c r="W952" s="168"/>
      <c r="X952" s="168"/>
      <c r="Y952" s="168"/>
      <c r="Z952" s="168"/>
    </row>
    <row r="953" spans="1:26" ht="15.75" hidden="1" customHeight="1" x14ac:dyDescent="0.2">
      <c r="A953" s="2"/>
      <c r="B953" s="60"/>
      <c r="C953" s="62"/>
      <c r="D953" s="62"/>
      <c r="E953" s="62"/>
      <c r="F953" s="6"/>
      <c r="G953" s="6"/>
      <c r="H953" s="6"/>
      <c r="I953" s="6"/>
      <c r="J953" s="60"/>
      <c r="K953" s="61"/>
      <c r="L953" s="2"/>
      <c r="M953" s="168"/>
      <c r="N953" s="168"/>
      <c r="O953" s="168"/>
      <c r="P953" s="168"/>
      <c r="Q953" s="168"/>
      <c r="R953" s="168"/>
      <c r="S953" s="168"/>
      <c r="T953" s="168"/>
      <c r="U953" s="168"/>
      <c r="V953" s="168"/>
      <c r="W953" s="168"/>
      <c r="X953" s="168"/>
      <c r="Y953" s="168"/>
      <c r="Z953" s="168"/>
    </row>
    <row r="954" spans="1:26" ht="15.75" hidden="1" customHeight="1" x14ac:dyDescent="0.2">
      <c r="A954" s="2"/>
      <c r="B954" s="60"/>
      <c r="C954" s="62"/>
      <c r="D954" s="62"/>
      <c r="E954" s="62"/>
      <c r="F954" s="6"/>
      <c r="G954" s="6"/>
      <c r="H954" s="6"/>
      <c r="I954" s="6"/>
      <c r="J954" s="60"/>
      <c r="K954" s="61"/>
      <c r="L954" s="2"/>
      <c r="M954" s="168"/>
      <c r="N954" s="168"/>
      <c r="O954" s="168"/>
      <c r="P954" s="168"/>
      <c r="Q954" s="168"/>
      <c r="R954" s="168"/>
      <c r="S954" s="168"/>
      <c r="T954" s="168"/>
      <c r="U954" s="168"/>
      <c r="V954" s="168"/>
      <c r="W954" s="168"/>
      <c r="X954" s="168"/>
      <c r="Y954" s="168"/>
      <c r="Z954" s="168"/>
    </row>
    <row r="955" spans="1:26" ht="15.75" hidden="1" customHeight="1" x14ac:dyDescent="0.2">
      <c r="A955" s="2"/>
      <c r="B955" s="60"/>
      <c r="C955" s="62"/>
      <c r="D955" s="62"/>
      <c r="E955" s="62"/>
      <c r="F955" s="6"/>
      <c r="G955" s="6"/>
      <c r="H955" s="6"/>
      <c r="I955" s="6"/>
      <c r="J955" s="60"/>
      <c r="K955" s="61"/>
      <c r="L955" s="2"/>
      <c r="M955" s="168"/>
      <c r="N955" s="168"/>
      <c r="O955" s="168"/>
      <c r="P955" s="168"/>
      <c r="Q955" s="168"/>
      <c r="R955" s="168"/>
      <c r="S955" s="168"/>
      <c r="T955" s="168"/>
      <c r="U955" s="168"/>
      <c r="V955" s="168"/>
      <c r="W955" s="168"/>
      <c r="X955" s="168"/>
      <c r="Y955" s="168"/>
      <c r="Z955" s="168"/>
    </row>
    <row r="956" spans="1:26" ht="15.75" hidden="1" customHeight="1" x14ac:dyDescent="0.2">
      <c r="A956" s="2"/>
      <c r="B956" s="60"/>
      <c r="C956" s="62"/>
      <c r="D956" s="62"/>
      <c r="E956" s="62"/>
      <c r="F956" s="6"/>
      <c r="G956" s="6"/>
      <c r="H956" s="6"/>
      <c r="I956" s="6"/>
      <c r="J956" s="60"/>
      <c r="K956" s="61"/>
      <c r="L956" s="2"/>
      <c r="M956" s="168"/>
      <c r="N956" s="168"/>
      <c r="O956" s="168"/>
      <c r="P956" s="168"/>
      <c r="Q956" s="168"/>
      <c r="R956" s="168"/>
      <c r="S956" s="168"/>
      <c r="T956" s="168"/>
      <c r="U956" s="168"/>
      <c r="V956" s="168"/>
      <c r="W956" s="168"/>
      <c r="X956" s="168"/>
      <c r="Y956" s="168"/>
      <c r="Z956" s="168"/>
    </row>
    <row r="957" spans="1:26" ht="15.75" hidden="1" customHeight="1" x14ac:dyDescent="0.2">
      <c r="A957" s="2"/>
      <c r="B957" s="60"/>
      <c r="C957" s="62"/>
      <c r="D957" s="62"/>
      <c r="E957" s="62"/>
      <c r="F957" s="6"/>
      <c r="G957" s="6"/>
      <c r="H957" s="6"/>
      <c r="I957" s="6"/>
      <c r="J957" s="60"/>
      <c r="K957" s="61"/>
      <c r="L957" s="2"/>
      <c r="M957" s="168"/>
      <c r="N957" s="168"/>
      <c r="O957" s="168"/>
      <c r="P957" s="168"/>
      <c r="Q957" s="168"/>
      <c r="R957" s="168"/>
      <c r="S957" s="168"/>
      <c r="T957" s="168"/>
      <c r="U957" s="168"/>
      <c r="V957" s="168"/>
      <c r="W957" s="168"/>
      <c r="X957" s="168"/>
      <c r="Y957" s="168"/>
      <c r="Z957" s="168"/>
    </row>
    <row r="958" spans="1:26" ht="15.75" hidden="1" customHeight="1" x14ac:dyDescent="0.2">
      <c r="A958" s="2"/>
      <c r="B958" s="60"/>
      <c r="C958" s="62"/>
      <c r="D958" s="62"/>
      <c r="E958" s="62"/>
      <c r="F958" s="6"/>
      <c r="G958" s="6"/>
      <c r="H958" s="6"/>
      <c r="I958" s="6"/>
      <c r="J958" s="60"/>
      <c r="K958" s="61"/>
      <c r="L958" s="2"/>
      <c r="M958" s="168"/>
      <c r="N958" s="168"/>
      <c r="O958" s="168"/>
      <c r="P958" s="168"/>
      <c r="Q958" s="168"/>
      <c r="R958" s="168"/>
      <c r="S958" s="168"/>
      <c r="T958" s="168"/>
      <c r="U958" s="168"/>
      <c r="V958" s="168"/>
      <c r="W958" s="168"/>
      <c r="X958" s="168"/>
      <c r="Y958" s="168"/>
      <c r="Z958" s="168"/>
    </row>
    <row r="959" spans="1:26" ht="15.75" hidden="1" customHeight="1" x14ac:dyDescent="0.2">
      <c r="A959" s="2"/>
      <c r="B959" s="60"/>
      <c r="C959" s="62"/>
      <c r="D959" s="62"/>
      <c r="E959" s="62"/>
      <c r="F959" s="6"/>
      <c r="G959" s="6"/>
      <c r="H959" s="6"/>
      <c r="I959" s="6"/>
      <c r="J959" s="60"/>
      <c r="K959" s="61"/>
      <c r="L959" s="2"/>
      <c r="M959" s="168"/>
      <c r="N959" s="168"/>
      <c r="O959" s="168"/>
      <c r="P959" s="168"/>
      <c r="Q959" s="168"/>
      <c r="R959" s="168"/>
      <c r="S959" s="168"/>
      <c r="T959" s="168"/>
      <c r="U959" s="168"/>
      <c r="V959" s="168"/>
      <c r="W959" s="168"/>
      <c r="X959" s="168"/>
      <c r="Y959" s="168"/>
      <c r="Z959" s="168"/>
    </row>
    <row r="960" spans="1:26" ht="15.75" hidden="1" customHeight="1" x14ac:dyDescent="0.2">
      <c r="A960" s="2"/>
      <c r="B960" s="60"/>
      <c r="C960" s="62"/>
      <c r="D960" s="62"/>
      <c r="E960" s="62"/>
      <c r="F960" s="6"/>
      <c r="G960" s="6"/>
      <c r="H960" s="6"/>
      <c r="I960" s="6"/>
      <c r="J960" s="60"/>
      <c r="K960" s="61"/>
      <c r="L960" s="2"/>
      <c r="M960" s="168"/>
      <c r="N960" s="168"/>
      <c r="O960" s="168"/>
      <c r="P960" s="168"/>
      <c r="Q960" s="168"/>
      <c r="R960" s="168"/>
      <c r="S960" s="168"/>
      <c r="T960" s="168"/>
      <c r="U960" s="168"/>
      <c r="V960" s="168"/>
      <c r="W960" s="168"/>
      <c r="X960" s="168"/>
      <c r="Y960" s="168"/>
      <c r="Z960" s="168"/>
    </row>
    <row r="961" spans="1:26" ht="15.75" hidden="1" customHeight="1" x14ac:dyDescent="0.2">
      <c r="A961" s="2"/>
      <c r="B961" s="60"/>
      <c r="C961" s="62"/>
      <c r="D961" s="62"/>
      <c r="E961" s="62"/>
      <c r="F961" s="6"/>
      <c r="G961" s="6"/>
      <c r="H961" s="6"/>
      <c r="I961" s="6"/>
      <c r="J961" s="60"/>
      <c r="K961" s="61"/>
      <c r="L961" s="2"/>
      <c r="M961" s="168"/>
      <c r="N961" s="168"/>
      <c r="O961" s="168"/>
      <c r="P961" s="168"/>
      <c r="Q961" s="168"/>
      <c r="R961" s="168"/>
      <c r="S961" s="168"/>
      <c r="T961" s="168"/>
      <c r="U961" s="168"/>
      <c r="V961" s="168"/>
      <c r="W961" s="168"/>
      <c r="X961" s="168"/>
      <c r="Y961" s="168"/>
      <c r="Z961" s="168"/>
    </row>
    <row r="962" spans="1:26" ht="15.75" hidden="1" customHeight="1" x14ac:dyDescent="0.2">
      <c r="A962" s="2"/>
      <c r="B962" s="60"/>
      <c r="C962" s="62"/>
      <c r="D962" s="62"/>
      <c r="E962" s="62"/>
      <c r="F962" s="6"/>
      <c r="G962" s="6"/>
      <c r="H962" s="6"/>
      <c r="I962" s="6"/>
      <c r="J962" s="60"/>
      <c r="K962" s="61"/>
      <c r="L962" s="2"/>
      <c r="M962" s="168"/>
      <c r="N962" s="168"/>
      <c r="O962" s="168"/>
      <c r="P962" s="168"/>
      <c r="Q962" s="168"/>
      <c r="R962" s="168"/>
      <c r="S962" s="168"/>
      <c r="T962" s="168"/>
      <c r="U962" s="168"/>
      <c r="V962" s="168"/>
      <c r="W962" s="168"/>
      <c r="X962" s="168"/>
      <c r="Y962" s="168"/>
      <c r="Z962" s="168"/>
    </row>
    <row r="963" spans="1:26" ht="15.75" hidden="1" customHeight="1" x14ac:dyDescent="0.2">
      <c r="A963" s="2"/>
      <c r="B963" s="60"/>
      <c r="C963" s="62"/>
      <c r="D963" s="62"/>
      <c r="E963" s="62"/>
      <c r="F963" s="6"/>
      <c r="G963" s="6"/>
      <c r="H963" s="6"/>
      <c r="I963" s="6"/>
      <c r="J963" s="60"/>
      <c r="K963" s="61"/>
      <c r="L963" s="2"/>
      <c r="M963" s="168"/>
      <c r="N963" s="168"/>
      <c r="O963" s="168"/>
      <c r="P963" s="168"/>
      <c r="Q963" s="168"/>
      <c r="R963" s="168"/>
      <c r="S963" s="168"/>
      <c r="T963" s="168"/>
      <c r="U963" s="168"/>
      <c r="V963" s="168"/>
      <c r="W963" s="168"/>
      <c r="X963" s="168"/>
      <c r="Y963" s="168"/>
      <c r="Z963" s="168"/>
    </row>
    <row r="964" spans="1:26" ht="15.75" hidden="1" customHeight="1" x14ac:dyDescent="0.2">
      <c r="A964" s="2"/>
      <c r="B964" s="60"/>
      <c r="C964" s="62"/>
      <c r="D964" s="62"/>
      <c r="E964" s="62"/>
      <c r="F964" s="6"/>
      <c r="G964" s="6"/>
      <c r="H964" s="6"/>
      <c r="I964" s="6"/>
      <c r="J964" s="60"/>
      <c r="K964" s="61"/>
      <c r="L964" s="2"/>
      <c r="M964" s="168"/>
      <c r="N964" s="168"/>
      <c r="O964" s="168"/>
      <c r="P964" s="168"/>
      <c r="Q964" s="168"/>
      <c r="R964" s="168"/>
      <c r="S964" s="168"/>
      <c r="T964" s="168"/>
      <c r="U964" s="168"/>
      <c r="V964" s="168"/>
      <c r="W964" s="168"/>
      <c r="X964" s="168"/>
      <c r="Y964" s="168"/>
      <c r="Z964" s="168"/>
    </row>
    <row r="965" spans="1:26" ht="15.75" hidden="1" customHeight="1" x14ac:dyDescent="0.2">
      <c r="A965" s="2"/>
      <c r="B965" s="60"/>
      <c r="C965" s="62"/>
      <c r="D965" s="62"/>
      <c r="E965" s="62"/>
      <c r="F965" s="6"/>
      <c r="G965" s="6"/>
      <c r="H965" s="6"/>
      <c r="I965" s="6"/>
      <c r="J965" s="60"/>
      <c r="K965" s="61"/>
      <c r="L965" s="2"/>
      <c r="M965" s="168"/>
      <c r="N965" s="168"/>
      <c r="O965" s="168"/>
      <c r="P965" s="168"/>
      <c r="Q965" s="168"/>
      <c r="R965" s="168"/>
      <c r="S965" s="168"/>
      <c r="T965" s="168"/>
      <c r="U965" s="168"/>
      <c r="V965" s="168"/>
      <c r="W965" s="168"/>
      <c r="X965" s="168"/>
      <c r="Y965" s="168"/>
      <c r="Z965" s="168"/>
    </row>
    <row r="966" spans="1:26" ht="15.75" hidden="1" customHeight="1" x14ac:dyDescent="0.2">
      <c r="A966" s="2"/>
      <c r="B966" s="60"/>
      <c r="C966" s="62"/>
      <c r="D966" s="62"/>
      <c r="E966" s="62"/>
      <c r="F966" s="6"/>
      <c r="G966" s="6"/>
      <c r="H966" s="6"/>
      <c r="I966" s="6"/>
      <c r="J966" s="60"/>
      <c r="K966" s="61"/>
      <c r="L966" s="2"/>
      <c r="M966" s="168"/>
      <c r="N966" s="168"/>
      <c r="O966" s="168"/>
      <c r="P966" s="168"/>
      <c r="Q966" s="168"/>
      <c r="R966" s="168"/>
      <c r="S966" s="168"/>
      <c r="T966" s="168"/>
      <c r="U966" s="168"/>
      <c r="V966" s="168"/>
      <c r="W966" s="168"/>
      <c r="X966" s="168"/>
      <c r="Y966" s="168"/>
      <c r="Z966" s="168"/>
    </row>
    <row r="967" spans="1:26" ht="15.75" hidden="1" customHeight="1" x14ac:dyDescent="0.2">
      <c r="A967" s="2"/>
      <c r="B967" s="60"/>
      <c r="C967" s="62"/>
      <c r="D967" s="62"/>
      <c r="E967" s="62"/>
      <c r="F967" s="6"/>
      <c r="G967" s="6"/>
      <c r="H967" s="6"/>
      <c r="I967" s="6"/>
      <c r="J967" s="60"/>
      <c r="K967" s="61"/>
      <c r="L967" s="2"/>
      <c r="M967" s="168"/>
      <c r="N967" s="168"/>
      <c r="O967" s="168"/>
      <c r="P967" s="168"/>
      <c r="Q967" s="168"/>
      <c r="R967" s="168"/>
      <c r="S967" s="168"/>
      <c r="T967" s="168"/>
      <c r="U967" s="168"/>
      <c r="V967" s="168"/>
      <c r="W967" s="168"/>
      <c r="X967" s="168"/>
      <c r="Y967" s="168"/>
      <c r="Z967" s="168"/>
    </row>
    <row r="968" spans="1:26" ht="15.75" hidden="1" customHeight="1" x14ac:dyDescent="0.2">
      <c r="A968" s="2"/>
      <c r="B968" s="60"/>
      <c r="C968" s="62"/>
      <c r="D968" s="62"/>
      <c r="E968" s="62"/>
      <c r="F968" s="6"/>
      <c r="G968" s="6"/>
      <c r="H968" s="6"/>
      <c r="I968" s="6"/>
      <c r="J968" s="60"/>
      <c r="K968" s="61"/>
      <c r="L968" s="2"/>
      <c r="M968" s="168"/>
      <c r="N968" s="168"/>
      <c r="O968" s="168"/>
      <c r="P968" s="168"/>
      <c r="Q968" s="168"/>
      <c r="R968" s="168"/>
      <c r="S968" s="168"/>
      <c r="T968" s="168"/>
      <c r="U968" s="168"/>
      <c r="V968" s="168"/>
      <c r="W968" s="168"/>
      <c r="X968" s="168"/>
      <c r="Y968" s="168"/>
      <c r="Z968" s="168"/>
    </row>
    <row r="969" spans="1:26" ht="15.75" hidden="1" customHeight="1" x14ac:dyDescent="0.2">
      <c r="A969" s="2"/>
      <c r="B969" s="60"/>
      <c r="C969" s="62"/>
      <c r="D969" s="62"/>
      <c r="E969" s="62"/>
      <c r="F969" s="6"/>
      <c r="G969" s="6"/>
      <c r="H969" s="6"/>
      <c r="I969" s="6"/>
      <c r="J969" s="60"/>
      <c r="K969" s="61"/>
      <c r="L969" s="2"/>
      <c r="M969" s="168"/>
      <c r="N969" s="168"/>
      <c r="O969" s="168"/>
      <c r="P969" s="168"/>
      <c r="Q969" s="168"/>
      <c r="R969" s="168"/>
      <c r="S969" s="168"/>
      <c r="T969" s="168"/>
      <c r="U969" s="168"/>
      <c r="V969" s="168"/>
      <c r="W969" s="168"/>
      <c r="X969" s="168"/>
      <c r="Y969" s="168"/>
      <c r="Z969" s="168"/>
    </row>
    <row r="970" spans="1:26" ht="15.75" hidden="1" customHeight="1" x14ac:dyDescent="0.2">
      <c r="A970" s="2"/>
      <c r="B970" s="60"/>
      <c r="C970" s="62"/>
      <c r="D970" s="62"/>
      <c r="E970" s="62"/>
      <c r="F970" s="6"/>
      <c r="G970" s="6"/>
      <c r="H970" s="6"/>
      <c r="I970" s="6"/>
      <c r="J970" s="60"/>
      <c r="K970" s="61"/>
      <c r="L970" s="2"/>
      <c r="M970" s="168"/>
      <c r="N970" s="168"/>
      <c r="O970" s="168"/>
      <c r="P970" s="168"/>
      <c r="Q970" s="168"/>
      <c r="R970" s="168"/>
      <c r="S970" s="168"/>
      <c r="T970" s="168"/>
      <c r="U970" s="168"/>
      <c r="V970" s="168"/>
      <c r="W970" s="168"/>
      <c r="X970" s="168"/>
      <c r="Y970" s="168"/>
      <c r="Z970" s="168"/>
    </row>
    <row r="971" spans="1:26" ht="15.75" hidden="1" customHeight="1" x14ac:dyDescent="0.2">
      <c r="A971" s="2"/>
      <c r="B971" s="60"/>
      <c r="C971" s="62"/>
      <c r="D971" s="62"/>
      <c r="E971" s="62"/>
      <c r="F971" s="6"/>
      <c r="G971" s="6"/>
      <c r="H971" s="6"/>
      <c r="I971" s="6"/>
      <c r="J971" s="60"/>
      <c r="K971" s="61"/>
      <c r="L971" s="2"/>
      <c r="M971" s="168"/>
      <c r="N971" s="168"/>
      <c r="O971" s="168"/>
      <c r="P971" s="168"/>
      <c r="Q971" s="168"/>
      <c r="R971" s="168"/>
      <c r="S971" s="168"/>
      <c r="T971" s="168"/>
      <c r="U971" s="168"/>
      <c r="V971" s="168"/>
      <c r="W971" s="168"/>
      <c r="X971" s="168"/>
      <c r="Y971" s="168"/>
      <c r="Z971" s="168"/>
    </row>
    <row r="972" spans="1:26" ht="15.75" hidden="1" customHeight="1" x14ac:dyDescent="0.2">
      <c r="A972" s="2"/>
      <c r="B972" s="60"/>
      <c r="C972" s="62"/>
      <c r="D972" s="62"/>
      <c r="E972" s="62"/>
      <c r="F972" s="6"/>
      <c r="G972" s="6"/>
      <c r="H972" s="6"/>
      <c r="I972" s="6"/>
      <c r="J972" s="60"/>
      <c r="K972" s="61"/>
      <c r="L972" s="2"/>
      <c r="M972" s="168"/>
      <c r="N972" s="168"/>
      <c r="O972" s="168"/>
      <c r="P972" s="168"/>
      <c r="Q972" s="168"/>
      <c r="R972" s="168"/>
      <c r="S972" s="168"/>
      <c r="T972" s="168"/>
      <c r="U972" s="168"/>
      <c r="V972" s="168"/>
      <c r="W972" s="168"/>
      <c r="X972" s="168"/>
      <c r="Y972" s="168"/>
      <c r="Z972" s="168"/>
    </row>
    <row r="973" spans="1:26" ht="15.75" hidden="1" customHeight="1" x14ac:dyDescent="0.2">
      <c r="A973" s="2"/>
      <c r="B973" s="60"/>
      <c r="C973" s="62"/>
      <c r="D973" s="62"/>
      <c r="E973" s="62"/>
      <c r="F973" s="6"/>
      <c r="G973" s="6"/>
      <c r="H973" s="6"/>
      <c r="I973" s="6"/>
      <c r="J973" s="60"/>
      <c r="K973" s="61"/>
      <c r="L973" s="2"/>
      <c r="M973" s="168"/>
      <c r="N973" s="168"/>
      <c r="O973" s="168"/>
      <c r="P973" s="168"/>
      <c r="Q973" s="168"/>
      <c r="R973" s="168"/>
      <c r="S973" s="168"/>
      <c r="T973" s="168"/>
      <c r="U973" s="168"/>
      <c r="V973" s="168"/>
      <c r="W973" s="168"/>
      <c r="X973" s="168"/>
      <c r="Y973" s="168"/>
      <c r="Z973" s="168"/>
    </row>
    <row r="974" spans="1:26" ht="15.75" hidden="1" customHeight="1" x14ac:dyDescent="0.2">
      <c r="A974" s="2"/>
      <c r="B974" s="60"/>
      <c r="C974" s="62"/>
      <c r="D974" s="62"/>
      <c r="E974" s="62"/>
      <c r="F974" s="6"/>
      <c r="G974" s="6"/>
      <c r="H974" s="6"/>
      <c r="I974" s="6"/>
      <c r="J974" s="60"/>
      <c r="K974" s="61"/>
      <c r="L974" s="2"/>
      <c r="M974" s="168"/>
      <c r="N974" s="168"/>
      <c r="O974" s="168"/>
      <c r="P974" s="168"/>
      <c r="Q974" s="168"/>
      <c r="R974" s="168"/>
      <c r="S974" s="168"/>
      <c r="T974" s="168"/>
      <c r="U974" s="168"/>
      <c r="V974" s="168"/>
      <c r="W974" s="168"/>
      <c r="X974" s="168"/>
      <c r="Y974" s="168"/>
      <c r="Z974" s="168"/>
    </row>
    <row r="975" spans="1:26" ht="15.75" hidden="1" customHeight="1" x14ac:dyDescent="0.2">
      <c r="A975" s="2"/>
      <c r="B975" s="60"/>
      <c r="C975" s="62"/>
      <c r="D975" s="62"/>
      <c r="E975" s="62"/>
      <c r="F975" s="6"/>
      <c r="G975" s="6"/>
      <c r="H975" s="6"/>
      <c r="I975" s="6"/>
      <c r="J975" s="60"/>
      <c r="K975" s="61"/>
      <c r="L975" s="2"/>
      <c r="M975" s="168"/>
      <c r="N975" s="168"/>
      <c r="O975" s="168"/>
      <c r="P975" s="168"/>
      <c r="Q975" s="168"/>
      <c r="R975" s="168"/>
      <c r="S975" s="168"/>
      <c r="T975" s="168"/>
      <c r="U975" s="168"/>
      <c r="V975" s="168"/>
      <c r="W975" s="168"/>
      <c r="X975" s="168"/>
      <c r="Y975" s="168"/>
      <c r="Z975" s="168"/>
    </row>
    <row r="976" spans="1:26" ht="15.75" hidden="1" customHeight="1" x14ac:dyDescent="0.2">
      <c r="A976" s="2"/>
      <c r="B976" s="60"/>
      <c r="C976" s="62"/>
      <c r="D976" s="62"/>
      <c r="E976" s="62"/>
      <c r="F976" s="6"/>
      <c r="G976" s="6"/>
      <c r="H976" s="6"/>
      <c r="I976" s="6"/>
      <c r="J976" s="60"/>
      <c r="K976" s="61"/>
      <c r="L976" s="2"/>
      <c r="M976" s="168"/>
      <c r="N976" s="168"/>
      <c r="O976" s="168"/>
      <c r="P976" s="168"/>
      <c r="Q976" s="168"/>
      <c r="R976" s="168"/>
      <c r="S976" s="168"/>
      <c r="T976" s="168"/>
      <c r="U976" s="168"/>
      <c r="V976" s="168"/>
      <c r="W976" s="168"/>
      <c r="X976" s="168"/>
      <c r="Y976" s="168"/>
      <c r="Z976" s="168"/>
    </row>
    <row r="977" spans="1:26" ht="15.75" hidden="1" customHeight="1" x14ac:dyDescent="0.2">
      <c r="A977" s="2"/>
      <c r="B977" s="60"/>
      <c r="C977" s="62"/>
      <c r="D977" s="62"/>
      <c r="E977" s="62"/>
      <c r="F977" s="6"/>
      <c r="G977" s="6"/>
      <c r="H977" s="6"/>
      <c r="I977" s="6"/>
      <c r="J977" s="60"/>
      <c r="K977" s="61"/>
      <c r="L977" s="2"/>
      <c r="M977" s="168"/>
      <c r="N977" s="168"/>
      <c r="O977" s="168"/>
      <c r="P977" s="168"/>
      <c r="Q977" s="168"/>
      <c r="R977" s="168"/>
      <c r="S977" s="168"/>
      <c r="T977" s="168"/>
      <c r="U977" s="168"/>
      <c r="V977" s="168"/>
      <c r="W977" s="168"/>
      <c r="X977" s="168"/>
      <c r="Y977" s="168"/>
      <c r="Z977" s="168"/>
    </row>
    <row r="978" spans="1:26" ht="15.75" hidden="1" customHeight="1" x14ac:dyDescent="0.2">
      <c r="A978" s="2"/>
      <c r="B978" s="60"/>
      <c r="C978" s="62"/>
      <c r="D978" s="62"/>
      <c r="E978" s="62"/>
      <c r="F978" s="6"/>
      <c r="G978" s="6"/>
      <c r="H978" s="6"/>
      <c r="I978" s="6"/>
      <c r="J978" s="60"/>
      <c r="K978" s="61"/>
      <c r="L978" s="2"/>
      <c r="M978" s="168"/>
      <c r="N978" s="168"/>
      <c r="O978" s="168"/>
      <c r="P978" s="168"/>
      <c r="Q978" s="168"/>
      <c r="R978" s="168"/>
      <c r="S978" s="168"/>
      <c r="T978" s="168"/>
      <c r="U978" s="168"/>
      <c r="V978" s="168"/>
      <c r="W978" s="168"/>
      <c r="X978" s="168"/>
      <c r="Y978" s="168"/>
      <c r="Z978" s="168"/>
    </row>
    <row r="979" spans="1:26" ht="15.75" hidden="1" customHeight="1" x14ac:dyDescent="0.2">
      <c r="A979" s="2"/>
      <c r="B979" s="60"/>
      <c r="C979" s="62"/>
      <c r="D979" s="62"/>
      <c r="E979" s="62"/>
      <c r="F979" s="6"/>
      <c r="G979" s="6"/>
      <c r="H979" s="6"/>
      <c r="I979" s="6"/>
      <c r="J979" s="60"/>
      <c r="K979" s="61"/>
      <c r="L979" s="2"/>
      <c r="M979" s="168"/>
      <c r="N979" s="168"/>
      <c r="O979" s="168"/>
      <c r="P979" s="168"/>
      <c r="Q979" s="168"/>
      <c r="R979" s="168"/>
      <c r="S979" s="168"/>
      <c r="T979" s="168"/>
      <c r="U979" s="168"/>
      <c r="V979" s="168"/>
      <c r="W979" s="168"/>
      <c r="X979" s="168"/>
      <c r="Y979" s="168"/>
      <c r="Z979" s="168"/>
    </row>
  </sheetData>
  <mergeCells count="24">
    <mergeCell ref="C2:K2"/>
    <mergeCell ref="D4:K4"/>
    <mergeCell ref="D6:H6"/>
    <mergeCell ref="D8:H8"/>
    <mergeCell ref="B10:H10"/>
    <mergeCell ref="I10:K10"/>
    <mergeCell ref="K11:K12"/>
    <mergeCell ref="B13:F13"/>
    <mergeCell ref="G13:H13"/>
    <mergeCell ref="B18:K18"/>
    <mergeCell ref="B11:B12"/>
    <mergeCell ref="C11:C12"/>
    <mergeCell ref="D11:D12"/>
    <mergeCell ref="E11:E12"/>
    <mergeCell ref="F11:F12"/>
    <mergeCell ref="G11:H11"/>
    <mergeCell ref="D22:E22"/>
    <mergeCell ref="D23:E23"/>
    <mergeCell ref="D24:E24"/>
    <mergeCell ref="I11:I12"/>
    <mergeCell ref="J11:J12"/>
    <mergeCell ref="C19:F19"/>
    <mergeCell ref="D20:E20"/>
    <mergeCell ref="D21:E21"/>
  </mergeCells>
  <pageMargins left="0.31496062992125984" right="0.23622047244094491" top="0.39370078740157483" bottom="0.39370078740157483" header="0" footer="0"/>
  <pageSetup scale="45" orientation="portrait"/>
  <headerFooter>
    <oddFooter>&amp;C&amp;P/&amp;R</oddFooter>
  </headerFooter>
  <drawing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7"/>
  <dimension ref="A1:L90"/>
  <sheetViews>
    <sheetView zoomScale="90" zoomScaleNormal="90" workbookViewId="0">
      <selection activeCell="G9" sqref="G9"/>
    </sheetView>
  </sheetViews>
  <sheetFormatPr baseColWidth="10" defaultColWidth="11.42578125" defaultRowHeight="15" customHeight="1" zeroHeight="1" x14ac:dyDescent="0.25"/>
  <cols>
    <col min="1" max="1" width="2.7109375" style="88" customWidth="1"/>
    <col min="2" max="2" width="4.42578125" style="135" customWidth="1"/>
    <col min="3" max="3" width="30" style="136" customWidth="1"/>
    <col min="4" max="4" width="21.85546875" style="136" customWidth="1"/>
    <col min="5" max="5" width="30" style="136" customWidth="1"/>
    <col min="6" max="6" width="20" style="67" customWidth="1"/>
    <col min="7" max="8" width="13.42578125" style="67" customWidth="1"/>
    <col min="9" max="9" width="12.42578125" style="67" customWidth="1"/>
    <col min="10" max="10" width="11.42578125" style="137" customWidth="1"/>
    <col min="11" max="11" width="58.42578125" style="138" customWidth="1"/>
    <col min="12" max="12" width="4.28515625" style="88" customWidth="1"/>
    <col min="13" max="16384" width="11.42578125" style="67"/>
  </cols>
  <sheetData>
    <row r="1" spans="1:12" ht="18.75" customHeight="1" x14ac:dyDescent="0.25">
      <c r="A1" s="63"/>
      <c r="B1" s="64"/>
      <c r="C1" s="64"/>
      <c r="D1" s="65"/>
      <c r="E1" s="65"/>
      <c r="F1" s="65"/>
      <c r="G1" s="65"/>
      <c r="H1" s="65"/>
      <c r="I1" s="65"/>
      <c r="J1" s="64"/>
      <c r="K1" s="66"/>
      <c r="L1" s="63"/>
    </row>
    <row r="2" spans="1:12" ht="18.75" customHeight="1" x14ac:dyDescent="0.25">
      <c r="A2" s="63"/>
      <c r="B2" s="68"/>
      <c r="C2" s="429" t="s">
        <v>316</v>
      </c>
      <c r="D2" s="429"/>
      <c r="E2" s="429"/>
      <c r="F2" s="429"/>
      <c r="G2" s="429"/>
      <c r="H2" s="429"/>
      <c r="I2" s="429"/>
      <c r="J2" s="429"/>
      <c r="K2" s="429"/>
      <c r="L2" s="63"/>
    </row>
    <row r="3" spans="1:12" ht="18.75" customHeight="1" x14ac:dyDescent="0.25">
      <c r="A3" s="63"/>
      <c r="B3" s="68"/>
      <c r="C3" s="69"/>
      <c r="D3" s="70"/>
      <c r="E3" s="69"/>
      <c r="F3" s="71"/>
      <c r="G3" s="72"/>
      <c r="H3" s="73"/>
      <c r="I3" s="73"/>
      <c r="J3" s="74"/>
      <c r="K3" s="75"/>
      <c r="L3" s="63"/>
    </row>
    <row r="4" spans="1:12" ht="29.25" customHeight="1" x14ac:dyDescent="0.25">
      <c r="A4" s="63"/>
      <c r="B4" s="68"/>
      <c r="C4" s="76" t="s">
        <v>292</v>
      </c>
      <c r="D4" s="430" t="s">
        <v>317</v>
      </c>
      <c r="E4" s="430"/>
      <c r="F4" s="430"/>
      <c r="G4" s="430"/>
      <c r="H4" s="430"/>
      <c r="I4" s="430"/>
      <c r="J4" s="430"/>
      <c r="K4" s="430"/>
      <c r="L4" s="63"/>
    </row>
    <row r="5" spans="1:12" ht="6.75" customHeight="1" x14ac:dyDescent="0.25">
      <c r="A5" s="63"/>
      <c r="B5" s="68"/>
      <c r="C5" s="77"/>
      <c r="D5" s="78"/>
      <c r="E5" s="69"/>
      <c r="F5" s="79"/>
      <c r="G5" s="79"/>
      <c r="H5" s="79"/>
      <c r="I5" s="79"/>
      <c r="J5" s="74"/>
      <c r="K5" s="75"/>
      <c r="L5" s="63"/>
    </row>
    <row r="6" spans="1:12" ht="17.25" customHeight="1" x14ac:dyDescent="0.25">
      <c r="A6" s="63"/>
      <c r="B6" s="68"/>
      <c r="C6" s="76" t="s">
        <v>294</v>
      </c>
      <c r="D6" s="430">
        <v>1</v>
      </c>
      <c r="E6" s="430"/>
      <c r="F6" s="430"/>
      <c r="G6" s="430"/>
      <c r="H6" s="430"/>
      <c r="I6" s="80"/>
      <c r="J6" s="81"/>
      <c r="K6" s="80"/>
      <c r="L6" s="63"/>
    </row>
    <row r="7" spans="1:12" ht="8.25" customHeight="1" x14ac:dyDescent="0.25">
      <c r="A7" s="63"/>
      <c r="B7" s="68"/>
      <c r="C7" s="82"/>
      <c r="D7" s="82"/>
      <c r="E7" s="82"/>
      <c r="F7" s="83"/>
      <c r="G7" s="83"/>
      <c r="H7" s="83"/>
      <c r="I7" s="83"/>
      <c r="J7" s="74"/>
      <c r="K7" s="75"/>
      <c r="L7" s="63"/>
    </row>
    <row r="8" spans="1:12" ht="18" customHeight="1" x14ac:dyDescent="0.25">
      <c r="A8" s="63"/>
      <c r="B8" s="68"/>
      <c r="C8" s="76" t="s">
        <v>295</v>
      </c>
      <c r="D8" s="431">
        <v>43861</v>
      </c>
      <c r="E8" s="430"/>
      <c r="F8" s="430"/>
      <c r="G8" s="430"/>
      <c r="H8" s="430"/>
      <c r="I8" s="80"/>
      <c r="J8" s="81"/>
      <c r="K8" s="80"/>
      <c r="L8" s="63"/>
    </row>
    <row r="9" spans="1:12" ht="8.25" customHeight="1" thickBot="1" x14ac:dyDescent="0.3">
      <c r="A9" s="63"/>
      <c r="B9" s="84"/>
      <c r="C9" s="85"/>
      <c r="D9" s="85"/>
      <c r="E9" s="85"/>
      <c r="F9" s="86"/>
      <c r="G9" s="86"/>
      <c r="H9" s="86"/>
      <c r="I9" s="86"/>
      <c r="J9" s="84"/>
      <c r="K9" s="87"/>
      <c r="L9" s="63"/>
    </row>
    <row r="10" spans="1:12" ht="18" customHeight="1" thickBot="1" x14ac:dyDescent="0.3">
      <c r="B10" s="449" t="s">
        <v>318</v>
      </c>
      <c r="C10" s="450"/>
      <c r="D10" s="450"/>
      <c r="E10" s="450"/>
      <c r="F10" s="450"/>
      <c r="G10" s="450"/>
      <c r="H10" s="451"/>
      <c r="I10" s="432" t="s">
        <v>296</v>
      </c>
      <c r="J10" s="433"/>
      <c r="K10" s="434"/>
    </row>
    <row r="11" spans="1:12" ht="18" customHeight="1" x14ac:dyDescent="0.25">
      <c r="B11" s="445" t="s">
        <v>0</v>
      </c>
      <c r="C11" s="437" t="s">
        <v>297</v>
      </c>
      <c r="D11" s="437" t="s">
        <v>298</v>
      </c>
      <c r="E11" s="437" t="s">
        <v>299</v>
      </c>
      <c r="F11" s="447" t="s">
        <v>300</v>
      </c>
      <c r="G11" s="445" t="s">
        <v>301</v>
      </c>
      <c r="H11" s="439"/>
      <c r="I11" s="490" t="s">
        <v>302</v>
      </c>
      <c r="J11" s="492" t="s">
        <v>303</v>
      </c>
      <c r="K11" s="408" t="s">
        <v>304</v>
      </c>
    </row>
    <row r="12" spans="1:12" s="90" customFormat="1" ht="18" customHeight="1" thickBot="1" x14ac:dyDescent="0.3">
      <c r="A12" s="89"/>
      <c r="B12" s="446"/>
      <c r="C12" s="438"/>
      <c r="D12" s="438"/>
      <c r="E12" s="438"/>
      <c r="F12" s="448"/>
      <c r="G12" s="249" t="s">
        <v>305</v>
      </c>
      <c r="H12" s="250" t="s">
        <v>306</v>
      </c>
      <c r="I12" s="491"/>
      <c r="J12" s="493"/>
      <c r="K12" s="409"/>
      <c r="L12" s="89"/>
    </row>
    <row r="13" spans="1:12" s="91" customFormat="1" ht="18" customHeight="1" thickBot="1" x14ac:dyDescent="0.3">
      <c r="A13" s="89"/>
      <c r="B13" s="441"/>
      <c r="C13" s="442"/>
      <c r="D13" s="442"/>
      <c r="E13" s="442"/>
      <c r="F13" s="443"/>
      <c r="G13" s="441"/>
      <c r="H13" s="444"/>
      <c r="I13" s="283">
        <f>SUM(I14:I17)</f>
        <v>1</v>
      </c>
      <c r="J13" s="284" t="e">
        <f>+AVERAGE(J14:J28)</f>
        <v>#DIV/0!</v>
      </c>
      <c r="K13" s="285"/>
      <c r="L13" s="89"/>
    </row>
    <row r="14" spans="1:12" s="100" customFormat="1" ht="61.5" customHeight="1" x14ac:dyDescent="0.25">
      <c r="A14" s="92"/>
      <c r="B14" s="275">
        <v>1</v>
      </c>
      <c r="C14" s="276" t="s">
        <v>319</v>
      </c>
      <c r="D14" s="276" t="s">
        <v>320</v>
      </c>
      <c r="E14" s="277" t="s">
        <v>321</v>
      </c>
      <c r="F14" s="278">
        <v>0.6</v>
      </c>
      <c r="G14" s="279">
        <v>43862</v>
      </c>
      <c r="H14" s="280">
        <v>44165</v>
      </c>
      <c r="I14" s="281">
        <v>0.4</v>
      </c>
      <c r="J14" s="282"/>
      <c r="K14" s="271" t="s">
        <v>322</v>
      </c>
      <c r="L14" s="92"/>
    </row>
    <row r="15" spans="1:12" s="100" customFormat="1" ht="76.5" x14ac:dyDescent="0.25">
      <c r="A15" s="92"/>
      <c r="B15" s="93">
        <v>2</v>
      </c>
      <c r="C15" s="101" t="s">
        <v>323</v>
      </c>
      <c r="D15" s="101" t="s">
        <v>320</v>
      </c>
      <c r="E15" s="102" t="s">
        <v>324</v>
      </c>
      <c r="F15" s="96">
        <v>0.25</v>
      </c>
      <c r="G15" s="97">
        <v>43862</v>
      </c>
      <c r="H15" s="98">
        <v>44165</v>
      </c>
      <c r="I15" s="99">
        <v>0.4</v>
      </c>
      <c r="J15" s="103"/>
      <c r="K15" s="104" t="s">
        <v>322</v>
      </c>
      <c r="L15" s="92"/>
    </row>
    <row r="16" spans="1:12" s="100" customFormat="1" ht="45" customHeight="1" x14ac:dyDescent="0.25">
      <c r="A16" s="92"/>
      <c r="B16" s="93">
        <v>3</v>
      </c>
      <c r="C16" s="101" t="s">
        <v>325</v>
      </c>
      <c r="D16" s="101" t="s">
        <v>320</v>
      </c>
      <c r="E16" s="102" t="s">
        <v>326</v>
      </c>
      <c r="F16" s="96">
        <v>1</v>
      </c>
      <c r="G16" s="97">
        <v>43862</v>
      </c>
      <c r="H16" s="98">
        <v>44165</v>
      </c>
      <c r="I16" s="99">
        <v>0.2</v>
      </c>
      <c r="J16" s="103"/>
      <c r="K16" s="104" t="s">
        <v>322</v>
      </c>
      <c r="L16" s="92"/>
    </row>
    <row r="17" spans="1:12" s="100" customFormat="1" ht="22.5" customHeight="1" thickBot="1" x14ac:dyDescent="0.3">
      <c r="A17" s="92"/>
      <c r="B17" s="105"/>
      <c r="C17" s="106"/>
      <c r="D17" s="106"/>
      <c r="E17" s="107"/>
      <c r="F17" s="108"/>
      <c r="G17" s="109"/>
      <c r="H17" s="110"/>
      <c r="I17" s="111"/>
      <c r="J17" s="112"/>
      <c r="K17" s="113"/>
      <c r="L17" s="92"/>
    </row>
    <row r="18" spans="1:12" s="100" customFormat="1" ht="33" customHeight="1" thickBot="1" x14ac:dyDescent="0.3">
      <c r="A18" s="92"/>
      <c r="B18" s="420" t="s">
        <v>310</v>
      </c>
      <c r="C18" s="420"/>
      <c r="D18" s="420"/>
      <c r="E18" s="420"/>
      <c r="F18" s="420"/>
      <c r="G18" s="420"/>
      <c r="H18" s="420"/>
      <c r="I18" s="420"/>
      <c r="J18" s="420"/>
      <c r="K18" s="420"/>
      <c r="L18" s="92"/>
    </row>
    <row r="19" spans="1:12" s="100" customFormat="1" ht="21.75" customHeight="1" thickBot="1" x14ac:dyDescent="0.3">
      <c r="A19" s="92"/>
      <c r="B19" s="114"/>
      <c r="C19" s="410" t="s">
        <v>311</v>
      </c>
      <c r="D19" s="411"/>
      <c r="E19" s="411"/>
      <c r="F19" s="412"/>
      <c r="G19" s="115"/>
      <c r="H19" s="115"/>
      <c r="I19" s="115"/>
      <c r="J19" s="116"/>
      <c r="K19" s="117"/>
      <c r="L19" s="92"/>
    </row>
    <row r="20" spans="1:12" s="100" customFormat="1" ht="21.75" customHeight="1" thickBot="1" x14ac:dyDescent="0.3">
      <c r="A20" s="92"/>
      <c r="B20" s="114"/>
      <c r="C20" s="118" t="s">
        <v>312</v>
      </c>
      <c r="D20" s="413" t="s">
        <v>313</v>
      </c>
      <c r="E20" s="413"/>
      <c r="F20" s="119" t="s">
        <v>314</v>
      </c>
      <c r="G20" s="115"/>
      <c r="H20" s="115"/>
      <c r="I20" s="115"/>
      <c r="J20" s="116"/>
      <c r="K20" s="117"/>
      <c r="L20" s="92"/>
    </row>
    <row r="21" spans="1:12" s="100" customFormat="1" ht="28.5" customHeight="1" x14ac:dyDescent="0.2">
      <c r="A21" s="92"/>
      <c r="B21" s="114"/>
      <c r="C21" s="49">
        <v>1</v>
      </c>
      <c r="D21" s="414" t="s">
        <v>315</v>
      </c>
      <c r="E21" s="415"/>
      <c r="F21" s="50">
        <v>43861</v>
      </c>
      <c r="G21" s="115"/>
      <c r="H21" s="115"/>
      <c r="I21" s="115"/>
      <c r="J21" s="116"/>
      <c r="K21" s="117"/>
      <c r="L21" s="92"/>
    </row>
    <row r="22" spans="1:12" s="100" customFormat="1" ht="28.5" customHeight="1" x14ac:dyDescent="0.25">
      <c r="A22" s="92"/>
      <c r="B22" s="114"/>
      <c r="C22" s="120"/>
      <c r="D22" s="404"/>
      <c r="E22" s="405"/>
      <c r="F22" s="121"/>
      <c r="G22" s="115"/>
      <c r="H22" s="115"/>
      <c r="I22" s="115"/>
      <c r="J22" s="116"/>
      <c r="K22" s="117"/>
      <c r="L22" s="92"/>
    </row>
    <row r="23" spans="1:12" s="100" customFormat="1" ht="28.5" customHeight="1" x14ac:dyDescent="0.25">
      <c r="A23" s="92"/>
      <c r="B23" s="114"/>
      <c r="C23" s="120"/>
      <c r="D23" s="404"/>
      <c r="E23" s="405"/>
      <c r="F23" s="121"/>
      <c r="G23" s="115"/>
      <c r="H23" s="115"/>
      <c r="I23" s="115"/>
      <c r="J23" s="116"/>
      <c r="K23" s="117"/>
      <c r="L23" s="92"/>
    </row>
    <row r="24" spans="1:12" s="100" customFormat="1" ht="28.5" customHeight="1" thickBot="1" x14ac:dyDescent="0.3">
      <c r="A24" s="92"/>
      <c r="B24" s="114"/>
      <c r="C24" s="122"/>
      <c r="D24" s="406"/>
      <c r="E24" s="407"/>
      <c r="F24" s="123"/>
      <c r="G24" s="115"/>
      <c r="H24" s="115"/>
      <c r="I24" s="115"/>
      <c r="J24" s="116"/>
      <c r="K24" s="117"/>
      <c r="L24" s="92"/>
    </row>
    <row r="25" spans="1:12" s="100" customFormat="1" ht="33" customHeight="1" x14ac:dyDescent="0.25">
      <c r="A25" s="92"/>
      <c r="B25" s="114"/>
      <c r="C25" s="124"/>
      <c r="D25" s="124"/>
      <c r="E25" s="114"/>
      <c r="F25" s="114"/>
      <c r="G25" s="115"/>
      <c r="H25" s="115"/>
      <c r="I25" s="115"/>
      <c r="J25" s="116"/>
      <c r="K25" s="117"/>
      <c r="L25" s="92"/>
    </row>
    <row r="26" spans="1:12" s="100" customFormat="1" ht="33" customHeight="1" x14ac:dyDescent="0.25">
      <c r="A26" s="92"/>
      <c r="B26" s="114"/>
      <c r="C26" s="124"/>
      <c r="D26" s="124"/>
      <c r="E26" s="114"/>
      <c r="F26" s="114"/>
      <c r="G26" s="115"/>
      <c r="H26" s="115"/>
      <c r="I26" s="115"/>
      <c r="J26" s="116"/>
      <c r="K26" s="117"/>
      <c r="L26" s="92"/>
    </row>
    <row r="27" spans="1:12" s="100" customFormat="1" ht="33" customHeight="1" x14ac:dyDescent="0.25">
      <c r="A27" s="92"/>
      <c r="B27" s="114"/>
      <c r="C27" s="124"/>
      <c r="D27" s="124"/>
      <c r="E27" s="114"/>
      <c r="F27" s="114"/>
      <c r="G27" s="115"/>
      <c r="H27" s="115"/>
      <c r="I27" s="115"/>
      <c r="J27" s="116"/>
      <c r="K27" s="117"/>
      <c r="L27" s="92"/>
    </row>
    <row r="28" spans="1:12" s="100" customFormat="1" ht="33" customHeight="1" x14ac:dyDescent="0.25">
      <c r="A28" s="92"/>
      <c r="B28" s="114"/>
      <c r="C28" s="124"/>
      <c r="D28" s="124"/>
      <c r="E28" s="114"/>
      <c r="F28" s="114"/>
      <c r="G28" s="115"/>
      <c r="H28" s="115"/>
      <c r="I28" s="115"/>
      <c r="J28" s="116"/>
      <c r="K28" s="117"/>
      <c r="L28" s="92"/>
    </row>
    <row r="29" spans="1:12" s="100" customFormat="1" ht="6.75" customHeight="1" x14ac:dyDescent="0.25">
      <c r="A29" s="92"/>
      <c r="B29" s="125"/>
      <c r="C29" s="117"/>
      <c r="D29" s="117"/>
      <c r="E29" s="114"/>
      <c r="F29" s="114"/>
      <c r="G29" s="125"/>
      <c r="H29" s="125"/>
      <c r="I29" s="125"/>
      <c r="J29" s="126"/>
      <c r="K29" s="117"/>
      <c r="L29" s="92"/>
    </row>
    <row r="30" spans="1:12" s="134" customFormat="1" ht="42.75" customHeight="1" x14ac:dyDescent="0.25">
      <c r="A30" s="63"/>
      <c r="B30" s="127"/>
      <c r="C30" s="128"/>
      <c r="D30" s="128"/>
      <c r="E30" s="129"/>
      <c r="F30" s="130"/>
      <c r="G30" s="131"/>
      <c r="H30" s="131"/>
      <c r="I30" s="131"/>
      <c r="J30" s="132"/>
      <c r="K30" s="133"/>
      <c r="L30" s="63"/>
    </row>
    <row r="31" spans="1:12" s="134" customFormat="1" ht="16.5" customHeight="1" x14ac:dyDescent="0.25">
      <c r="A31" s="63"/>
      <c r="B31" s="135"/>
      <c r="C31" s="67"/>
      <c r="D31" s="67"/>
      <c r="E31" s="67"/>
      <c r="F31" s="67"/>
      <c r="G31" s="67"/>
      <c r="H31" s="67"/>
      <c r="I31" s="67"/>
      <c r="J31" s="132"/>
      <c r="K31" s="133"/>
      <c r="L31" s="63"/>
    </row>
    <row r="32" spans="1:12" s="134" customFormat="1" ht="16.5" customHeight="1" x14ac:dyDescent="0.25">
      <c r="A32" s="63"/>
      <c r="B32" s="135"/>
      <c r="C32" s="136"/>
      <c r="D32" s="136"/>
      <c r="E32" s="136"/>
      <c r="F32" s="67"/>
      <c r="G32" s="67"/>
      <c r="H32" s="67"/>
      <c r="I32" s="67"/>
      <c r="J32" s="132"/>
      <c r="K32" s="133"/>
      <c r="L32" s="63"/>
    </row>
    <row r="33" spans="1:12" s="134" customFormat="1" ht="16.5" customHeight="1" x14ac:dyDescent="0.25">
      <c r="A33" s="63"/>
      <c r="B33" s="135"/>
      <c r="C33" s="136"/>
      <c r="D33" s="136"/>
      <c r="E33" s="136"/>
      <c r="F33" s="67"/>
      <c r="G33" s="67"/>
      <c r="H33" s="67"/>
      <c r="I33" s="67"/>
      <c r="J33" s="132"/>
      <c r="K33" s="133"/>
      <c r="L33" s="63"/>
    </row>
    <row r="34" spans="1:12" s="134" customFormat="1" ht="16.5" customHeight="1" x14ac:dyDescent="0.25">
      <c r="A34" s="63"/>
      <c r="B34" s="135"/>
      <c r="C34" s="136"/>
      <c r="D34" s="136"/>
      <c r="E34" s="136"/>
      <c r="F34" s="67"/>
      <c r="G34" s="67"/>
      <c r="H34" s="67"/>
      <c r="I34" s="67"/>
      <c r="J34" s="132"/>
      <c r="K34" s="133"/>
      <c r="L34" s="63"/>
    </row>
    <row r="35" spans="1:12" s="134" customFormat="1" ht="16.5" customHeight="1" x14ac:dyDescent="0.25">
      <c r="A35" s="63"/>
      <c r="B35" s="135"/>
      <c r="C35" s="136"/>
      <c r="D35" s="136"/>
      <c r="E35" s="136"/>
      <c r="F35" s="67"/>
      <c r="G35" s="67"/>
      <c r="H35" s="67"/>
      <c r="I35" s="67"/>
      <c r="J35" s="132"/>
      <c r="K35" s="133"/>
      <c r="L35" s="63"/>
    </row>
    <row r="36" spans="1:12" s="134" customFormat="1" ht="16.5" customHeight="1" x14ac:dyDescent="0.25">
      <c r="A36" s="63"/>
      <c r="B36" s="135"/>
      <c r="C36" s="136"/>
      <c r="D36" s="136"/>
      <c r="E36" s="136"/>
      <c r="F36" s="67"/>
      <c r="G36" s="67"/>
      <c r="H36" s="67"/>
      <c r="I36" s="67"/>
      <c r="J36" s="132"/>
      <c r="K36" s="133"/>
      <c r="L36" s="63"/>
    </row>
    <row r="37" spans="1:12" s="134" customFormat="1" ht="16.5" customHeight="1" x14ac:dyDescent="0.25">
      <c r="A37" s="63"/>
      <c r="B37" s="135"/>
      <c r="C37" s="136"/>
      <c r="D37" s="136"/>
      <c r="E37" s="136"/>
      <c r="F37" s="67"/>
      <c r="G37" s="67"/>
      <c r="H37" s="67"/>
      <c r="I37" s="67"/>
      <c r="J37" s="132"/>
      <c r="K37" s="133"/>
      <c r="L37" s="63"/>
    </row>
    <row r="38" spans="1:12" s="134" customFormat="1" ht="16.5" customHeight="1" x14ac:dyDescent="0.25">
      <c r="A38" s="63"/>
      <c r="B38" s="135"/>
      <c r="C38" s="136"/>
      <c r="D38" s="136"/>
      <c r="E38" s="136"/>
      <c r="F38" s="67"/>
      <c r="G38" s="67"/>
      <c r="H38" s="67"/>
      <c r="I38" s="67"/>
      <c r="J38" s="132"/>
      <c r="K38" s="133"/>
      <c r="L38" s="63"/>
    </row>
    <row r="39" spans="1:12" s="134" customFormat="1" ht="16.5" customHeight="1" x14ac:dyDescent="0.25">
      <c r="A39" s="63"/>
      <c r="B39" s="135"/>
      <c r="C39" s="136"/>
      <c r="D39" s="136"/>
      <c r="E39" s="136"/>
      <c r="F39" s="67"/>
      <c r="G39" s="67"/>
      <c r="H39" s="67"/>
      <c r="I39" s="67"/>
      <c r="J39" s="132"/>
      <c r="K39" s="133"/>
      <c r="L39" s="63"/>
    </row>
    <row r="40" spans="1:12" s="134" customFormat="1" ht="16.5" customHeight="1" x14ac:dyDescent="0.25">
      <c r="A40" s="63"/>
      <c r="B40" s="135"/>
      <c r="C40" s="136"/>
      <c r="D40" s="136"/>
      <c r="E40" s="136"/>
      <c r="F40" s="67"/>
      <c r="G40" s="67"/>
      <c r="H40" s="67"/>
      <c r="I40" s="67"/>
      <c r="J40" s="132"/>
      <c r="K40" s="133"/>
      <c r="L40" s="63"/>
    </row>
    <row r="41" spans="1:12" s="134" customFormat="1" ht="16.5" customHeight="1" x14ac:dyDescent="0.25">
      <c r="A41" s="63"/>
      <c r="B41" s="135"/>
      <c r="C41" s="136"/>
      <c r="D41" s="136"/>
      <c r="E41" s="136"/>
      <c r="F41" s="67"/>
      <c r="G41" s="67"/>
      <c r="H41" s="67"/>
      <c r="I41" s="67"/>
      <c r="J41" s="132"/>
      <c r="K41" s="133"/>
      <c r="L41" s="63"/>
    </row>
    <row r="42" spans="1:12" s="134" customFormat="1" ht="16.5" customHeight="1" x14ac:dyDescent="0.25">
      <c r="A42" s="63"/>
      <c r="B42" s="135"/>
      <c r="C42" s="136"/>
      <c r="D42" s="136"/>
      <c r="E42" s="136"/>
      <c r="F42" s="67"/>
      <c r="G42" s="67"/>
      <c r="H42" s="67"/>
      <c r="I42" s="67"/>
      <c r="J42" s="132"/>
      <c r="K42" s="133"/>
      <c r="L42" s="63"/>
    </row>
    <row r="43" spans="1:12" s="134" customFormat="1" ht="16.5" customHeight="1" x14ac:dyDescent="0.25">
      <c r="A43" s="63"/>
      <c r="B43" s="135"/>
      <c r="C43" s="136"/>
      <c r="D43" s="136"/>
      <c r="E43" s="136"/>
      <c r="F43" s="67"/>
      <c r="G43" s="67"/>
      <c r="H43" s="67"/>
      <c r="I43" s="67"/>
      <c r="J43" s="132"/>
      <c r="K43" s="133"/>
      <c r="L43" s="63"/>
    </row>
    <row r="44" spans="1:12" s="134" customFormat="1" ht="16.5" customHeight="1" x14ac:dyDescent="0.25">
      <c r="A44" s="63"/>
      <c r="B44" s="135"/>
      <c r="C44" s="136"/>
      <c r="D44" s="136"/>
      <c r="E44" s="136"/>
      <c r="F44" s="67"/>
      <c r="G44" s="67"/>
      <c r="H44" s="67"/>
      <c r="I44" s="67"/>
      <c r="J44" s="132"/>
      <c r="K44" s="133"/>
      <c r="L44" s="63"/>
    </row>
    <row r="45" spans="1:12" s="134" customFormat="1" ht="16.5" customHeight="1" x14ac:dyDescent="0.25">
      <c r="A45" s="63"/>
      <c r="B45" s="135"/>
      <c r="C45" s="136"/>
      <c r="D45" s="136"/>
      <c r="E45" s="136"/>
      <c r="F45" s="67"/>
      <c r="G45" s="67"/>
      <c r="H45" s="67"/>
      <c r="I45" s="67"/>
      <c r="J45" s="132"/>
      <c r="K45" s="133"/>
      <c r="L45" s="63"/>
    </row>
    <row r="46" spans="1:12" s="134" customFormat="1" ht="16.5" customHeight="1" x14ac:dyDescent="0.25">
      <c r="A46" s="63"/>
      <c r="B46" s="135"/>
      <c r="C46" s="136"/>
      <c r="D46" s="136"/>
      <c r="E46" s="136"/>
      <c r="F46" s="67"/>
      <c r="G46" s="67"/>
      <c r="H46" s="67"/>
      <c r="I46" s="67"/>
      <c r="J46" s="132"/>
      <c r="K46" s="133"/>
      <c r="L46" s="63"/>
    </row>
    <row r="47" spans="1:12" s="134" customFormat="1" ht="16.5" customHeight="1" x14ac:dyDescent="0.25">
      <c r="A47" s="63"/>
      <c r="B47" s="135"/>
      <c r="C47" s="136"/>
      <c r="D47" s="136"/>
      <c r="E47" s="136"/>
      <c r="F47" s="67"/>
      <c r="G47" s="67"/>
      <c r="H47" s="67"/>
      <c r="I47" s="67"/>
      <c r="J47" s="132"/>
      <c r="K47" s="133"/>
      <c r="L47" s="63"/>
    </row>
    <row r="48" spans="1:12" s="134" customFormat="1" ht="16.5" customHeight="1" x14ac:dyDescent="0.25">
      <c r="A48" s="63"/>
      <c r="B48" s="135"/>
      <c r="C48" s="136"/>
      <c r="D48" s="136"/>
      <c r="E48" s="136"/>
      <c r="F48" s="67"/>
      <c r="G48" s="67"/>
      <c r="H48" s="67"/>
      <c r="I48" s="67"/>
      <c r="J48" s="132"/>
      <c r="K48" s="133"/>
      <c r="L48" s="63"/>
    </row>
    <row r="49" spans="1:12" s="134" customFormat="1" ht="16.5" customHeight="1" x14ac:dyDescent="0.25">
      <c r="A49" s="63"/>
      <c r="B49" s="135"/>
      <c r="C49" s="136"/>
      <c r="D49" s="136"/>
      <c r="E49" s="136"/>
      <c r="F49" s="67"/>
      <c r="G49" s="67"/>
      <c r="H49" s="67"/>
      <c r="I49" s="67"/>
      <c r="J49" s="132"/>
      <c r="K49" s="133"/>
      <c r="L49" s="63"/>
    </row>
    <row r="50" spans="1:12" s="134" customFormat="1" ht="16.5" customHeight="1" x14ac:dyDescent="0.25">
      <c r="A50" s="63"/>
      <c r="B50" s="135"/>
      <c r="C50" s="136"/>
      <c r="D50" s="136"/>
      <c r="E50" s="136"/>
      <c r="F50" s="67"/>
      <c r="G50" s="67"/>
      <c r="H50" s="67"/>
      <c r="I50" s="67"/>
      <c r="J50" s="132"/>
      <c r="K50" s="133"/>
      <c r="L50" s="63"/>
    </row>
    <row r="51" spans="1:12" s="134" customFormat="1" ht="16.5" customHeight="1" x14ac:dyDescent="0.25">
      <c r="A51" s="63"/>
      <c r="B51" s="135"/>
      <c r="C51" s="136"/>
      <c r="D51" s="136"/>
      <c r="E51" s="136"/>
      <c r="F51" s="67"/>
      <c r="G51" s="67"/>
      <c r="H51" s="67"/>
      <c r="I51" s="67"/>
      <c r="J51" s="132"/>
      <c r="K51" s="133"/>
      <c r="L51" s="63"/>
    </row>
    <row r="52" spans="1:12" s="134" customFormat="1" ht="16.5" customHeight="1" x14ac:dyDescent="0.25">
      <c r="A52" s="63"/>
      <c r="B52" s="135"/>
      <c r="C52" s="136"/>
      <c r="D52" s="136"/>
      <c r="E52" s="136"/>
      <c r="F52" s="67"/>
      <c r="G52" s="67"/>
      <c r="H52" s="67"/>
      <c r="I52" s="67"/>
      <c r="J52" s="132"/>
      <c r="K52" s="133"/>
      <c r="L52" s="63"/>
    </row>
    <row r="53" spans="1:12" s="134" customFormat="1" ht="16.5" customHeight="1" x14ac:dyDescent="0.25">
      <c r="A53" s="63"/>
      <c r="B53" s="135"/>
      <c r="C53" s="136"/>
      <c r="D53" s="136"/>
      <c r="E53" s="136"/>
      <c r="F53" s="67"/>
      <c r="G53" s="67"/>
      <c r="H53" s="67"/>
      <c r="I53" s="67"/>
      <c r="J53" s="132"/>
      <c r="K53" s="133"/>
      <c r="L53" s="63"/>
    </row>
    <row r="54" spans="1:12" s="134" customFormat="1" ht="16.5" customHeight="1" x14ac:dyDescent="0.25">
      <c r="A54" s="63"/>
      <c r="B54" s="135"/>
      <c r="C54" s="136"/>
      <c r="D54" s="136"/>
      <c r="E54" s="136"/>
      <c r="F54" s="67"/>
      <c r="G54" s="67"/>
      <c r="H54" s="67"/>
      <c r="I54" s="67"/>
      <c r="J54" s="132"/>
      <c r="K54" s="133"/>
      <c r="L54" s="63"/>
    </row>
    <row r="55" spans="1:12" s="134" customFormat="1" ht="16.5" customHeight="1" x14ac:dyDescent="0.25">
      <c r="A55" s="63"/>
      <c r="B55" s="135"/>
      <c r="C55" s="136"/>
      <c r="D55" s="136"/>
      <c r="E55" s="136"/>
      <c r="F55" s="67"/>
      <c r="G55" s="67"/>
      <c r="H55" s="67"/>
      <c r="I55" s="67"/>
      <c r="J55" s="132"/>
      <c r="K55" s="133"/>
      <c r="L55" s="63"/>
    </row>
    <row r="56" spans="1:12" s="134" customFormat="1" ht="16.5" customHeight="1" x14ac:dyDescent="0.25">
      <c r="A56" s="63"/>
      <c r="B56" s="135"/>
      <c r="C56" s="136"/>
      <c r="D56" s="136"/>
      <c r="E56" s="136"/>
      <c r="F56" s="67"/>
      <c r="G56" s="67"/>
      <c r="H56" s="67"/>
      <c r="I56" s="67"/>
      <c r="J56" s="132"/>
      <c r="K56" s="133"/>
      <c r="L56" s="63"/>
    </row>
    <row r="57" spans="1:12" s="134" customFormat="1" ht="16.5" customHeight="1" x14ac:dyDescent="0.25">
      <c r="A57" s="63"/>
      <c r="B57" s="135"/>
      <c r="C57" s="136"/>
      <c r="D57" s="136"/>
      <c r="E57" s="136"/>
      <c r="F57" s="67"/>
      <c r="G57" s="67"/>
      <c r="H57" s="67"/>
      <c r="I57" s="67"/>
      <c r="J57" s="132"/>
      <c r="K57" s="133"/>
      <c r="L57" s="63"/>
    </row>
    <row r="58" spans="1:12" s="134" customFormat="1" ht="16.5" customHeight="1" x14ac:dyDescent="0.25">
      <c r="A58" s="63"/>
      <c r="B58" s="135"/>
      <c r="C58" s="136"/>
      <c r="D58" s="136"/>
      <c r="E58" s="136"/>
      <c r="F58" s="67"/>
      <c r="G58" s="67"/>
      <c r="H58" s="67"/>
      <c r="I58" s="67"/>
      <c r="J58" s="132"/>
      <c r="K58" s="133"/>
      <c r="L58" s="63"/>
    </row>
    <row r="59" spans="1:12" s="134" customFormat="1" ht="16.5" customHeight="1" x14ac:dyDescent="0.25">
      <c r="A59" s="63"/>
      <c r="B59" s="135"/>
      <c r="C59" s="136"/>
      <c r="D59" s="136"/>
      <c r="E59" s="136"/>
      <c r="F59" s="67"/>
      <c r="G59" s="67"/>
      <c r="H59" s="67"/>
      <c r="I59" s="67"/>
      <c r="J59" s="132"/>
      <c r="K59" s="133"/>
      <c r="L59" s="63"/>
    </row>
    <row r="60" spans="1:12" s="134" customFormat="1" ht="16.5" customHeight="1" x14ac:dyDescent="0.25">
      <c r="A60" s="63"/>
      <c r="B60" s="135"/>
      <c r="C60" s="136"/>
      <c r="D60" s="136"/>
      <c r="E60" s="136"/>
      <c r="F60" s="67"/>
      <c r="G60" s="67"/>
      <c r="H60" s="67"/>
      <c r="I60" s="67"/>
      <c r="J60" s="132"/>
      <c r="K60" s="133"/>
      <c r="L60" s="63"/>
    </row>
    <row r="61" spans="1:12" ht="0" hidden="1" customHeight="1" x14ac:dyDescent="0.25">
      <c r="A61" s="67"/>
      <c r="B61" s="67"/>
      <c r="C61" s="67"/>
      <c r="D61" s="67"/>
      <c r="E61" s="67"/>
      <c r="J61" s="67"/>
      <c r="K61" s="67"/>
      <c r="L61" s="67"/>
    </row>
    <row r="62" spans="1:12" ht="0" hidden="1" customHeight="1" x14ac:dyDescent="0.25">
      <c r="A62" s="67"/>
      <c r="B62" s="67"/>
      <c r="C62" s="67"/>
      <c r="D62" s="67"/>
      <c r="E62" s="67"/>
      <c r="J62" s="67"/>
      <c r="K62" s="67"/>
      <c r="L62" s="67"/>
    </row>
    <row r="63" spans="1:12" ht="0" hidden="1" customHeight="1" x14ac:dyDescent="0.25">
      <c r="A63" s="67"/>
      <c r="B63" s="67"/>
      <c r="C63" s="67"/>
      <c r="D63" s="67"/>
      <c r="E63" s="67"/>
      <c r="J63" s="67"/>
      <c r="K63" s="67"/>
      <c r="L63" s="67"/>
    </row>
    <row r="64" spans="1:12" ht="0" hidden="1" customHeight="1" x14ac:dyDescent="0.25">
      <c r="A64" s="67"/>
      <c r="B64" s="67"/>
      <c r="C64" s="67"/>
      <c r="D64" s="67"/>
      <c r="E64" s="67"/>
      <c r="J64" s="67"/>
      <c r="K64" s="67"/>
      <c r="L64" s="67"/>
    </row>
    <row r="65" spans="1:12" ht="0" hidden="1" customHeight="1" x14ac:dyDescent="0.25">
      <c r="A65" s="67"/>
      <c r="B65" s="67"/>
      <c r="C65" s="67"/>
      <c r="D65" s="67"/>
      <c r="E65" s="67"/>
      <c r="J65" s="67"/>
      <c r="K65" s="67"/>
      <c r="L65" s="67"/>
    </row>
    <row r="66" spans="1:12" ht="0" hidden="1" customHeight="1" x14ac:dyDescent="0.25">
      <c r="A66" s="67"/>
      <c r="B66" s="67"/>
      <c r="C66" s="67"/>
      <c r="D66" s="67"/>
      <c r="E66" s="67"/>
      <c r="J66" s="67"/>
      <c r="K66" s="67"/>
      <c r="L66" s="67"/>
    </row>
    <row r="67" spans="1:12" ht="0" hidden="1" customHeight="1" x14ac:dyDescent="0.25">
      <c r="A67" s="67"/>
      <c r="B67" s="67"/>
      <c r="C67" s="67"/>
      <c r="D67" s="67"/>
      <c r="E67" s="67"/>
      <c r="J67" s="67"/>
      <c r="K67" s="67"/>
      <c r="L67" s="67"/>
    </row>
    <row r="68" spans="1:12" ht="0" hidden="1" customHeight="1" x14ac:dyDescent="0.25">
      <c r="A68" s="67"/>
      <c r="B68" s="67"/>
      <c r="C68" s="67"/>
      <c r="D68" s="67"/>
      <c r="E68" s="67"/>
      <c r="J68" s="67"/>
      <c r="K68" s="67"/>
      <c r="L68" s="67"/>
    </row>
    <row r="69" spans="1:12" ht="0" hidden="1" customHeight="1" x14ac:dyDescent="0.25">
      <c r="A69" s="67"/>
      <c r="B69" s="67"/>
      <c r="C69" s="67"/>
      <c r="D69" s="67"/>
      <c r="E69" s="67"/>
      <c r="J69" s="67"/>
      <c r="K69" s="67"/>
      <c r="L69" s="67"/>
    </row>
    <row r="70" spans="1:12" ht="0" hidden="1" customHeight="1" x14ac:dyDescent="0.25">
      <c r="A70" s="67"/>
      <c r="B70" s="67"/>
      <c r="C70" s="67"/>
      <c r="D70" s="67"/>
      <c r="E70" s="67"/>
      <c r="J70" s="67"/>
      <c r="K70" s="67"/>
      <c r="L70" s="67"/>
    </row>
    <row r="71" spans="1:12" ht="15" customHeight="1" x14ac:dyDescent="0.25"/>
    <row r="72" spans="1:12" ht="15" customHeight="1" x14ac:dyDescent="0.25"/>
    <row r="73" spans="1:12" ht="15" customHeight="1" x14ac:dyDescent="0.25"/>
    <row r="74" spans="1:12" ht="15" customHeight="1" x14ac:dyDescent="0.25"/>
    <row r="75" spans="1:12" ht="15" customHeight="1" x14ac:dyDescent="0.25"/>
    <row r="76" spans="1:12" ht="15" customHeight="1" x14ac:dyDescent="0.25"/>
    <row r="77" spans="1:12" ht="15" customHeight="1" x14ac:dyDescent="0.25"/>
    <row r="78" spans="1:12" ht="15" customHeight="1" x14ac:dyDescent="0.25"/>
    <row r="79" spans="1:12" ht="15" customHeight="1" x14ac:dyDescent="0.25"/>
    <row r="80" spans="1:12" ht="15" customHeight="1" x14ac:dyDescent="0.25"/>
    <row r="81" ht="15" customHeight="1" x14ac:dyDescent="0.25"/>
    <row r="82" ht="15" customHeight="1" x14ac:dyDescent="0.25"/>
    <row r="83" ht="15" customHeight="1" x14ac:dyDescent="0.25"/>
    <row r="84" ht="15" customHeight="1" x14ac:dyDescent="0.25"/>
    <row r="85" ht="15" customHeight="1" x14ac:dyDescent="0.25"/>
    <row r="86" ht="15" customHeight="1" x14ac:dyDescent="0.25"/>
    <row r="87" ht="15" customHeight="1" x14ac:dyDescent="0.25"/>
    <row r="88" ht="15" customHeight="1" x14ac:dyDescent="0.25"/>
    <row r="89" ht="15" customHeight="1" x14ac:dyDescent="0.25"/>
    <row r="90" ht="15" customHeight="1" x14ac:dyDescent="0.25"/>
  </sheetData>
  <mergeCells count="24">
    <mergeCell ref="C2:K2"/>
    <mergeCell ref="D4:K4"/>
    <mergeCell ref="D6:H6"/>
    <mergeCell ref="D8:H8"/>
    <mergeCell ref="B10:H10"/>
    <mergeCell ref="I10:K10"/>
    <mergeCell ref="K11:K12"/>
    <mergeCell ref="B13:F13"/>
    <mergeCell ref="G13:H13"/>
    <mergeCell ref="B18:K18"/>
    <mergeCell ref="B11:B12"/>
    <mergeCell ref="C11:C12"/>
    <mergeCell ref="D11:D12"/>
    <mergeCell ref="E11:E12"/>
    <mergeCell ref="F11:F12"/>
    <mergeCell ref="G11:H11"/>
    <mergeCell ref="D22:E22"/>
    <mergeCell ref="D23:E23"/>
    <mergeCell ref="D24:E24"/>
    <mergeCell ref="I11:I12"/>
    <mergeCell ref="J11:J12"/>
    <mergeCell ref="C19:F19"/>
    <mergeCell ref="D20:E20"/>
    <mergeCell ref="D21:E21"/>
  </mergeCells>
  <pageMargins left="0.7" right="0.7" top="0.75" bottom="0.75" header="0.3" footer="0.3"/>
  <drawing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8"/>
  <dimension ref="A1:L91"/>
  <sheetViews>
    <sheetView zoomScale="90" zoomScaleNormal="90" workbookViewId="0">
      <selection activeCell="G9" sqref="G9"/>
    </sheetView>
  </sheetViews>
  <sheetFormatPr baseColWidth="10" defaultColWidth="11.42578125" defaultRowHeight="15" customHeight="1" zeroHeight="1" x14ac:dyDescent="0.25"/>
  <cols>
    <col min="1" max="1" width="2.42578125" style="88" customWidth="1"/>
    <col min="2" max="2" width="4.42578125" style="135" customWidth="1"/>
    <col min="3" max="3" width="30" style="136" customWidth="1"/>
    <col min="4" max="4" width="21.85546875" style="136" customWidth="1"/>
    <col min="5" max="5" width="30" style="136" customWidth="1"/>
    <col min="6" max="6" width="23.42578125" style="67" customWidth="1"/>
    <col min="7" max="8" width="13.42578125" style="67" customWidth="1"/>
    <col min="9" max="9" width="12.42578125" style="67" customWidth="1"/>
    <col min="10" max="10" width="11.42578125" style="137" customWidth="1"/>
    <col min="11" max="11" width="57.140625" style="138" customWidth="1"/>
    <col min="12" max="12" width="4.28515625" style="88" customWidth="1"/>
    <col min="13" max="16384" width="11.42578125" style="67"/>
  </cols>
  <sheetData>
    <row r="1" spans="1:12" ht="18.75" customHeight="1" x14ac:dyDescent="0.25">
      <c r="A1" s="63"/>
      <c r="B1" s="64"/>
      <c r="C1" s="64"/>
      <c r="D1" s="65"/>
      <c r="E1" s="65"/>
      <c r="F1" s="65"/>
      <c r="G1" s="65"/>
      <c r="H1" s="65"/>
      <c r="I1" s="65"/>
      <c r="J1" s="64"/>
      <c r="K1" s="66"/>
      <c r="L1" s="63"/>
    </row>
    <row r="2" spans="1:12" ht="18.75" customHeight="1" x14ac:dyDescent="0.25">
      <c r="A2" s="63"/>
      <c r="B2" s="68"/>
      <c r="C2" s="429" t="s">
        <v>351</v>
      </c>
      <c r="D2" s="429"/>
      <c r="E2" s="429"/>
      <c r="F2" s="429"/>
      <c r="G2" s="429"/>
      <c r="H2" s="429"/>
      <c r="I2" s="429"/>
      <c r="J2" s="429"/>
      <c r="K2" s="429"/>
      <c r="L2" s="63"/>
    </row>
    <row r="3" spans="1:12" ht="18.75" customHeight="1" x14ac:dyDescent="0.25">
      <c r="A3" s="63"/>
      <c r="B3" s="68"/>
      <c r="C3" s="69"/>
      <c r="D3" s="70"/>
      <c r="E3" s="69"/>
      <c r="F3" s="71"/>
      <c r="G3" s="72"/>
      <c r="H3" s="73"/>
      <c r="I3" s="73"/>
      <c r="J3" s="74"/>
      <c r="K3" s="75"/>
      <c r="L3" s="63"/>
    </row>
    <row r="4" spans="1:12" ht="75.75" customHeight="1" x14ac:dyDescent="0.25">
      <c r="A4" s="63"/>
      <c r="B4" s="68"/>
      <c r="C4" s="76" t="s">
        <v>292</v>
      </c>
      <c r="D4" s="499" t="s">
        <v>513</v>
      </c>
      <c r="E4" s="499"/>
      <c r="F4" s="499"/>
      <c r="G4" s="499"/>
      <c r="H4" s="499"/>
      <c r="I4" s="499"/>
      <c r="J4" s="499"/>
      <c r="K4" s="499"/>
      <c r="L4" s="63"/>
    </row>
    <row r="5" spans="1:12" ht="8.25" customHeight="1" x14ac:dyDescent="0.25">
      <c r="A5" s="63"/>
      <c r="B5" s="68"/>
      <c r="C5" s="77"/>
      <c r="D5" s="78"/>
      <c r="E5" s="69"/>
      <c r="F5" s="79"/>
      <c r="G5" s="79"/>
      <c r="H5" s="79"/>
      <c r="I5" s="79"/>
      <c r="J5" s="74"/>
      <c r="K5" s="75"/>
      <c r="L5" s="63"/>
    </row>
    <row r="6" spans="1:12" ht="18" customHeight="1" x14ac:dyDescent="0.25">
      <c r="A6" s="63"/>
      <c r="B6" s="68"/>
      <c r="C6" s="76" t="s">
        <v>294</v>
      </c>
      <c r="D6" s="430">
        <v>1</v>
      </c>
      <c r="E6" s="430"/>
      <c r="F6" s="430"/>
      <c r="G6" s="430"/>
      <c r="H6" s="430"/>
      <c r="I6" s="80"/>
      <c r="J6" s="81"/>
      <c r="K6" s="80"/>
      <c r="L6" s="63"/>
    </row>
    <row r="7" spans="1:12" ht="8.25" customHeight="1" x14ac:dyDescent="0.25">
      <c r="A7" s="63"/>
      <c r="B7" s="68"/>
      <c r="C7" s="82"/>
      <c r="D7" s="82"/>
      <c r="E7" s="82"/>
      <c r="F7" s="83"/>
      <c r="G7" s="83"/>
      <c r="H7" s="83"/>
      <c r="I7" s="83"/>
      <c r="J7" s="74"/>
      <c r="K7" s="75"/>
      <c r="L7" s="63"/>
    </row>
    <row r="8" spans="1:12" ht="18" customHeight="1" x14ac:dyDescent="0.25">
      <c r="A8" s="63"/>
      <c r="B8" s="68"/>
      <c r="C8" s="76" t="s">
        <v>352</v>
      </c>
      <c r="D8" s="431">
        <v>43861</v>
      </c>
      <c r="E8" s="430"/>
      <c r="F8" s="430"/>
      <c r="G8" s="430"/>
      <c r="H8" s="430"/>
      <c r="I8" s="80"/>
      <c r="J8" s="81"/>
      <c r="K8" s="80"/>
      <c r="L8" s="63"/>
    </row>
    <row r="9" spans="1:12" ht="8.25" customHeight="1" thickBot="1" x14ac:dyDescent="0.3">
      <c r="A9" s="63"/>
      <c r="B9" s="84"/>
      <c r="C9" s="85"/>
      <c r="D9" s="85"/>
      <c r="E9" s="85"/>
      <c r="F9" s="86"/>
      <c r="G9" s="86"/>
      <c r="H9" s="86"/>
      <c r="I9" s="86"/>
      <c r="J9" s="84"/>
      <c r="K9" s="87"/>
      <c r="L9" s="63"/>
    </row>
    <row r="10" spans="1:12" ht="18" customHeight="1" thickBot="1" x14ac:dyDescent="0.3">
      <c r="B10" s="432" t="s">
        <v>318</v>
      </c>
      <c r="C10" s="433"/>
      <c r="D10" s="433"/>
      <c r="E10" s="433"/>
      <c r="F10" s="433"/>
      <c r="G10" s="433"/>
      <c r="H10" s="434"/>
      <c r="I10" s="432" t="s">
        <v>296</v>
      </c>
      <c r="J10" s="433"/>
      <c r="K10" s="434"/>
    </row>
    <row r="11" spans="1:12" ht="18" customHeight="1" x14ac:dyDescent="0.25">
      <c r="B11" s="421" t="s">
        <v>0</v>
      </c>
      <c r="C11" s="423" t="s">
        <v>297</v>
      </c>
      <c r="D11" s="423" t="s">
        <v>298</v>
      </c>
      <c r="E11" s="423" t="s">
        <v>299</v>
      </c>
      <c r="F11" s="425" t="s">
        <v>300</v>
      </c>
      <c r="G11" s="427" t="s">
        <v>301</v>
      </c>
      <c r="H11" s="428"/>
      <c r="I11" s="494" t="s">
        <v>302</v>
      </c>
      <c r="J11" s="408" t="s">
        <v>303</v>
      </c>
      <c r="K11" s="408" t="s">
        <v>304</v>
      </c>
    </row>
    <row r="12" spans="1:12" s="90" customFormat="1" ht="18" customHeight="1" thickBot="1" x14ac:dyDescent="0.3">
      <c r="A12" s="89"/>
      <c r="B12" s="422"/>
      <c r="C12" s="424"/>
      <c r="D12" s="424"/>
      <c r="E12" s="424"/>
      <c r="F12" s="426"/>
      <c r="G12" s="249" t="s">
        <v>305</v>
      </c>
      <c r="H12" s="250" t="s">
        <v>306</v>
      </c>
      <c r="I12" s="495"/>
      <c r="J12" s="409"/>
      <c r="K12" s="409"/>
      <c r="L12" s="89"/>
    </row>
    <row r="13" spans="1:12" s="91" customFormat="1" ht="18" customHeight="1" thickBot="1" x14ac:dyDescent="0.3">
      <c r="A13" s="89"/>
      <c r="B13" s="496"/>
      <c r="C13" s="497"/>
      <c r="D13" s="497"/>
      <c r="E13" s="497"/>
      <c r="F13" s="497"/>
      <c r="G13" s="496"/>
      <c r="H13" s="498"/>
      <c r="I13" s="272">
        <f>SUM(I14:I20)</f>
        <v>1</v>
      </c>
      <c r="J13" s="273" t="e">
        <f>+AVERAGE(J14:J31)</f>
        <v>#DIV/0!</v>
      </c>
      <c r="K13" s="274"/>
      <c r="L13" s="89"/>
    </row>
    <row r="14" spans="1:12" s="100" customFormat="1" ht="45" customHeight="1" x14ac:dyDescent="0.25">
      <c r="A14" s="92"/>
      <c r="B14" s="275">
        <v>1</v>
      </c>
      <c r="C14" s="276" t="s">
        <v>353</v>
      </c>
      <c r="D14" s="276" t="s">
        <v>354</v>
      </c>
      <c r="E14" s="277" t="s">
        <v>355</v>
      </c>
      <c r="F14" s="278">
        <v>1</v>
      </c>
      <c r="G14" s="279">
        <v>43876</v>
      </c>
      <c r="H14" s="280">
        <v>44012</v>
      </c>
      <c r="I14" s="269">
        <v>0.2</v>
      </c>
      <c r="J14" s="270"/>
      <c r="K14" s="271" t="s">
        <v>356</v>
      </c>
      <c r="L14" s="92"/>
    </row>
    <row r="15" spans="1:12" s="100" customFormat="1" ht="45" customHeight="1" x14ac:dyDescent="0.25">
      <c r="A15" s="92"/>
      <c r="B15" s="93">
        <v>2</v>
      </c>
      <c r="C15" s="101" t="s">
        <v>357</v>
      </c>
      <c r="D15" s="94" t="s">
        <v>354</v>
      </c>
      <c r="E15" s="102" t="s">
        <v>358</v>
      </c>
      <c r="F15" s="96">
        <v>0.8</v>
      </c>
      <c r="G15" s="97">
        <v>43922</v>
      </c>
      <c r="H15" s="98">
        <v>44180</v>
      </c>
      <c r="I15" s="185">
        <v>0.15</v>
      </c>
      <c r="J15" s="147"/>
      <c r="K15" s="104" t="s">
        <v>359</v>
      </c>
      <c r="L15" s="92"/>
    </row>
    <row r="16" spans="1:12" s="100" customFormat="1" ht="45" customHeight="1" x14ac:dyDescent="0.25">
      <c r="A16" s="92"/>
      <c r="B16" s="93">
        <v>3</v>
      </c>
      <c r="C16" s="101" t="s">
        <v>360</v>
      </c>
      <c r="D16" s="94" t="s">
        <v>354</v>
      </c>
      <c r="E16" s="102" t="s">
        <v>361</v>
      </c>
      <c r="F16" s="96">
        <v>1</v>
      </c>
      <c r="G16" s="97">
        <v>43876</v>
      </c>
      <c r="H16" s="98">
        <v>44012</v>
      </c>
      <c r="I16" s="185">
        <v>0.15</v>
      </c>
      <c r="J16" s="147"/>
      <c r="K16" s="104" t="s">
        <v>356</v>
      </c>
      <c r="L16" s="92"/>
    </row>
    <row r="17" spans="1:12" s="100" customFormat="1" ht="45" customHeight="1" x14ac:dyDescent="0.25">
      <c r="A17" s="92"/>
      <c r="B17" s="93">
        <v>4</v>
      </c>
      <c r="C17" s="101" t="s">
        <v>362</v>
      </c>
      <c r="D17" s="94" t="s">
        <v>354</v>
      </c>
      <c r="E17" s="102" t="s">
        <v>363</v>
      </c>
      <c r="F17" s="96">
        <v>0.8</v>
      </c>
      <c r="G17" s="97">
        <v>43905</v>
      </c>
      <c r="H17" s="98">
        <v>44089</v>
      </c>
      <c r="I17" s="185">
        <v>0.15</v>
      </c>
      <c r="J17" s="147"/>
      <c r="K17" s="104" t="s">
        <v>364</v>
      </c>
      <c r="L17" s="92"/>
    </row>
    <row r="18" spans="1:12" s="100" customFormat="1" ht="45" customHeight="1" x14ac:dyDescent="0.25">
      <c r="A18" s="92"/>
      <c r="B18" s="93">
        <v>5</v>
      </c>
      <c r="C18" s="101" t="s">
        <v>365</v>
      </c>
      <c r="D18" s="94" t="s">
        <v>354</v>
      </c>
      <c r="E18" s="102" t="s">
        <v>366</v>
      </c>
      <c r="F18" s="96">
        <v>0.8</v>
      </c>
      <c r="G18" s="97">
        <v>43876</v>
      </c>
      <c r="H18" s="98">
        <v>44180</v>
      </c>
      <c r="I18" s="185">
        <v>0.15</v>
      </c>
      <c r="J18" s="147"/>
      <c r="K18" s="104" t="s">
        <v>367</v>
      </c>
      <c r="L18" s="92"/>
    </row>
    <row r="19" spans="1:12" s="100" customFormat="1" ht="99" customHeight="1" x14ac:dyDescent="0.25">
      <c r="A19" s="92"/>
      <c r="B19" s="93">
        <v>6</v>
      </c>
      <c r="C19" s="101" t="s">
        <v>368</v>
      </c>
      <c r="D19" s="94" t="s">
        <v>354</v>
      </c>
      <c r="E19" s="102" t="s">
        <v>369</v>
      </c>
      <c r="F19" s="96">
        <v>1</v>
      </c>
      <c r="G19" s="97">
        <v>43876</v>
      </c>
      <c r="H19" s="98">
        <v>44180</v>
      </c>
      <c r="I19" s="185">
        <v>0.2</v>
      </c>
      <c r="J19" s="147"/>
      <c r="K19" s="104" t="s">
        <v>367</v>
      </c>
      <c r="L19" s="92"/>
    </row>
    <row r="20" spans="1:12" s="100" customFormat="1" ht="22.5" customHeight="1" thickBot="1" x14ac:dyDescent="0.3">
      <c r="A20" s="92"/>
      <c r="B20" s="186"/>
      <c r="C20" s="106"/>
      <c r="D20" s="106"/>
      <c r="E20" s="107"/>
      <c r="F20" s="108"/>
      <c r="G20" s="109"/>
      <c r="H20" s="110"/>
      <c r="I20" s="187"/>
      <c r="J20" s="151"/>
      <c r="K20" s="113"/>
      <c r="L20" s="92"/>
    </row>
    <row r="21" spans="1:12" s="100" customFormat="1" ht="33" customHeight="1" thickBot="1" x14ac:dyDescent="0.3">
      <c r="A21" s="92"/>
      <c r="B21" s="419" t="s">
        <v>310</v>
      </c>
      <c r="C21" s="419"/>
      <c r="D21" s="419"/>
      <c r="E21" s="419"/>
      <c r="F21" s="419"/>
      <c r="G21" s="419"/>
      <c r="H21" s="419"/>
      <c r="I21" s="419"/>
      <c r="J21" s="419"/>
      <c r="K21" s="419"/>
      <c r="L21" s="92"/>
    </row>
    <row r="22" spans="1:12" s="100" customFormat="1" ht="21.75" customHeight="1" thickBot="1" x14ac:dyDescent="0.3">
      <c r="A22" s="92"/>
      <c r="B22" s="114"/>
      <c r="C22" s="410" t="s">
        <v>311</v>
      </c>
      <c r="D22" s="411"/>
      <c r="E22" s="411"/>
      <c r="F22" s="412"/>
      <c r="G22" s="115"/>
      <c r="H22" s="115"/>
      <c r="I22" s="115"/>
      <c r="J22" s="116"/>
      <c r="K22" s="117"/>
      <c r="L22" s="92"/>
    </row>
    <row r="23" spans="1:12" s="100" customFormat="1" ht="21.75" customHeight="1" thickBot="1" x14ac:dyDescent="0.3">
      <c r="A23" s="92"/>
      <c r="B23" s="114"/>
      <c r="C23" s="118" t="s">
        <v>312</v>
      </c>
      <c r="D23" s="413" t="s">
        <v>313</v>
      </c>
      <c r="E23" s="413"/>
      <c r="F23" s="119" t="s">
        <v>314</v>
      </c>
      <c r="G23" s="115"/>
      <c r="H23" s="115"/>
      <c r="I23" s="115"/>
      <c r="J23" s="116"/>
      <c r="K23" s="117"/>
      <c r="L23" s="92"/>
    </row>
    <row r="24" spans="1:12" s="100" customFormat="1" ht="28.5" customHeight="1" x14ac:dyDescent="0.2">
      <c r="A24" s="92"/>
      <c r="B24" s="114"/>
      <c r="C24" s="49">
        <v>1</v>
      </c>
      <c r="D24" s="414" t="s">
        <v>315</v>
      </c>
      <c r="E24" s="415"/>
      <c r="F24" s="50">
        <v>43861</v>
      </c>
      <c r="G24" s="115"/>
      <c r="H24" s="115"/>
      <c r="I24" s="115"/>
      <c r="J24" s="116"/>
      <c r="K24" s="117"/>
      <c r="L24" s="92"/>
    </row>
    <row r="25" spans="1:12" s="100" customFormat="1" ht="28.5" customHeight="1" x14ac:dyDescent="0.25">
      <c r="A25" s="92"/>
      <c r="B25" s="114"/>
      <c r="C25" s="120"/>
      <c r="D25" s="404"/>
      <c r="E25" s="405"/>
      <c r="F25" s="121"/>
      <c r="G25" s="115"/>
      <c r="H25" s="115"/>
      <c r="I25" s="115"/>
      <c r="J25" s="116"/>
      <c r="K25" s="117"/>
      <c r="L25" s="92"/>
    </row>
    <row r="26" spans="1:12" s="100" customFormat="1" ht="28.5" customHeight="1" x14ac:dyDescent="0.25">
      <c r="A26" s="92"/>
      <c r="B26" s="114"/>
      <c r="C26" s="120"/>
      <c r="D26" s="404"/>
      <c r="E26" s="405"/>
      <c r="F26" s="121"/>
      <c r="G26" s="115"/>
      <c r="H26" s="115"/>
      <c r="I26" s="115"/>
      <c r="J26" s="116"/>
      <c r="K26" s="117"/>
      <c r="L26" s="92"/>
    </row>
    <row r="27" spans="1:12" s="100" customFormat="1" ht="28.5" customHeight="1" thickBot="1" x14ac:dyDescent="0.3">
      <c r="A27" s="92"/>
      <c r="B27" s="114"/>
      <c r="C27" s="122"/>
      <c r="D27" s="406"/>
      <c r="E27" s="407"/>
      <c r="F27" s="123"/>
      <c r="G27" s="115"/>
      <c r="H27" s="115"/>
      <c r="I27" s="115"/>
      <c r="J27" s="116"/>
      <c r="K27" s="117"/>
      <c r="L27" s="92"/>
    </row>
    <row r="28" spans="1:12" s="100" customFormat="1" ht="33" customHeight="1" x14ac:dyDescent="0.25">
      <c r="A28" s="92"/>
      <c r="B28" s="114"/>
      <c r="C28" s="124"/>
      <c r="D28" s="124"/>
      <c r="E28" s="114"/>
      <c r="F28" s="114"/>
      <c r="G28" s="115"/>
      <c r="H28" s="115"/>
      <c r="I28" s="115"/>
      <c r="J28" s="116"/>
      <c r="K28" s="117"/>
      <c r="L28" s="92"/>
    </row>
    <row r="29" spans="1:12" s="100" customFormat="1" ht="33" customHeight="1" x14ac:dyDescent="0.25">
      <c r="A29" s="92"/>
      <c r="B29" s="114"/>
      <c r="C29" s="124"/>
      <c r="D29" s="124"/>
      <c r="E29" s="114"/>
      <c r="F29" s="114"/>
      <c r="G29" s="115"/>
      <c r="H29" s="115"/>
      <c r="I29" s="115"/>
      <c r="J29" s="116"/>
      <c r="K29" s="117"/>
      <c r="L29" s="92"/>
    </row>
    <row r="30" spans="1:12" s="100" customFormat="1" ht="33" customHeight="1" x14ac:dyDescent="0.25">
      <c r="A30" s="92"/>
      <c r="B30" s="114"/>
      <c r="C30" s="124"/>
      <c r="D30" s="124"/>
      <c r="E30" s="114"/>
      <c r="F30" s="114"/>
      <c r="G30" s="115"/>
      <c r="H30" s="115"/>
      <c r="I30" s="115"/>
      <c r="J30" s="116"/>
      <c r="K30" s="117"/>
      <c r="L30" s="92"/>
    </row>
    <row r="31" spans="1:12" s="100" customFormat="1" ht="33" customHeight="1" x14ac:dyDescent="0.25">
      <c r="A31" s="92"/>
      <c r="B31" s="114"/>
      <c r="C31" s="124"/>
      <c r="D31" s="124"/>
      <c r="E31" s="114"/>
      <c r="F31" s="114"/>
      <c r="G31" s="115"/>
      <c r="H31" s="115"/>
      <c r="I31" s="115"/>
      <c r="J31" s="116"/>
      <c r="K31" s="117"/>
      <c r="L31" s="92"/>
    </row>
    <row r="32" spans="1:12" s="100" customFormat="1" ht="6.75" customHeight="1" x14ac:dyDescent="0.25">
      <c r="A32" s="92"/>
      <c r="B32" s="125"/>
      <c r="C32" s="117"/>
      <c r="D32" s="117"/>
      <c r="E32" s="114"/>
      <c r="F32" s="114"/>
      <c r="G32" s="125"/>
      <c r="H32" s="125"/>
      <c r="I32" s="125"/>
      <c r="J32" s="126"/>
      <c r="K32" s="117"/>
      <c r="L32" s="92"/>
    </row>
    <row r="33" spans="1:12" s="134" customFormat="1" ht="42.75" customHeight="1" x14ac:dyDescent="0.25">
      <c r="A33" s="63"/>
      <c r="B33" s="127"/>
      <c r="C33" s="128"/>
      <c r="D33" s="128"/>
      <c r="E33" s="129"/>
      <c r="F33" s="130"/>
      <c r="G33" s="131"/>
      <c r="H33" s="131"/>
      <c r="I33" s="131"/>
      <c r="J33" s="132"/>
      <c r="K33" s="133"/>
      <c r="L33" s="63"/>
    </row>
    <row r="34" spans="1:12" s="134" customFormat="1" ht="16.5" customHeight="1" x14ac:dyDescent="0.25">
      <c r="A34" s="63"/>
      <c r="B34" s="135"/>
      <c r="C34" s="67"/>
      <c r="D34" s="67"/>
      <c r="E34" s="67"/>
      <c r="F34" s="67"/>
      <c r="G34" s="67"/>
      <c r="H34" s="67"/>
      <c r="I34" s="67"/>
      <c r="J34" s="132"/>
      <c r="K34" s="133"/>
      <c r="L34" s="63"/>
    </row>
    <row r="35" spans="1:12" s="134" customFormat="1" ht="16.5" customHeight="1" x14ac:dyDescent="0.25">
      <c r="A35" s="63"/>
      <c r="B35" s="135"/>
      <c r="C35" s="136"/>
      <c r="D35" s="136"/>
      <c r="E35" s="136"/>
      <c r="F35" s="67"/>
      <c r="G35" s="67"/>
      <c r="H35" s="67"/>
      <c r="I35" s="67"/>
      <c r="J35" s="132"/>
      <c r="K35" s="133"/>
      <c r="L35" s="63"/>
    </row>
    <row r="36" spans="1:12" s="134" customFormat="1" ht="16.5" customHeight="1" x14ac:dyDescent="0.25">
      <c r="A36" s="63"/>
      <c r="B36" s="135"/>
      <c r="C36" s="136"/>
      <c r="D36" s="136"/>
      <c r="E36" s="136"/>
      <c r="F36" s="67"/>
      <c r="G36" s="67"/>
      <c r="H36" s="67"/>
      <c r="I36" s="67"/>
      <c r="J36" s="132"/>
      <c r="K36" s="133"/>
      <c r="L36" s="63"/>
    </row>
    <row r="37" spans="1:12" s="134" customFormat="1" ht="16.5" customHeight="1" x14ac:dyDescent="0.25">
      <c r="A37" s="63"/>
      <c r="B37" s="135"/>
      <c r="C37" s="136"/>
      <c r="D37" s="136"/>
      <c r="E37" s="136"/>
      <c r="F37" s="67"/>
      <c r="G37" s="67"/>
      <c r="H37" s="67"/>
      <c r="I37" s="67"/>
      <c r="J37" s="132"/>
      <c r="K37" s="133"/>
      <c r="L37" s="63"/>
    </row>
    <row r="38" spans="1:12" s="134" customFormat="1" ht="16.5" customHeight="1" x14ac:dyDescent="0.25">
      <c r="A38" s="63"/>
      <c r="B38" s="135"/>
      <c r="C38" s="136"/>
      <c r="D38" s="136"/>
      <c r="E38" s="136"/>
      <c r="F38" s="67"/>
      <c r="G38" s="67"/>
      <c r="H38" s="67"/>
      <c r="I38" s="67"/>
      <c r="J38" s="132"/>
      <c r="K38" s="133"/>
      <c r="L38" s="63"/>
    </row>
    <row r="39" spans="1:12" s="134" customFormat="1" ht="16.5" customHeight="1" x14ac:dyDescent="0.25">
      <c r="A39" s="63"/>
      <c r="B39" s="135"/>
      <c r="C39" s="136"/>
      <c r="D39" s="136"/>
      <c r="E39" s="136"/>
      <c r="F39" s="67"/>
      <c r="G39" s="67"/>
      <c r="H39" s="67"/>
      <c r="I39" s="67"/>
      <c r="J39" s="132"/>
      <c r="K39" s="133"/>
      <c r="L39" s="63"/>
    </row>
    <row r="40" spans="1:12" s="134" customFormat="1" ht="16.5" customHeight="1" x14ac:dyDescent="0.25">
      <c r="A40" s="63"/>
      <c r="B40" s="135"/>
      <c r="C40" s="136"/>
      <c r="D40" s="136"/>
      <c r="E40" s="136"/>
      <c r="F40" s="67"/>
      <c r="G40" s="67"/>
      <c r="H40" s="67"/>
      <c r="I40" s="67"/>
      <c r="J40" s="132"/>
      <c r="K40" s="133"/>
      <c r="L40" s="63"/>
    </row>
    <row r="41" spans="1:12" s="134" customFormat="1" ht="16.5" customHeight="1" x14ac:dyDescent="0.25">
      <c r="A41" s="63"/>
      <c r="B41" s="135"/>
      <c r="C41" s="136"/>
      <c r="D41" s="136"/>
      <c r="E41" s="136"/>
      <c r="F41" s="67"/>
      <c r="G41" s="67"/>
      <c r="H41" s="67"/>
      <c r="I41" s="67"/>
      <c r="J41" s="132"/>
      <c r="K41" s="133"/>
      <c r="L41" s="63"/>
    </row>
    <row r="42" spans="1:12" s="134" customFormat="1" ht="16.5" customHeight="1" x14ac:dyDescent="0.25">
      <c r="A42" s="63"/>
      <c r="B42" s="135"/>
      <c r="C42" s="136"/>
      <c r="D42" s="136"/>
      <c r="E42" s="136"/>
      <c r="F42" s="67"/>
      <c r="G42" s="67"/>
      <c r="H42" s="67"/>
      <c r="I42" s="67"/>
      <c r="J42" s="132"/>
      <c r="K42" s="133"/>
      <c r="L42" s="63"/>
    </row>
    <row r="43" spans="1:12" s="134" customFormat="1" ht="16.5" customHeight="1" x14ac:dyDescent="0.25">
      <c r="A43" s="63"/>
      <c r="B43" s="135"/>
      <c r="C43" s="136"/>
      <c r="D43" s="136"/>
      <c r="E43" s="136"/>
      <c r="F43" s="67"/>
      <c r="G43" s="67"/>
      <c r="H43" s="67"/>
      <c r="I43" s="67"/>
      <c r="J43" s="132"/>
      <c r="K43" s="133"/>
      <c r="L43" s="63"/>
    </row>
    <row r="44" spans="1:12" s="134" customFormat="1" ht="16.5" customHeight="1" x14ac:dyDescent="0.25">
      <c r="A44" s="63"/>
      <c r="B44" s="135"/>
      <c r="C44" s="136"/>
      <c r="D44" s="136"/>
      <c r="E44" s="136"/>
      <c r="F44" s="67"/>
      <c r="G44" s="67"/>
      <c r="H44" s="67"/>
      <c r="I44" s="67"/>
      <c r="J44" s="132"/>
      <c r="K44" s="133"/>
      <c r="L44" s="63"/>
    </row>
    <row r="45" spans="1:12" s="134" customFormat="1" ht="16.5" customHeight="1" x14ac:dyDescent="0.25">
      <c r="A45" s="63"/>
      <c r="B45" s="135"/>
      <c r="C45" s="136"/>
      <c r="D45" s="136"/>
      <c r="E45" s="136"/>
      <c r="F45" s="67"/>
      <c r="G45" s="67"/>
      <c r="H45" s="67"/>
      <c r="I45" s="67"/>
      <c r="J45" s="132"/>
      <c r="K45" s="133"/>
      <c r="L45" s="63"/>
    </row>
    <row r="46" spans="1:12" s="134" customFormat="1" ht="16.5" customHeight="1" x14ac:dyDescent="0.25">
      <c r="A46" s="63"/>
      <c r="B46" s="135"/>
      <c r="C46" s="136"/>
      <c r="D46" s="136"/>
      <c r="E46" s="136"/>
      <c r="F46" s="67"/>
      <c r="G46" s="67"/>
      <c r="H46" s="67"/>
      <c r="I46" s="67"/>
      <c r="J46" s="132"/>
      <c r="K46" s="133"/>
      <c r="L46" s="63"/>
    </row>
    <row r="47" spans="1:12" s="134" customFormat="1" ht="16.5" customHeight="1" x14ac:dyDescent="0.25">
      <c r="A47" s="63"/>
      <c r="B47" s="135"/>
      <c r="C47" s="136"/>
      <c r="D47" s="136"/>
      <c r="E47" s="136"/>
      <c r="F47" s="67"/>
      <c r="G47" s="67"/>
      <c r="H47" s="67"/>
      <c r="I47" s="67"/>
      <c r="J47" s="132"/>
      <c r="K47" s="133"/>
      <c r="L47" s="63"/>
    </row>
    <row r="48" spans="1:12" s="134" customFormat="1" ht="16.5" customHeight="1" x14ac:dyDescent="0.25">
      <c r="A48" s="63"/>
      <c r="B48" s="135"/>
      <c r="C48" s="136"/>
      <c r="D48" s="136"/>
      <c r="E48" s="136"/>
      <c r="F48" s="67"/>
      <c r="G48" s="67"/>
      <c r="H48" s="67"/>
      <c r="I48" s="67"/>
      <c r="J48" s="132"/>
      <c r="K48" s="133"/>
      <c r="L48" s="63"/>
    </row>
    <row r="49" spans="1:12" s="134" customFormat="1" ht="16.5" customHeight="1" x14ac:dyDescent="0.25">
      <c r="A49" s="63"/>
      <c r="B49" s="135"/>
      <c r="C49" s="136"/>
      <c r="D49" s="136"/>
      <c r="E49" s="136"/>
      <c r="F49" s="67"/>
      <c r="G49" s="67"/>
      <c r="H49" s="67"/>
      <c r="I49" s="67"/>
      <c r="J49" s="132"/>
      <c r="K49" s="133"/>
      <c r="L49" s="63"/>
    </row>
    <row r="50" spans="1:12" s="134" customFormat="1" ht="16.5" customHeight="1" x14ac:dyDescent="0.25">
      <c r="A50" s="63"/>
      <c r="B50" s="135"/>
      <c r="C50" s="136"/>
      <c r="D50" s="136"/>
      <c r="E50" s="136"/>
      <c r="F50" s="67"/>
      <c r="G50" s="67"/>
      <c r="H50" s="67"/>
      <c r="I50" s="67"/>
      <c r="J50" s="132"/>
      <c r="K50" s="133"/>
      <c r="L50" s="63"/>
    </row>
    <row r="51" spans="1:12" s="134" customFormat="1" ht="16.5" customHeight="1" x14ac:dyDescent="0.25">
      <c r="A51" s="63"/>
      <c r="B51" s="135"/>
      <c r="C51" s="136"/>
      <c r="D51" s="136"/>
      <c r="E51" s="136"/>
      <c r="F51" s="67"/>
      <c r="G51" s="67"/>
      <c r="H51" s="67"/>
      <c r="I51" s="67"/>
      <c r="J51" s="132"/>
      <c r="K51" s="133"/>
      <c r="L51" s="63"/>
    </row>
    <row r="52" spans="1:12" s="134" customFormat="1" ht="16.5" customHeight="1" x14ac:dyDescent="0.25">
      <c r="A52" s="63"/>
      <c r="B52" s="135"/>
      <c r="C52" s="136"/>
      <c r="D52" s="136"/>
      <c r="E52" s="136"/>
      <c r="F52" s="67"/>
      <c r="G52" s="67"/>
      <c r="H52" s="67"/>
      <c r="I52" s="67"/>
      <c r="J52" s="132"/>
      <c r="K52" s="133"/>
      <c r="L52" s="63"/>
    </row>
    <row r="53" spans="1:12" s="134" customFormat="1" ht="16.5" customHeight="1" x14ac:dyDescent="0.25">
      <c r="A53" s="63"/>
      <c r="B53" s="135"/>
      <c r="C53" s="136"/>
      <c r="D53" s="136"/>
      <c r="E53" s="136"/>
      <c r="F53" s="67"/>
      <c r="G53" s="67"/>
      <c r="H53" s="67"/>
      <c r="I53" s="67"/>
      <c r="J53" s="132"/>
      <c r="K53" s="133"/>
      <c r="L53" s="63"/>
    </row>
    <row r="54" spans="1:12" s="134" customFormat="1" ht="16.5" customHeight="1" x14ac:dyDescent="0.25">
      <c r="A54" s="63"/>
      <c r="B54" s="135"/>
      <c r="C54" s="136"/>
      <c r="D54" s="136"/>
      <c r="E54" s="136"/>
      <c r="F54" s="67"/>
      <c r="G54" s="67"/>
      <c r="H54" s="67"/>
      <c r="I54" s="67"/>
      <c r="J54" s="132"/>
      <c r="K54" s="133"/>
      <c r="L54" s="63"/>
    </row>
    <row r="55" spans="1:12" s="134" customFormat="1" ht="16.5" customHeight="1" x14ac:dyDescent="0.25">
      <c r="A55" s="63"/>
      <c r="B55" s="135"/>
      <c r="C55" s="136"/>
      <c r="D55" s="136"/>
      <c r="E55" s="136"/>
      <c r="F55" s="67"/>
      <c r="G55" s="67"/>
      <c r="H55" s="67"/>
      <c r="I55" s="67"/>
      <c r="J55" s="132"/>
      <c r="K55" s="133"/>
      <c r="L55" s="63"/>
    </row>
    <row r="56" spans="1:12" s="134" customFormat="1" ht="16.5" customHeight="1" x14ac:dyDescent="0.25">
      <c r="A56" s="63"/>
      <c r="B56" s="135"/>
      <c r="C56" s="136"/>
      <c r="D56" s="136"/>
      <c r="E56" s="136"/>
      <c r="F56" s="67"/>
      <c r="G56" s="67"/>
      <c r="H56" s="67"/>
      <c r="I56" s="67"/>
      <c r="J56" s="132"/>
      <c r="K56" s="133"/>
      <c r="L56" s="63"/>
    </row>
    <row r="57" spans="1:12" s="134" customFormat="1" ht="16.5" customHeight="1" x14ac:dyDescent="0.25">
      <c r="A57" s="63"/>
      <c r="B57" s="135"/>
      <c r="C57" s="136"/>
      <c r="D57" s="136"/>
      <c r="E57" s="136"/>
      <c r="F57" s="67"/>
      <c r="G57" s="67"/>
      <c r="H57" s="67"/>
      <c r="I57" s="67"/>
      <c r="J57" s="132"/>
      <c r="K57" s="133"/>
      <c r="L57" s="63"/>
    </row>
    <row r="58" spans="1:12" s="134" customFormat="1" ht="16.5" customHeight="1" x14ac:dyDescent="0.25">
      <c r="A58" s="63"/>
      <c r="B58" s="135"/>
      <c r="C58" s="136"/>
      <c r="D58" s="136"/>
      <c r="E58" s="136"/>
      <c r="F58" s="67"/>
      <c r="G58" s="67"/>
      <c r="H58" s="67"/>
      <c r="I58" s="67"/>
      <c r="J58" s="132"/>
      <c r="K58" s="133"/>
      <c r="L58" s="63"/>
    </row>
    <row r="59" spans="1:12" s="134" customFormat="1" ht="16.5" customHeight="1" x14ac:dyDescent="0.25">
      <c r="A59" s="63"/>
      <c r="B59" s="135"/>
      <c r="C59" s="136"/>
      <c r="D59" s="136"/>
      <c r="E59" s="136"/>
      <c r="F59" s="67"/>
      <c r="G59" s="67"/>
      <c r="H59" s="67"/>
      <c r="I59" s="67"/>
      <c r="J59" s="132"/>
      <c r="K59" s="133"/>
      <c r="L59" s="63"/>
    </row>
    <row r="60" spans="1:12" s="134" customFormat="1" ht="16.5" customHeight="1" x14ac:dyDescent="0.25">
      <c r="A60" s="63"/>
      <c r="B60" s="135"/>
      <c r="C60" s="136"/>
      <c r="D60" s="136"/>
      <c r="E60" s="136"/>
      <c r="F60" s="67"/>
      <c r="G60" s="67"/>
      <c r="H60" s="67"/>
      <c r="I60" s="67"/>
      <c r="J60" s="132"/>
      <c r="K60" s="133"/>
      <c r="L60" s="63"/>
    </row>
    <row r="61" spans="1:12" s="134" customFormat="1" ht="16.5" customHeight="1" x14ac:dyDescent="0.25">
      <c r="A61" s="63"/>
      <c r="B61" s="135"/>
      <c r="C61" s="136"/>
      <c r="D61" s="136"/>
      <c r="E61" s="136"/>
      <c r="F61" s="67"/>
      <c r="G61" s="67"/>
      <c r="H61" s="67"/>
      <c r="I61" s="67"/>
      <c r="J61" s="132"/>
      <c r="K61" s="133"/>
      <c r="L61" s="63"/>
    </row>
    <row r="62" spans="1:12" s="134" customFormat="1" ht="16.5" customHeight="1" x14ac:dyDescent="0.25">
      <c r="A62" s="63"/>
      <c r="B62" s="135"/>
      <c r="C62" s="136"/>
      <c r="D62" s="136"/>
      <c r="E62" s="136"/>
      <c r="F62" s="67"/>
      <c r="G62" s="67"/>
      <c r="H62" s="67"/>
      <c r="I62" s="67"/>
      <c r="J62" s="132"/>
      <c r="K62" s="133"/>
      <c r="L62" s="63"/>
    </row>
    <row r="63" spans="1:12" s="134" customFormat="1" ht="16.5" customHeight="1" x14ac:dyDescent="0.25">
      <c r="A63" s="63"/>
      <c r="B63" s="135"/>
      <c r="C63" s="136"/>
      <c r="D63" s="136"/>
      <c r="E63" s="136"/>
      <c r="F63" s="67"/>
      <c r="G63" s="67"/>
      <c r="H63" s="67"/>
      <c r="I63" s="67"/>
      <c r="J63" s="132"/>
      <c r="K63" s="133"/>
      <c r="L63" s="63"/>
    </row>
    <row r="64" spans="1:12" ht="0" hidden="1" customHeight="1" x14ac:dyDescent="0.25"/>
    <row r="65" ht="0" hidden="1" customHeight="1" x14ac:dyDescent="0.25"/>
    <row r="66" ht="0" hidden="1" customHeight="1" x14ac:dyDescent="0.25"/>
    <row r="67" ht="0" hidden="1" customHeight="1" x14ac:dyDescent="0.25"/>
    <row r="68" ht="0" hidden="1" customHeight="1" x14ac:dyDescent="0.25"/>
    <row r="69" ht="0" hidden="1" customHeight="1" x14ac:dyDescent="0.25"/>
    <row r="70" ht="0" hidden="1" customHeight="1" x14ac:dyDescent="0.25"/>
    <row r="71" ht="0" hidden="1" customHeight="1" x14ac:dyDescent="0.25"/>
    <row r="72" ht="0" hidden="1" customHeight="1" x14ac:dyDescent="0.25"/>
    <row r="73" ht="0" hidden="1" customHeight="1" x14ac:dyDescent="0.25"/>
    <row r="74" ht="15" customHeight="1" x14ac:dyDescent="0.25"/>
    <row r="75" ht="15" customHeight="1" x14ac:dyDescent="0.25"/>
    <row r="76" ht="15" customHeight="1" x14ac:dyDescent="0.25"/>
    <row r="77" ht="15" customHeight="1" x14ac:dyDescent="0.25"/>
    <row r="78" ht="15" customHeight="1" x14ac:dyDescent="0.25"/>
    <row r="79" ht="15" customHeight="1" x14ac:dyDescent="0.25"/>
    <row r="80" ht="15" customHeight="1" x14ac:dyDescent="0.25"/>
    <row r="81" ht="15" customHeight="1" x14ac:dyDescent="0.25"/>
    <row r="82" ht="15" customHeight="1" x14ac:dyDescent="0.25"/>
    <row r="83" ht="15" customHeight="1" x14ac:dyDescent="0.25"/>
    <row r="84" ht="15" customHeight="1" x14ac:dyDescent="0.25"/>
    <row r="85" ht="15" customHeight="1" x14ac:dyDescent="0.25"/>
    <row r="86" ht="15" customHeight="1" x14ac:dyDescent="0.25"/>
    <row r="87" ht="15" customHeight="1" x14ac:dyDescent="0.25"/>
    <row r="88" ht="15" customHeight="1" x14ac:dyDescent="0.25"/>
    <row r="89" ht="15" customHeight="1" x14ac:dyDescent="0.25"/>
    <row r="90" ht="15" customHeight="1" x14ac:dyDescent="0.25"/>
    <row r="91" ht="15" customHeight="1" x14ac:dyDescent="0.25"/>
  </sheetData>
  <mergeCells count="24">
    <mergeCell ref="C2:K2"/>
    <mergeCell ref="D4:K4"/>
    <mergeCell ref="D6:H6"/>
    <mergeCell ref="D8:H8"/>
    <mergeCell ref="B10:H10"/>
    <mergeCell ref="I10:K10"/>
    <mergeCell ref="K11:K12"/>
    <mergeCell ref="B13:F13"/>
    <mergeCell ref="G13:H13"/>
    <mergeCell ref="B21:K21"/>
    <mergeCell ref="B11:B12"/>
    <mergeCell ref="C11:C12"/>
    <mergeCell ref="D11:D12"/>
    <mergeCell ref="E11:E12"/>
    <mergeCell ref="F11:F12"/>
    <mergeCell ref="G11:H11"/>
    <mergeCell ref="D25:E25"/>
    <mergeCell ref="D26:E26"/>
    <mergeCell ref="D27:E27"/>
    <mergeCell ref="I11:I12"/>
    <mergeCell ref="J11:J12"/>
    <mergeCell ref="C22:F22"/>
    <mergeCell ref="D23:E23"/>
    <mergeCell ref="D24:E24"/>
  </mergeCells>
  <pageMargins left="0.7" right="0.7" top="0.75" bottom="0.75" header="0.3" footer="0.3"/>
  <pageSetup paperSize="9" orientation="portrait" r:id="rId1"/>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9"/>
  <dimension ref="A1:Z979"/>
  <sheetViews>
    <sheetView zoomScale="90" zoomScaleNormal="90" workbookViewId="0">
      <selection activeCell="G9" sqref="G9"/>
    </sheetView>
  </sheetViews>
  <sheetFormatPr baseColWidth="10" defaultColWidth="14.42578125" defaultRowHeight="15" customHeight="1" x14ac:dyDescent="0.2"/>
  <cols>
    <col min="1" max="1" width="2.42578125" style="7" customWidth="1"/>
    <col min="2" max="2" width="4.42578125" style="7" customWidth="1"/>
    <col min="3" max="3" width="30" style="7" customWidth="1"/>
    <col min="4" max="4" width="21.85546875" style="7" customWidth="1"/>
    <col min="5" max="5" width="30" style="7" customWidth="1"/>
    <col min="6" max="6" width="23.42578125" style="7" customWidth="1"/>
    <col min="7" max="8" width="13.42578125" style="7" customWidth="1"/>
    <col min="9" max="9" width="12.42578125" style="7" customWidth="1"/>
    <col min="10" max="10" width="11.42578125" style="7" customWidth="1"/>
    <col min="11" max="11" width="58.42578125" style="7" customWidth="1"/>
    <col min="12" max="12" width="4.28515625" style="7" customWidth="1"/>
    <col min="13" max="26" width="10.7109375" style="7" customWidth="1"/>
    <col min="27" max="16384" width="14.42578125" style="7"/>
  </cols>
  <sheetData>
    <row r="1" spans="1:26" ht="18.75" customHeight="1" x14ac:dyDescent="0.2">
      <c r="A1" s="2"/>
      <c r="B1" s="3"/>
      <c r="C1" s="3"/>
      <c r="D1" s="4"/>
      <c r="E1" s="4"/>
      <c r="F1" s="4"/>
      <c r="G1" s="4"/>
      <c r="H1" s="4"/>
      <c r="I1" s="4"/>
      <c r="J1" s="3"/>
      <c r="K1" s="5"/>
      <c r="L1" s="2"/>
      <c r="M1" s="6"/>
      <c r="N1" s="6"/>
      <c r="O1" s="6"/>
      <c r="P1" s="6"/>
      <c r="Q1" s="6"/>
      <c r="R1" s="6"/>
      <c r="S1" s="6"/>
      <c r="T1" s="6"/>
      <c r="U1" s="6"/>
      <c r="V1" s="6"/>
      <c r="W1" s="6"/>
      <c r="X1" s="6"/>
      <c r="Y1" s="6"/>
      <c r="Z1" s="6"/>
    </row>
    <row r="2" spans="1:26" ht="18.75" customHeight="1" x14ac:dyDescent="0.2">
      <c r="A2" s="2"/>
      <c r="B2" s="8"/>
      <c r="C2" s="480" t="s">
        <v>291</v>
      </c>
      <c r="D2" s="481"/>
      <c r="E2" s="481"/>
      <c r="F2" s="481"/>
      <c r="G2" s="481"/>
      <c r="H2" s="481"/>
      <c r="I2" s="481"/>
      <c r="J2" s="481"/>
      <c r="K2" s="481"/>
      <c r="L2" s="2"/>
      <c r="M2" s="6"/>
      <c r="N2" s="6"/>
      <c r="O2" s="6"/>
      <c r="P2" s="6"/>
      <c r="Q2" s="6"/>
      <c r="R2" s="6"/>
      <c r="S2" s="6"/>
      <c r="T2" s="6"/>
      <c r="U2" s="6"/>
      <c r="V2" s="6"/>
      <c r="W2" s="6"/>
      <c r="X2" s="6"/>
      <c r="Y2" s="6"/>
      <c r="Z2" s="6"/>
    </row>
    <row r="3" spans="1:26" ht="18.75" customHeight="1" x14ac:dyDescent="0.2">
      <c r="A3" s="2"/>
      <c r="B3" s="8"/>
      <c r="C3" s="2"/>
      <c r="D3" s="9"/>
      <c r="E3" s="2"/>
      <c r="F3" s="10"/>
      <c r="G3" s="11"/>
      <c r="H3" s="12"/>
      <c r="I3" s="12"/>
      <c r="J3" s="8"/>
      <c r="K3" s="13"/>
      <c r="L3" s="2"/>
      <c r="M3" s="6"/>
      <c r="N3" s="6"/>
      <c r="O3" s="6"/>
      <c r="P3" s="6"/>
      <c r="Q3" s="6"/>
      <c r="R3" s="6"/>
      <c r="S3" s="6"/>
      <c r="T3" s="6"/>
      <c r="U3" s="6"/>
      <c r="V3" s="6"/>
      <c r="W3" s="6"/>
      <c r="X3" s="6"/>
      <c r="Y3" s="6"/>
      <c r="Z3" s="6"/>
    </row>
    <row r="4" spans="1:26" ht="37.5" customHeight="1" x14ac:dyDescent="0.2">
      <c r="A4" s="2"/>
      <c r="B4" s="8"/>
      <c r="C4" s="14" t="s">
        <v>292</v>
      </c>
      <c r="D4" s="482" t="s">
        <v>293</v>
      </c>
      <c r="E4" s="483"/>
      <c r="F4" s="483"/>
      <c r="G4" s="483"/>
      <c r="H4" s="483"/>
      <c r="I4" s="483"/>
      <c r="J4" s="483"/>
      <c r="K4" s="483"/>
      <c r="L4" s="2"/>
      <c r="M4" s="6"/>
      <c r="N4" s="6"/>
      <c r="O4" s="6"/>
      <c r="P4" s="6"/>
      <c r="Q4" s="6"/>
      <c r="R4" s="6"/>
      <c r="S4" s="6"/>
      <c r="T4" s="6"/>
      <c r="U4" s="6"/>
      <c r="V4" s="6"/>
      <c r="W4" s="6"/>
      <c r="X4" s="6"/>
      <c r="Y4" s="6"/>
      <c r="Z4" s="6"/>
    </row>
    <row r="5" spans="1:26" ht="8.25" customHeight="1" x14ac:dyDescent="0.2">
      <c r="A5" s="2"/>
      <c r="B5" s="8"/>
      <c r="C5" s="15"/>
      <c r="D5" s="16"/>
      <c r="E5" s="17"/>
      <c r="F5" s="18"/>
      <c r="G5" s="18"/>
      <c r="H5" s="18"/>
      <c r="I5" s="18"/>
      <c r="J5" s="19"/>
      <c r="K5" s="20"/>
      <c r="L5" s="2"/>
      <c r="M5" s="6"/>
      <c r="N5" s="6"/>
      <c r="O5" s="6"/>
      <c r="P5" s="6"/>
      <c r="Q5" s="6"/>
      <c r="R5" s="6"/>
      <c r="S5" s="6"/>
      <c r="T5" s="6"/>
      <c r="U5" s="6"/>
      <c r="V5" s="6"/>
      <c r="W5" s="6"/>
      <c r="X5" s="6"/>
      <c r="Y5" s="6"/>
      <c r="Z5" s="6"/>
    </row>
    <row r="6" spans="1:26" ht="18" customHeight="1" x14ac:dyDescent="0.2">
      <c r="A6" s="2"/>
      <c r="B6" s="8"/>
      <c r="C6" s="14" t="s">
        <v>294</v>
      </c>
      <c r="D6" s="482">
        <v>1</v>
      </c>
      <c r="E6" s="483"/>
      <c r="F6" s="483"/>
      <c r="G6" s="483"/>
      <c r="H6" s="483"/>
      <c r="I6" s="21"/>
      <c r="J6" s="22"/>
      <c r="K6" s="21"/>
      <c r="L6" s="2"/>
      <c r="M6" s="6"/>
      <c r="N6" s="6"/>
      <c r="O6" s="6"/>
      <c r="P6" s="6"/>
      <c r="Q6" s="6"/>
      <c r="R6" s="6"/>
      <c r="S6" s="6"/>
      <c r="T6" s="6"/>
      <c r="U6" s="6"/>
      <c r="V6" s="6"/>
      <c r="W6" s="6"/>
      <c r="X6" s="6"/>
      <c r="Y6" s="6"/>
      <c r="Z6" s="6"/>
    </row>
    <row r="7" spans="1:26" ht="8.25" customHeight="1" x14ac:dyDescent="0.2">
      <c r="A7" s="2"/>
      <c r="B7" s="8"/>
      <c r="C7" s="23"/>
      <c r="D7" s="23"/>
      <c r="E7" s="23"/>
      <c r="F7" s="24"/>
      <c r="G7" s="24"/>
      <c r="H7" s="24"/>
      <c r="I7" s="24"/>
      <c r="J7" s="19"/>
      <c r="K7" s="20"/>
      <c r="L7" s="2"/>
      <c r="M7" s="6"/>
      <c r="N7" s="6"/>
      <c r="O7" s="6"/>
      <c r="P7" s="6"/>
      <c r="Q7" s="6"/>
      <c r="R7" s="6"/>
      <c r="S7" s="6"/>
      <c r="T7" s="6"/>
      <c r="U7" s="6"/>
      <c r="V7" s="6"/>
      <c r="W7" s="6"/>
      <c r="X7" s="6"/>
      <c r="Y7" s="6"/>
      <c r="Z7" s="6"/>
    </row>
    <row r="8" spans="1:26" ht="18" customHeight="1" x14ac:dyDescent="0.2">
      <c r="A8" s="2"/>
      <c r="B8" s="8"/>
      <c r="C8" s="14" t="s">
        <v>295</v>
      </c>
      <c r="D8" s="521">
        <v>42720</v>
      </c>
      <c r="E8" s="522"/>
      <c r="F8" s="522"/>
      <c r="G8" s="522"/>
      <c r="H8" s="522"/>
      <c r="I8" s="21"/>
      <c r="J8" s="22"/>
      <c r="K8" s="21"/>
      <c r="L8" s="2"/>
      <c r="M8" s="6"/>
      <c r="N8" s="6"/>
      <c r="O8" s="6"/>
      <c r="P8" s="6"/>
      <c r="Q8" s="6"/>
      <c r="R8" s="6"/>
      <c r="S8" s="6"/>
      <c r="T8" s="6"/>
      <c r="U8" s="6"/>
      <c r="V8" s="6"/>
      <c r="W8" s="6"/>
      <c r="X8" s="6"/>
      <c r="Y8" s="6"/>
      <c r="Z8" s="6"/>
    </row>
    <row r="9" spans="1:26" ht="8.25" customHeight="1" thickBot="1" x14ac:dyDescent="0.25">
      <c r="A9" s="2"/>
      <c r="B9" s="8"/>
      <c r="C9" s="25"/>
      <c r="D9" s="25"/>
      <c r="E9" s="25"/>
      <c r="F9" s="26"/>
      <c r="G9" s="26"/>
      <c r="H9" s="26"/>
      <c r="I9" s="26"/>
      <c r="J9" s="8"/>
      <c r="K9" s="13"/>
      <c r="L9" s="2"/>
      <c r="M9" s="6"/>
      <c r="N9" s="6"/>
      <c r="O9" s="6"/>
      <c r="P9" s="6"/>
      <c r="Q9" s="6"/>
      <c r="R9" s="6"/>
      <c r="S9" s="6"/>
      <c r="T9" s="6"/>
      <c r="U9" s="6"/>
      <c r="V9" s="6"/>
      <c r="W9" s="6"/>
      <c r="X9" s="6"/>
      <c r="Y9" s="6"/>
      <c r="Z9" s="6"/>
    </row>
    <row r="10" spans="1:26" ht="18" customHeight="1" thickBot="1" x14ac:dyDescent="0.25">
      <c r="A10" s="2"/>
      <c r="B10" s="500" t="s">
        <v>318</v>
      </c>
      <c r="C10" s="523"/>
      <c r="D10" s="523"/>
      <c r="E10" s="523"/>
      <c r="F10" s="523"/>
      <c r="G10" s="523"/>
      <c r="H10" s="524"/>
      <c r="I10" s="500" t="s">
        <v>296</v>
      </c>
      <c r="J10" s="525"/>
      <c r="K10" s="526"/>
      <c r="L10" s="2"/>
      <c r="M10" s="6"/>
      <c r="N10" s="6"/>
      <c r="O10" s="6"/>
      <c r="P10" s="6"/>
      <c r="Q10" s="6"/>
      <c r="R10" s="6"/>
      <c r="S10" s="6"/>
      <c r="T10" s="6"/>
      <c r="U10" s="6"/>
      <c r="V10" s="6"/>
      <c r="W10" s="6"/>
      <c r="X10" s="6"/>
      <c r="Y10" s="6"/>
      <c r="Z10" s="6"/>
    </row>
    <row r="11" spans="1:26" ht="18" customHeight="1" x14ac:dyDescent="0.2">
      <c r="A11" s="2"/>
      <c r="B11" s="513" t="s">
        <v>0</v>
      </c>
      <c r="C11" s="515" t="s">
        <v>297</v>
      </c>
      <c r="D11" s="515" t="s">
        <v>298</v>
      </c>
      <c r="E11" s="515" t="s">
        <v>299</v>
      </c>
      <c r="F11" s="517" t="s">
        <v>300</v>
      </c>
      <c r="G11" s="519" t="s">
        <v>301</v>
      </c>
      <c r="H11" s="520"/>
      <c r="I11" s="500" t="s">
        <v>302</v>
      </c>
      <c r="J11" s="502" t="s">
        <v>303</v>
      </c>
      <c r="K11" s="507" t="s">
        <v>304</v>
      </c>
      <c r="L11" s="2"/>
      <c r="M11" s="6"/>
      <c r="N11" s="6"/>
      <c r="O11" s="6"/>
      <c r="P11" s="6"/>
      <c r="Q11" s="6"/>
      <c r="R11" s="6"/>
      <c r="S11" s="6"/>
      <c r="T11" s="6"/>
      <c r="U11" s="6"/>
      <c r="V11" s="6"/>
      <c r="W11" s="6"/>
      <c r="X11" s="6"/>
      <c r="Y11" s="6"/>
      <c r="Z11" s="6"/>
    </row>
    <row r="12" spans="1:26" ht="18" customHeight="1" thickBot="1" x14ac:dyDescent="0.25">
      <c r="A12" s="27"/>
      <c r="B12" s="514"/>
      <c r="C12" s="516"/>
      <c r="D12" s="516"/>
      <c r="E12" s="516"/>
      <c r="F12" s="518"/>
      <c r="G12" s="289" t="s">
        <v>305</v>
      </c>
      <c r="H12" s="290" t="s">
        <v>306</v>
      </c>
      <c r="I12" s="501"/>
      <c r="J12" s="503"/>
      <c r="K12" s="508"/>
      <c r="L12" s="27"/>
      <c r="M12" s="28"/>
      <c r="N12" s="28"/>
      <c r="O12" s="28"/>
      <c r="P12" s="28"/>
      <c r="Q12" s="28"/>
      <c r="R12" s="28"/>
      <c r="S12" s="28"/>
      <c r="T12" s="28"/>
      <c r="U12" s="28"/>
      <c r="V12" s="28"/>
      <c r="W12" s="28"/>
      <c r="X12" s="28"/>
      <c r="Y12" s="28"/>
      <c r="Z12" s="28"/>
    </row>
    <row r="13" spans="1:26" s="189" customFormat="1" ht="18" customHeight="1" thickBot="1" x14ac:dyDescent="0.25">
      <c r="A13" s="27"/>
      <c r="B13" s="509"/>
      <c r="C13" s="510"/>
      <c r="D13" s="510"/>
      <c r="E13" s="510"/>
      <c r="F13" s="511"/>
      <c r="G13" s="509"/>
      <c r="H13" s="512"/>
      <c r="I13" s="286">
        <f>SUM(I14:I17)</f>
        <v>1</v>
      </c>
      <c r="J13" s="287" t="e">
        <f>+AVERAGE(J14:J28)</f>
        <v>#DIV/0!</v>
      </c>
      <c r="K13" s="288"/>
      <c r="L13" s="27"/>
      <c r="M13" s="188"/>
      <c r="N13" s="188"/>
      <c r="O13" s="188"/>
      <c r="P13" s="188"/>
      <c r="Q13" s="188"/>
      <c r="R13" s="188"/>
      <c r="S13" s="188"/>
      <c r="T13" s="188"/>
      <c r="U13" s="188"/>
      <c r="V13" s="188"/>
      <c r="W13" s="188"/>
      <c r="X13" s="188"/>
      <c r="Y13" s="188"/>
      <c r="Z13" s="188"/>
    </row>
    <row r="14" spans="1:26" ht="43.5" customHeight="1" x14ac:dyDescent="0.2">
      <c r="A14" s="27"/>
      <c r="B14" s="262">
        <v>1</v>
      </c>
      <c r="C14" s="263" t="s">
        <v>520</v>
      </c>
      <c r="D14" s="264" t="s">
        <v>307</v>
      </c>
      <c r="E14" s="265" t="s">
        <v>521</v>
      </c>
      <c r="F14" s="266">
        <v>0.8</v>
      </c>
      <c r="G14" s="267">
        <v>43862</v>
      </c>
      <c r="H14" s="268">
        <v>44195</v>
      </c>
      <c r="I14" s="259">
        <v>0.3</v>
      </c>
      <c r="J14" s="260"/>
      <c r="K14" s="261" t="s">
        <v>308</v>
      </c>
      <c r="L14" s="27"/>
      <c r="M14" s="28"/>
      <c r="N14" s="28"/>
      <c r="O14" s="28"/>
      <c r="P14" s="28"/>
      <c r="Q14" s="28"/>
      <c r="R14" s="28"/>
      <c r="S14" s="28"/>
      <c r="T14" s="28"/>
      <c r="U14" s="28"/>
      <c r="V14" s="28"/>
      <c r="W14" s="28"/>
      <c r="X14" s="28"/>
      <c r="Y14" s="28"/>
      <c r="Z14" s="28"/>
    </row>
    <row r="15" spans="1:26" ht="43.5" customHeight="1" x14ac:dyDescent="0.2">
      <c r="A15" s="27"/>
      <c r="B15" s="29">
        <v>2</v>
      </c>
      <c r="C15" s="201" t="s">
        <v>309</v>
      </c>
      <c r="D15" s="202" t="s">
        <v>307</v>
      </c>
      <c r="E15" s="203" t="s">
        <v>522</v>
      </c>
      <c r="F15" s="200">
        <v>0.5</v>
      </c>
      <c r="G15" s="30">
        <v>43862</v>
      </c>
      <c r="H15" s="31">
        <v>44195</v>
      </c>
      <c r="I15" s="205">
        <v>0.4</v>
      </c>
      <c r="J15" s="32"/>
      <c r="K15" s="33" t="s">
        <v>308</v>
      </c>
      <c r="L15" s="27"/>
      <c r="M15" s="28"/>
      <c r="N15" s="28"/>
      <c r="O15" s="28"/>
      <c r="P15" s="28"/>
      <c r="Q15" s="28"/>
      <c r="R15" s="28"/>
      <c r="S15" s="28"/>
      <c r="T15" s="28"/>
      <c r="U15" s="28"/>
      <c r="V15" s="28"/>
      <c r="W15" s="28"/>
      <c r="X15" s="28"/>
      <c r="Y15" s="28"/>
      <c r="Z15" s="28"/>
    </row>
    <row r="16" spans="1:26" ht="43.5" customHeight="1" x14ac:dyDescent="0.2">
      <c r="A16" s="27"/>
      <c r="B16" s="29">
        <v>3</v>
      </c>
      <c r="C16" s="201" t="s">
        <v>523</v>
      </c>
      <c r="D16" s="202" t="s">
        <v>307</v>
      </c>
      <c r="E16" s="203" t="s">
        <v>524</v>
      </c>
      <c r="F16" s="199">
        <v>0.7</v>
      </c>
      <c r="G16" s="30">
        <v>43862</v>
      </c>
      <c r="H16" s="31">
        <v>44195</v>
      </c>
      <c r="I16" s="204">
        <v>0.3</v>
      </c>
      <c r="J16" s="32"/>
      <c r="K16" s="33" t="s">
        <v>308</v>
      </c>
      <c r="L16" s="27"/>
      <c r="M16" s="28"/>
      <c r="N16" s="28"/>
      <c r="O16" s="28"/>
      <c r="P16" s="28"/>
      <c r="Q16" s="28"/>
      <c r="R16" s="28"/>
      <c r="S16" s="28"/>
      <c r="T16" s="28"/>
      <c r="U16" s="28"/>
      <c r="V16" s="28"/>
      <c r="W16" s="28"/>
      <c r="X16" s="28"/>
      <c r="Y16" s="28"/>
      <c r="Z16" s="28"/>
    </row>
    <row r="17" spans="1:26" ht="22.5" customHeight="1" thickBot="1" x14ac:dyDescent="0.25">
      <c r="A17" s="27"/>
      <c r="B17" s="34"/>
      <c r="C17" s="35"/>
      <c r="D17" s="35"/>
      <c r="E17" s="36"/>
      <c r="F17" s="37"/>
      <c r="G17" s="38"/>
      <c r="H17" s="39"/>
      <c r="I17" s="40"/>
      <c r="J17" s="41"/>
      <c r="K17" s="42"/>
      <c r="L17" s="27"/>
      <c r="M17" s="28"/>
      <c r="N17" s="28"/>
      <c r="O17" s="28"/>
      <c r="P17" s="28"/>
      <c r="Q17" s="28"/>
      <c r="R17" s="28"/>
      <c r="S17" s="28"/>
      <c r="T17" s="28"/>
      <c r="U17" s="28"/>
      <c r="V17" s="28"/>
      <c r="W17" s="28"/>
      <c r="X17" s="28"/>
      <c r="Y17" s="28"/>
      <c r="Z17" s="28"/>
    </row>
    <row r="18" spans="1:26" ht="33" customHeight="1" thickBot="1" x14ac:dyDescent="0.25">
      <c r="A18" s="27"/>
      <c r="B18" s="420" t="s">
        <v>310</v>
      </c>
      <c r="C18" s="420"/>
      <c r="D18" s="420"/>
      <c r="E18" s="420"/>
      <c r="F18" s="420"/>
      <c r="G18" s="420"/>
      <c r="H18" s="420"/>
      <c r="I18" s="420"/>
      <c r="J18" s="420"/>
      <c r="K18" s="420"/>
      <c r="L18" s="27"/>
      <c r="M18" s="28"/>
      <c r="N18" s="28"/>
      <c r="O18" s="28"/>
      <c r="P18" s="28"/>
      <c r="Q18" s="28"/>
      <c r="R18" s="28"/>
      <c r="S18" s="28"/>
      <c r="T18" s="28"/>
      <c r="U18" s="28"/>
      <c r="V18" s="28"/>
      <c r="W18" s="28"/>
      <c r="X18" s="28"/>
      <c r="Y18" s="28"/>
      <c r="Z18" s="28"/>
    </row>
    <row r="19" spans="1:26" ht="21.75" customHeight="1" thickBot="1" x14ac:dyDescent="0.25">
      <c r="A19" s="27"/>
      <c r="B19" s="43"/>
      <c r="C19" s="504" t="s">
        <v>311</v>
      </c>
      <c r="D19" s="505"/>
      <c r="E19" s="505"/>
      <c r="F19" s="506"/>
      <c r="G19" s="44"/>
      <c r="H19" s="44"/>
      <c r="I19" s="44"/>
      <c r="J19" s="45"/>
      <c r="K19" s="46"/>
      <c r="L19" s="27"/>
      <c r="M19" s="28"/>
      <c r="N19" s="28"/>
      <c r="O19" s="28"/>
      <c r="P19" s="28"/>
      <c r="Q19" s="28"/>
      <c r="R19" s="28"/>
      <c r="S19" s="28"/>
      <c r="T19" s="28"/>
      <c r="U19" s="28"/>
      <c r="V19" s="28"/>
      <c r="W19" s="28"/>
      <c r="X19" s="28"/>
      <c r="Y19" s="28"/>
      <c r="Z19" s="28"/>
    </row>
    <row r="20" spans="1:26" ht="21.75" customHeight="1" thickBot="1" x14ac:dyDescent="0.25">
      <c r="A20" s="27"/>
      <c r="B20" s="43"/>
      <c r="C20" s="47" t="s">
        <v>312</v>
      </c>
      <c r="D20" s="463" t="s">
        <v>313</v>
      </c>
      <c r="E20" s="464"/>
      <c r="F20" s="48" t="s">
        <v>314</v>
      </c>
      <c r="G20" s="44"/>
      <c r="H20" s="44"/>
      <c r="I20" s="44"/>
      <c r="J20" s="45"/>
      <c r="K20" s="46"/>
      <c r="L20" s="27"/>
      <c r="M20" s="28"/>
      <c r="N20" s="28"/>
      <c r="O20" s="28"/>
      <c r="P20" s="28"/>
      <c r="Q20" s="28"/>
      <c r="R20" s="28"/>
      <c r="S20" s="28"/>
      <c r="T20" s="28"/>
      <c r="U20" s="28"/>
      <c r="V20" s="28"/>
      <c r="W20" s="28"/>
      <c r="X20" s="28"/>
      <c r="Y20" s="28"/>
      <c r="Z20" s="28"/>
    </row>
    <row r="21" spans="1:26" ht="28.5" customHeight="1" x14ac:dyDescent="0.2">
      <c r="A21" s="27"/>
      <c r="B21" s="43"/>
      <c r="C21" s="49">
        <v>1</v>
      </c>
      <c r="D21" s="414" t="s">
        <v>315</v>
      </c>
      <c r="E21" s="415"/>
      <c r="F21" s="50">
        <v>43861</v>
      </c>
      <c r="G21" s="44"/>
      <c r="H21" s="44"/>
      <c r="I21" s="44"/>
      <c r="J21" s="45"/>
      <c r="K21" s="46"/>
      <c r="L21" s="27"/>
      <c r="M21" s="28"/>
      <c r="N21" s="28"/>
      <c r="O21" s="28"/>
      <c r="P21" s="28"/>
      <c r="Q21" s="28"/>
      <c r="R21" s="28"/>
      <c r="S21" s="28"/>
      <c r="T21" s="28"/>
      <c r="U21" s="28"/>
      <c r="V21" s="28"/>
      <c r="W21" s="28"/>
      <c r="X21" s="28"/>
      <c r="Y21" s="28"/>
      <c r="Z21" s="28"/>
    </row>
    <row r="22" spans="1:26" ht="28.5" customHeight="1" x14ac:dyDescent="0.2">
      <c r="A22" s="27"/>
      <c r="B22" s="43"/>
      <c r="C22" s="51"/>
      <c r="D22" s="452"/>
      <c r="E22" s="453"/>
      <c r="F22" s="52"/>
      <c r="G22" s="44"/>
      <c r="H22" s="44"/>
      <c r="I22" s="44"/>
      <c r="J22" s="45"/>
      <c r="K22" s="46"/>
      <c r="L22" s="27"/>
      <c r="M22" s="28"/>
      <c r="N22" s="28"/>
      <c r="O22" s="28"/>
      <c r="P22" s="28"/>
      <c r="Q22" s="28"/>
      <c r="R22" s="28"/>
      <c r="S22" s="28"/>
      <c r="T22" s="28"/>
      <c r="U22" s="28"/>
      <c r="V22" s="28"/>
      <c r="W22" s="28"/>
      <c r="X22" s="28"/>
      <c r="Y22" s="28"/>
      <c r="Z22" s="28"/>
    </row>
    <row r="23" spans="1:26" ht="28.5" customHeight="1" x14ac:dyDescent="0.2">
      <c r="A23" s="27"/>
      <c r="B23" s="43"/>
      <c r="C23" s="51"/>
      <c r="D23" s="452"/>
      <c r="E23" s="453"/>
      <c r="F23" s="52"/>
      <c r="G23" s="44"/>
      <c r="H23" s="44"/>
      <c r="I23" s="44"/>
      <c r="J23" s="45"/>
      <c r="K23" s="46"/>
      <c r="L23" s="27"/>
      <c r="M23" s="28"/>
      <c r="N23" s="28"/>
      <c r="O23" s="28"/>
      <c r="P23" s="28"/>
      <c r="Q23" s="28"/>
      <c r="R23" s="28"/>
      <c r="S23" s="28"/>
      <c r="T23" s="28"/>
      <c r="U23" s="28"/>
      <c r="V23" s="28"/>
      <c r="W23" s="28"/>
      <c r="X23" s="28"/>
      <c r="Y23" s="28"/>
      <c r="Z23" s="28"/>
    </row>
    <row r="24" spans="1:26" ht="28.5" customHeight="1" thickBot="1" x14ac:dyDescent="0.25">
      <c r="A24" s="27"/>
      <c r="B24" s="43"/>
      <c r="C24" s="53"/>
      <c r="D24" s="454"/>
      <c r="E24" s="455"/>
      <c r="F24" s="54"/>
      <c r="G24" s="44"/>
      <c r="H24" s="44"/>
      <c r="I24" s="44"/>
      <c r="J24" s="45"/>
      <c r="K24" s="46"/>
      <c r="L24" s="27"/>
      <c r="M24" s="28"/>
      <c r="N24" s="28"/>
      <c r="O24" s="28"/>
      <c r="P24" s="28"/>
      <c r="Q24" s="28"/>
      <c r="R24" s="28"/>
      <c r="S24" s="28"/>
      <c r="T24" s="28"/>
      <c r="U24" s="28"/>
      <c r="V24" s="28"/>
      <c r="W24" s="28"/>
      <c r="X24" s="28"/>
      <c r="Y24" s="28"/>
      <c r="Z24" s="28"/>
    </row>
    <row r="25" spans="1:26" ht="33" customHeight="1" x14ac:dyDescent="0.2">
      <c r="A25" s="27"/>
      <c r="B25" s="43"/>
      <c r="C25" s="46"/>
      <c r="D25" s="46"/>
      <c r="E25" s="43"/>
      <c r="F25" s="43"/>
      <c r="G25" s="44"/>
      <c r="H25" s="44"/>
      <c r="I25" s="44"/>
      <c r="J25" s="45"/>
      <c r="K25" s="46"/>
      <c r="L25" s="27"/>
      <c r="M25" s="28"/>
      <c r="N25" s="28"/>
      <c r="O25" s="28"/>
      <c r="P25" s="28"/>
      <c r="Q25" s="28"/>
      <c r="R25" s="28"/>
      <c r="S25" s="28"/>
      <c r="T25" s="28"/>
      <c r="U25" s="28"/>
      <c r="V25" s="28"/>
      <c r="W25" s="28"/>
      <c r="X25" s="28"/>
      <c r="Y25" s="28"/>
      <c r="Z25" s="28"/>
    </row>
    <row r="26" spans="1:26" ht="33" customHeight="1" x14ac:dyDescent="0.2">
      <c r="A26" s="27"/>
      <c r="B26" s="43"/>
      <c r="C26" s="46"/>
      <c r="D26" s="46"/>
      <c r="E26" s="43"/>
      <c r="F26" s="43"/>
      <c r="G26" s="44"/>
      <c r="H26" s="44"/>
      <c r="I26" s="44"/>
      <c r="J26" s="45"/>
      <c r="K26" s="46"/>
      <c r="L26" s="27"/>
      <c r="M26" s="28"/>
      <c r="N26" s="28"/>
      <c r="O26" s="28"/>
      <c r="P26" s="28"/>
      <c r="Q26" s="28"/>
      <c r="R26" s="28"/>
      <c r="S26" s="28"/>
      <c r="T26" s="28"/>
      <c r="U26" s="28"/>
      <c r="V26" s="28"/>
      <c r="W26" s="28"/>
      <c r="X26" s="28"/>
      <c r="Y26" s="28"/>
      <c r="Z26" s="28"/>
    </row>
    <row r="27" spans="1:26" ht="33" customHeight="1" x14ac:dyDescent="0.2">
      <c r="A27" s="27"/>
      <c r="B27" s="43"/>
      <c r="C27" s="46"/>
      <c r="D27" s="46"/>
      <c r="E27" s="43"/>
      <c r="F27" s="43"/>
      <c r="G27" s="44"/>
      <c r="H27" s="44"/>
      <c r="I27" s="44"/>
      <c r="J27" s="45"/>
      <c r="K27" s="46"/>
      <c r="L27" s="27"/>
      <c r="M27" s="28"/>
      <c r="N27" s="28"/>
      <c r="O27" s="28"/>
      <c r="P27" s="28"/>
      <c r="Q27" s="28"/>
      <c r="R27" s="28"/>
      <c r="S27" s="28"/>
      <c r="T27" s="28"/>
      <c r="U27" s="28"/>
      <c r="V27" s="28"/>
      <c r="W27" s="28"/>
      <c r="X27" s="28"/>
      <c r="Y27" s="28"/>
      <c r="Z27" s="28"/>
    </row>
    <row r="28" spans="1:26" ht="33" customHeight="1" x14ac:dyDescent="0.2">
      <c r="A28" s="27"/>
      <c r="B28" s="43"/>
      <c r="C28" s="46"/>
      <c r="D28" s="46"/>
      <c r="E28" s="43"/>
      <c r="F28" s="43"/>
      <c r="G28" s="44"/>
      <c r="H28" s="44"/>
      <c r="I28" s="44"/>
      <c r="J28" s="45"/>
      <c r="K28" s="46"/>
      <c r="L28" s="27"/>
      <c r="M28" s="28"/>
      <c r="N28" s="28"/>
      <c r="O28" s="28"/>
      <c r="P28" s="28"/>
      <c r="Q28" s="28"/>
      <c r="R28" s="28"/>
      <c r="S28" s="28"/>
      <c r="T28" s="28"/>
      <c r="U28" s="28"/>
      <c r="V28" s="28"/>
      <c r="W28" s="28"/>
      <c r="X28" s="28"/>
      <c r="Y28" s="28"/>
      <c r="Z28" s="28"/>
    </row>
    <row r="29" spans="1:26" ht="6.75" customHeight="1" x14ac:dyDescent="0.2">
      <c r="A29" s="27"/>
      <c r="B29" s="55"/>
      <c r="C29" s="46"/>
      <c r="D29" s="46"/>
      <c r="E29" s="43"/>
      <c r="F29" s="43"/>
      <c r="G29" s="55"/>
      <c r="H29" s="55"/>
      <c r="I29" s="55"/>
      <c r="J29" s="56"/>
      <c r="K29" s="46"/>
      <c r="L29" s="27"/>
      <c r="M29" s="28"/>
      <c r="N29" s="28"/>
      <c r="O29" s="28"/>
      <c r="P29" s="28"/>
      <c r="Q29" s="28"/>
      <c r="R29" s="28"/>
      <c r="S29" s="28"/>
      <c r="T29" s="28"/>
      <c r="U29" s="28"/>
      <c r="V29" s="28"/>
      <c r="W29" s="28"/>
      <c r="X29" s="28"/>
      <c r="Y29" s="28"/>
      <c r="Z29" s="28"/>
    </row>
    <row r="30" spans="1:26" ht="42.75" customHeight="1" x14ac:dyDescent="0.2">
      <c r="A30" s="2"/>
      <c r="B30" s="57"/>
      <c r="C30" s="58"/>
      <c r="D30" s="58"/>
      <c r="E30" s="59"/>
      <c r="F30" s="59"/>
      <c r="G30" s="28"/>
      <c r="H30" s="28"/>
      <c r="I30" s="28"/>
      <c r="J30" s="60"/>
      <c r="K30" s="61"/>
      <c r="L30" s="2"/>
      <c r="M30" s="6"/>
      <c r="N30" s="6"/>
      <c r="O30" s="6"/>
      <c r="P30" s="6"/>
      <c r="Q30" s="6"/>
      <c r="R30" s="6"/>
      <c r="S30" s="6"/>
      <c r="T30" s="6"/>
      <c r="U30" s="6"/>
      <c r="V30" s="6"/>
      <c r="W30" s="6"/>
      <c r="X30" s="6"/>
      <c r="Y30" s="6"/>
      <c r="Z30" s="6"/>
    </row>
    <row r="31" spans="1:26" ht="16.5" customHeight="1" x14ac:dyDescent="0.2">
      <c r="A31" s="2"/>
      <c r="B31" s="60"/>
      <c r="C31" s="6"/>
      <c r="D31" s="6"/>
      <c r="E31" s="6"/>
      <c r="F31" s="6"/>
      <c r="G31" s="6"/>
      <c r="H31" s="6"/>
      <c r="I31" s="6"/>
      <c r="J31" s="60"/>
      <c r="K31" s="61"/>
      <c r="L31" s="2"/>
      <c r="M31" s="6"/>
      <c r="N31" s="6"/>
      <c r="O31" s="6"/>
      <c r="P31" s="6"/>
      <c r="Q31" s="6"/>
      <c r="R31" s="6"/>
      <c r="S31" s="6"/>
      <c r="T31" s="6"/>
      <c r="U31" s="6"/>
      <c r="V31" s="6"/>
      <c r="W31" s="6"/>
      <c r="X31" s="6"/>
      <c r="Y31" s="6"/>
      <c r="Z31" s="6"/>
    </row>
    <row r="32" spans="1:26" ht="16.5" customHeight="1" x14ac:dyDescent="0.2">
      <c r="A32" s="2"/>
      <c r="B32" s="60"/>
      <c r="C32" s="62"/>
      <c r="D32" s="62"/>
      <c r="E32" s="62"/>
      <c r="F32" s="6"/>
      <c r="G32" s="6"/>
      <c r="H32" s="6"/>
      <c r="I32" s="6"/>
      <c r="J32" s="60"/>
      <c r="K32" s="61"/>
      <c r="L32" s="2"/>
      <c r="M32" s="6"/>
      <c r="N32" s="6"/>
      <c r="O32" s="6"/>
      <c r="P32" s="6"/>
      <c r="Q32" s="6"/>
      <c r="R32" s="6"/>
      <c r="S32" s="6"/>
      <c r="T32" s="6"/>
      <c r="U32" s="6"/>
      <c r="V32" s="6"/>
      <c r="W32" s="6"/>
      <c r="X32" s="6"/>
      <c r="Y32" s="6"/>
      <c r="Z32" s="6"/>
    </row>
    <row r="33" spans="1:26" ht="16.5" customHeight="1" x14ac:dyDescent="0.2">
      <c r="A33" s="2"/>
      <c r="B33" s="60"/>
      <c r="C33" s="62"/>
      <c r="D33" s="62"/>
      <c r="E33" s="62"/>
      <c r="F33" s="6"/>
      <c r="G33" s="6"/>
      <c r="H33" s="6"/>
      <c r="I33" s="6"/>
      <c r="J33" s="60"/>
      <c r="K33" s="61"/>
      <c r="L33" s="2"/>
      <c r="M33" s="6"/>
      <c r="N33" s="6"/>
      <c r="O33" s="6"/>
      <c r="P33" s="6"/>
      <c r="Q33" s="6"/>
      <c r="R33" s="6"/>
      <c r="S33" s="6"/>
      <c r="T33" s="6"/>
      <c r="U33" s="6"/>
      <c r="V33" s="6"/>
      <c r="W33" s="6"/>
      <c r="X33" s="6"/>
      <c r="Y33" s="6"/>
      <c r="Z33" s="6"/>
    </row>
    <row r="34" spans="1:26" ht="16.5" customHeight="1" x14ac:dyDescent="0.2">
      <c r="A34" s="2"/>
      <c r="B34" s="60"/>
      <c r="C34" s="62"/>
      <c r="D34" s="62"/>
      <c r="E34" s="62"/>
      <c r="F34" s="6"/>
      <c r="G34" s="6"/>
      <c r="H34" s="6"/>
      <c r="I34" s="6"/>
      <c r="J34" s="60"/>
      <c r="K34" s="61"/>
      <c r="L34" s="2"/>
      <c r="M34" s="6"/>
      <c r="N34" s="6"/>
      <c r="O34" s="6"/>
      <c r="P34" s="6"/>
      <c r="Q34" s="6"/>
      <c r="R34" s="6"/>
      <c r="S34" s="6"/>
      <c r="T34" s="6"/>
      <c r="U34" s="6"/>
      <c r="V34" s="6"/>
      <c r="W34" s="6"/>
      <c r="X34" s="6"/>
      <c r="Y34" s="6"/>
      <c r="Z34" s="6"/>
    </row>
    <row r="35" spans="1:26" ht="16.5" customHeight="1" x14ac:dyDescent="0.2">
      <c r="A35" s="2"/>
      <c r="B35" s="60"/>
      <c r="C35" s="62"/>
      <c r="D35" s="62"/>
      <c r="E35" s="62"/>
      <c r="F35" s="6"/>
      <c r="G35" s="6"/>
      <c r="H35" s="6"/>
      <c r="I35" s="6"/>
      <c r="J35" s="60"/>
      <c r="K35" s="61"/>
      <c r="L35" s="2"/>
      <c r="M35" s="6"/>
      <c r="N35" s="6"/>
      <c r="O35" s="6"/>
      <c r="P35" s="6"/>
      <c r="Q35" s="6"/>
      <c r="R35" s="6"/>
      <c r="S35" s="6"/>
      <c r="T35" s="6"/>
      <c r="U35" s="6"/>
      <c r="V35" s="6"/>
      <c r="W35" s="6"/>
      <c r="X35" s="6"/>
      <c r="Y35" s="6"/>
      <c r="Z35" s="6"/>
    </row>
    <row r="36" spans="1:26" ht="16.5" customHeight="1" x14ac:dyDescent="0.2">
      <c r="A36" s="2"/>
      <c r="B36" s="60"/>
      <c r="C36" s="62"/>
      <c r="D36" s="62"/>
      <c r="E36" s="62"/>
      <c r="F36" s="6"/>
      <c r="G36" s="6"/>
      <c r="H36" s="6"/>
      <c r="I36" s="6"/>
      <c r="J36" s="60"/>
      <c r="K36" s="61"/>
      <c r="L36" s="2"/>
      <c r="M36" s="6"/>
      <c r="N36" s="6"/>
      <c r="O36" s="6"/>
      <c r="P36" s="6"/>
      <c r="Q36" s="6"/>
      <c r="R36" s="6"/>
      <c r="S36" s="6"/>
      <c r="T36" s="6"/>
      <c r="U36" s="6"/>
      <c r="V36" s="6"/>
      <c r="W36" s="6"/>
      <c r="X36" s="6"/>
      <c r="Y36" s="6"/>
      <c r="Z36" s="6"/>
    </row>
    <row r="37" spans="1:26" ht="16.5" customHeight="1" x14ac:dyDescent="0.2">
      <c r="A37" s="2"/>
      <c r="B37" s="60"/>
      <c r="C37" s="62"/>
      <c r="D37" s="62"/>
      <c r="E37" s="62"/>
      <c r="F37" s="6"/>
      <c r="G37" s="6"/>
      <c r="H37" s="6"/>
      <c r="I37" s="6"/>
      <c r="J37" s="60"/>
      <c r="K37" s="61"/>
      <c r="L37" s="2"/>
      <c r="M37" s="6"/>
      <c r="N37" s="6"/>
      <c r="O37" s="6"/>
      <c r="P37" s="6"/>
      <c r="Q37" s="6"/>
      <c r="R37" s="6"/>
      <c r="S37" s="6"/>
      <c r="T37" s="6"/>
      <c r="U37" s="6"/>
      <c r="V37" s="6"/>
      <c r="W37" s="6"/>
      <c r="X37" s="6"/>
      <c r="Y37" s="6"/>
      <c r="Z37" s="6"/>
    </row>
    <row r="38" spans="1:26" ht="16.5" customHeight="1" x14ac:dyDescent="0.2">
      <c r="A38" s="2"/>
      <c r="B38" s="60"/>
      <c r="C38" s="62"/>
      <c r="D38" s="62"/>
      <c r="E38" s="62"/>
      <c r="F38" s="6"/>
      <c r="G38" s="6"/>
      <c r="H38" s="6"/>
      <c r="I38" s="6"/>
      <c r="J38" s="60"/>
      <c r="K38" s="61"/>
      <c r="L38" s="2"/>
      <c r="M38" s="6"/>
      <c r="N38" s="6"/>
      <c r="O38" s="6"/>
      <c r="P38" s="6"/>
      <c r="Q38" s="6"/>
      <c r="R38" s="6"/>
      <c r="S38" s="6"/>
      <c r="T38" s="6"/>
      <c r="U38" s="6"/>
      <c r="V38" s="6"/>
      <c r="W38" s="6"/>
      <c r="X38" s="6"/>
      <c r="Y38" s="6"/>
      <c r="Z38" s="6"/>
    </row>
    <row r="39" spans="1:26" ht="16.5" customHeight="1" x14ac:dyDescent="0.2">
      <c r="A39" s="2"/>
      <c r="B39" s="60"/>
      <c r="C39" s="62"/>
      <c r="D39" s="62"/>
      <c r="E39" s="62"/>
      <c r="F39" s="6"/>
      <c r="G39" s="6"/>
      <c r="H39" s="6"/>
      <c r="I39" s="6"/>
      <c r="J39" s="60"/>
      <c r="K39" s="61"/>
      <c r="L39" s="2"/>
      <c r="M39" s="6"/>
      <c r="N39" s="6"/>
      <c r="O39" s="6"/>
      <c r="P39" s="6"/>
      <c r="Q39" s="6"/>
      <c r="R39" s="6"/>
      <c r="S39" s="6"/>
      <c r="T39" s="6"/>
      <c r="U39" s="6"/>
      <c r="V39" s="6"/>
      <c r="W39" s="6"/>
      <c r="X39" s="6"/>
      <c r="Y39" s="6"/>
      <c r="Z39" s="6"/>
    </row>
    <row r="40" spans="1:26" ht="16.5" customHeight="1" x14ac:dyDescent="0.2">
      <c r="A40" s="2"/>
      <c r="B40" s="60"/>
      <c r="C40" s="62"/>
      <c r="D40" s="62"/>
      <c r="E40" s="62"/>
      <c r="F40" s="6"/>
      <c r="G40" s="6"/>
      <c r="H40" s="6"/>
      <c r="I40" s="6"/>
      <c r="J40" s="60"/>
      <c r="K40" s="61"/>
      <c r="L40" s="2"/>
      <c r="M40" s="6"/>
      <c r="N40" s="6"/>
      <c r="O40" s="6"/>
      <c r="P40" s="6"/>
      <c r="Q40" s="6"/>
      <c r="R40" s="6"/>
      <c r="S40" s="6"/>
      <c r="T40" s="6"/>
      <c r="U40" s="6"/>
      <c r="V40" s="6"/>
      <c r="W40" s="6"/>
      <c r="X40" s="6"/>
      <c r="Y40" s="6"/>
      <c r="Z40" s="6"/>
    </row>
    <row r="41" spans="1:26" ht="16.5" customHeight="1" x14ac:dyDescent="0.2">
      <c r="A41" s="2"/>
      <c r="B41" s="60"/>
      <c r="C41" s="62"/>
      <c r="D41" s="62"/>
      <c r="E41" s="62"/>
      <c r="F41" s="6"/>
      <c r="G41" s="6"/>
      <c r="H41" s="6"/>
      <c r="I41" s="6"/>
      <c r="J41" s="60"/>
      <c r="K41" s="61"/>
      <c r="L41" s="2"/>
      <c r="M41" s="6"/>
      <c r="N41" s="6"/>
      <c r="O41" s="6"/>
      <c r="P41" s="6"/>
      <c r="Q41" s="6"/>
      <c r="R41" s="6"/>
      <c r="S41" s="6"/>
      <c r="T41" s="6"/>
      <c r="U41" s="6"/>
      <c r="V41" s="6"/>
      <c r="W41" s="6"/>
      <c r="X41" s="6"/>
      <c r="Y41" s="6"/>
      <c r="Z41" s="6"/>
    </row>
    <row r="42" spans="1:26" ht="16.5" customHeight="1" x14ac:dyDescent="0.2">
      <c r="A42" s="2"/>
      <c r="B42" s="60"/>
      <c r="C42" s="62"/>
      <c r="D42" s="62"/>
      <c r="E42" s="62"/>
      <c r="F42" s="6"/>
      <c r="G42" s="6"/>
      <c r="H42" s="6"/>
      <c r="I42" s="6"/>
      <c r="J42" s="60"/>
      <c r="K42" s="61"/>
      <c r="L42" s="2"/>
      <c r="M42" s="6"/>
      <c r="N42" s="6"/>
      <c r="O42" s="6"/>
      <c r="P42" s="6"/>
      <c r="Q42" s="6"/>
      <c r="R42" s="6"/>
      <c r="S42" s="6"/>
      <c r="T42" s="6"/>
      <c r="U42" s="6"/>
      <c r="V42" s="6"/>
      <c r="W42" s="6"/>
      <c r="X42" s="6"/>
      <c r="Y42" s="6"/>
      <c r="Z42" s="6"/>
    </row>
    <row r="43" spans="1:26" ht="16.5" customHeight="1" x14ac:dyDescent="0.2">
      <c r="A43" s="2"/>
      <c r="B43" s="60"/>
      <c r="C43" s="62"/>
      <c r="D43" s="62"/>
      <c r="E43" s="62"/>
      <c r="F43" s="6"/>
      <c r="G43" s="6"/>
      <c r="H43" s="6"/>
      <c r="I43" s="6"/>
      <c r="J43" s="60"/>
      <c r="K43" s="61"/>
      <c r="L43" s="2"/>
      <c r="M43" s="6"/>
      <c r="N43" s="6"/>
      <c r="O43" s="6"/>
      <c r="P43" s="6"/>
      <c r="Q43" s="6"/>
      <c r="R43" s="6"/>
      <c r="S43" s="6"/>
      <c r="T43" s="6"/>
      <c r="U43" s="6"/>
      <c r="V43" s="6"/>
      <c r="W43" s="6"/>
      <c r="X43" s="6"/>
      <c r="Y43" s="6"/>
      <c r="Z43" s="6"/>
    </row>
    <row r="44" spans="1:26" ht="16.5" customHeight="1" x14ac:dyDescent="0.2">
      <c r="A44" s="2"/>
      <c r="B44" s="60"/>
      <c r="C44" s="62"/>
      <c r="D44" s="62"/>
      <c r="E44" s="62"/>
      <c r="F44" s="6"/>
      <c r="G44" s="6"/>
      <c r="H44" s="6"/>
      <c r="I44" s="6"/>
      <c r="J44" s="60"/>
      <c r="K44" s="61"/>
      <c r="L44" s="2"/>
      <c r="M44" s="6"/>
      <c r="N44" s="6"/>
      <c r="O44" s="6"/>
      <c r="P44" s="6"/>
      <c r="Q44" s="6"/>
      <c r="R44" s="6"/>
      <c r="S44" s="6"/>
      <c r="T44" s="6"/>
      <c r="U44" s="6"/>
      <c r="V44" s="6"/>
      <c r="W44" s="6"/>
      <c r="X44" s="6"/>
      <c r="Y44" s="6"/>
      <c r="Z44" s="6"/>
    </row>
    <row r="45" spans="1:26" ht="16.5" customHeight="1" x14ac:dyDescent="0.2">
      <c r="A45" s="2"/>
      <c r="B45" s="60"/>
      <c r="C45" s="62"/>
      <c r="D45" s="62"/>
      <c r="E45" s="62"/>
      <c r="F45" s="6"/>
      <c r="G45" s="6"/>
      <c r="H45" s="6"/>
      <c r="I45" s="6"/>
      <c r="J45" s="60"/>
      <c r="K45" s="61"/>
      <c r="L45" s="2"/>
      <c r="M45" s="6"/>
      <c r="N45" s="6"/>
      <c r="O45" s="6"/>
      <c r="P45" s="6"/>
      <c r="Q45" s="6"/>
      <c r="R45" s="6"/>
      <c r="S45" s="6"/>
      <c r="T45" s="6"/>
      <c r="U45" s="6"/>
      <c r="V45" s="6"/>
      <c r="W45" s="6"/>
      <c r="X45" s="6"/>
      <c r="Y45" s="6"/>
      <c r="Z45" s="6"/>
    </row>
    <row r="46" spans="1:26" ht="16.5" customHeight="1" x14ac:dyDescent="0.2">
      <c r="A46" s="2"/>
      <c r="B46" s="60"/>
      <c r="C46" s="62"/>
      <c r="D46" s="62"/>
      <c r="E46" s="62"/>
      <c r="F46" s="6"/>
      <c r="G46" s="6"/>
      <c r="H46" s="6"/>
      <c r="I46" s="6"/>
      <c r="J46" s="60"/>
      <c r="K46" s="61"/>
      <c r="L46" s="2"/>
      <c r="M46" s="6"/>
      <c r="N46" s="6"/>
      <c r="O46" s="6"/>
      <c r="P46" s="6"/>
      <c r="Q46" s="6"/>
      <c r="R46" s="6"/>
      <c r="S46" s="6"/>
      <c r="T46" s="6"/>
      <c r="U46" s="6"/>
      <c r="V46" s="6"/>
      <c r="W46" s="6"/>
      <c r="X46" s="6"/>
      <c r="Y46" s="6"/>
      <c r="Z46" s="6"/>
    </row>
    <row r="47" spans="1:26" ht="16.5" customHeight="1" x14ac:dyDescent="0.2">
      <c r="A47" s="2"/>
      <c r="B47" s="60"/>
      <c r="C47" s="62"/>
      <c r="D47" s="62"/>
      <c r="E47" s="62"/>
      <c r="F47" s="6"/>
      <c r="G47" s="6"/>
      <c r="H47" s="6"/>
      <c r="I47" s="6"/>
      <c r="J47" s="60"/>
      <c r="K47" s="61"/>
      <c r="L47" s="2"/>
      <c r="M47" s="6"/>
      <c r="N47" s="6"/>
      <c r="O47" s="6"/>
      <c r="P47" s="6"/>
      <c r="Q47" s="6"/>
      <c r="R47" s="6"/>
      <c r="S47" s="6"/>
      <c r="T47" s="6"/>
      <c r="U47" s="6"/>
      <c r="V47" s="6"/>
      <c r="W47" s="6"/>
      <c r="X47" s="6"/>
      <c r="Y47" s="6"/>
      <c r="Z47" s="6"/>
    </row>
    <row r="48" spans="1:26" ht="16.5" customHeight="1" x14ac:dyDescent="0.2">
      <c r="A48" s="2"/>
      <c r="B48" s="60"/>
      <c r="C48" s="62"/>
      <c r="D48" s="62"/>
      <c r="E48" s="62"/>
      <c r="F48" s="6"/>
      <c r="G48" s="6"/>
      <c r="H48" s="6"/>
      <c r="I48" s="6"/>
      <c r="J48" s="60"/>
      <c r="K48" s="61"/>
      <c r="L48" s="2"/>
      <c r="M48" s="6"/>
      <c r="N48" s="6"/>
      <c r="O48" s="6"/>
      <c r="P48" s="6"/>
      <c r="Q48" s="6"/>
      <c r="R48" s="6"/>
      <c r="S48" s="6"/>
      <c r="T48" s="6"/>
      <c r="U48" s="6"/>
      <c r="V48" s="6"/>
      <c r="W48" s="6"/>
      <c r="X48" s="6"/>
      <c r="Y48" s="6"/>
      <c r="Z48" s="6"/>
    </row>
    <row r="49" spans="1:26" ht="16.5" customHeight="1" x14ac:dyDescent="0.2">
      <c r="A49" s="2"/>
      <c r="B49" s="60"/>
      <c r="C49" s="62"/>
      <c r="D49" s="62"/>
      <c r="E49" s="62"/>
      <c r="F49" s="6"/>
      <c r="G49" s="6"/>
      <c r="H49" s="6"/>
      <c r="I49" s="6"/>
      <c r="J49" s="60"/>
      <c r="K49" s="61"/>
      <c r="L49" s="2"/>
      <c r="M49" s="6"/>
      <c r="N49" s="6"/>
      <c r="O49" s="6"/>
      <c r="P49" s="6"/>
      <c r="Q49" s="6"/>
      <c r="R49" s="6"/>
      <c r="S49" s="6"/>
      <c r="T49" s="6"/>
      <c r="U49" s="6"/>
      <c r="V49" s="6"/>
      <c r="W49" s="6"/>
      <c r="X49" s="6"/>
      <c r="Y49" s="6"/>
      <c r="Z49" s="6"/>
    </row>
    <row r="50" spans="1:26" ht="16.5" customHeight="1" x14ac:dyDescent="0.2">
      <c r="A50" s="2"/>
      <c r="B50" s="60"/>
      <c r="C50" s="62"/>
      <c r="D50" s="62"/>
      <c r="E50" s="62"/>
      <c r="F50" s="6"/>
      <c r="G50" s="6"/>
      <c r="H50" s="6"/>
      <c r="I50" s="6"/>
      <c r="J50" s="60"/>
      <c r="K50" s="61"/>
      <c r="L50" s="2"/>
      <c r="M50" s="6"/>
      <c r="N50" s="6"/>
      <c r="O50" s="6"/>
      <c r="P50" s="6"/>
      <c r="Q50" s="6"/>
      <c r="R50" s="6"/>
      <c r="S50" s="6"/>
      <c r="T50" s="6"/>
      <c r="U50" s="6"/>
      <c r="V50" s="6"/>
      <c r="W50" s="6"/>
      <c r="X50" s="6"/>
      <c r="Y50" s="6"/>
      <c r="Z50" s="6"/>
    </row>
    <row r="51" spans="1:26" ht="16.5" customHeight="1" x14ac:dyDescent="0.2">
      <c r="A51" s="2"/>
      <c r="B51" s="60"/>
      <c r="C51" s="62"/>
      <c r="D51" s="62"/>
      <c r="E51" s="62"/>
      <c r="F51" s="6"/>
      <c r="G51" s="6"/>
      <c r="H51" s="6"/>
      <c r="I51" s="6"/>
      <c r="J51" s="60"/>
      <c r="K51" s="61"/>
      <c r="L51" s="2"/>
      <c r="M51" s="6"/>
      <c r="N51" s="6"/>
      <c r="O51" s="6"/>
      <c r="P51" s="6"/>
      <c r="Q51" s="6"/>
      <c r="R51" s="6"/>
      <c r="S51" s="6"/>
      <c r="T51" s="6"/>
      <c r="U51" s="6"/>
      <c r="V51" s="6"/>
      <c r="W51" s="6"/>
      <c r="X51" s="6"/>
      <c r="Y51" s="6"/>
      <c r="Z51" s="6"/>
    </row>
    <row r="52" spans="1:26" ht="16.5" customHeight="1" x14ac:dyDescent="0.2">
      <c r="A52" s="2"/>
      <c r="B52" s="60"/>
      <c r="C52" s="62"/>
      <c r="D52" s="62"/>
      <c r="E52" s="62"/>
      <c r="F52" s="6"/>
      <c r="G52" s="6"/>
      <c r="H52" s="6"/>
      <c r="I52" s="6"/>
      <c r="J52" s="60"/>
      <c r="K52" s="61"/>
      <c r="L52" s="2"/>
      <c r="M52" s="6"/>
      <c r="N52" s="6"/>
      <c r="O52" s="6"/>
      <c r="P52" s="6"/>
      <c r="Q52" s="6"/>
      <c r="R52" s="6"/>
      <c r="S52" s="6"/>
      <c r="T52" s="6"/>
      <c r="U52" s="6"/>
      <c r="V52" s="6"/>
      <c r="W52" s="6"/>
      <c r="X52" s="6"/>
      <c r="Y52" s="6"/>
      <c r="Z52" s="6"/>
    </row>
    <row r="53" spans="1:26" ht="16.5" customHeight="1" x14ac:dyDescent="0.2">
      <c r="A53" s="2"/>
      <c r="B53" s="60"/>
      <c r="C53" s="62"/>
      <c r="D53" s="62"/>
      <c r="E53" s="62"/>
      <c r="F53" s="6"/>
      <c r="G53" s="6"/>
      <c r="H53" s="6"/>
      <c r="I53" s="6"/>
      <c r="J53" s="60"/>
      <c r="K53" s="61"/>
      <c r="L53" s="2"/>
      <c r="M53" s="6"/>
      <c r="N53" s="6"/>
      <c r="O53" s="6"/>
      <c r="P53" s="6"/>
      <c r="Q53" s="6"/>
      <c r="R53" s="6"/>
      <c r="S53" s="6"/>
      <c r="T53" s="6"/>
      <c r="U53" s="6"/>
      <c r="V53" s="6"/>
      <c r="W53" s="6"/>
      <c r="X53" s="6"/>
      <c r="Y53" s="6"/>
      <c r="Z53" s="6"/>
    </row>
    <row r="54" spans="1:26" ht="16.5" customHeight="1" x14ac:dyDescent="0.2">
      <c r="A54" s="2"/>
      <c r="B54" s="60"/>
      <c r="C54" s="62"/>
      <c r="D54" s="62"/>
      <c r="E54" s="62"/>
      <c r="F54" s="6"/>
      <c r="G54" s="6"/>
      <c r="H54" s="6"/>
      <c r="I54" s="6"/>
      <c r="J54" s="60"/>
      <c r="K54" s="61"/>
      <c r="L54" s="2"/>
      <c r="M54" s="6"/>
      <c r="N54" s="6"/>
      <c r="O54" s="6"/>
      <c r="P54" s="6"/>
      <c r="Q54" s="6"/>
      <c r="R54" s="6"/>
      <c r="S54" s="6"/>
      <c r="T54" s="6"/>
      <c r="U54" s="6"/>
      <c r="V54" s="6"/>
      <c r="W54" s="6"/>
      <c r="X54" s="6"/>
      <c r="Y54" s="6"/>
      <c r="Z54" s="6"/>
    </row>
    <row r="55" spans="1:26" ht="16.5" customHeight="1" x14ac:dyDescent="0.2">
      <c r="A55" s="2"/>
      <c r="B55" s="60"/>
      <c r="C55" s="62"/>
      <c r="D55" s="62"/>
      <c r="E55" s="62"/>
      <c r="F55" s="6"/>
      <c r="G55" s="6"/>
      <c r="H55" s="6"/>
      <c r="I55" s="6"/>
      <c r="J55" s="60"/>
      <c r="K55" s="61"/>
      <c r="L55" s="2"/>
      <c r="M55" s="6"/>
      <c r="N55" s="6"/>
      <c r="O55" s="6"/>
      <c r="P55" s="6"/>
      <c r="Q55" s="6"/>
      <c r="R55" s="6"/>
      <c r="S55" s="6"/>
      <c r="T55" s="6"/>
      <c r="U55" s="6"/>
      <c r="V55" s="6"/>
      <c r="W55" s="6"/>
      <c r="X55" s="6"/>
      <c r="Y55" s="6"/>
      <c r="Z55" s="6"/>
    </row>
    <row r="56" spans="1:26" ht="16.5" customHeight="1" x14ac:dyDescent="0.2">
      <c r="A56" s="2"/>
      <c r="B56" s="60"/>
      <c r="C56" s="62"/>
      <c r="D56" s="62"/>
      <c r="E56" s="62"/>
      <c r="F56" s="6"/>
      <c r="G56" s="6"/>
      <c r="H56" s="6"/>
      <c r="I56" s="6"/>
      <c r="J56" s="60"/>
      <c r="K56" s="61"/>
      <c r="L56" s="2"/>
      <c r="M56" s="6"/>
      <c r="N56" s="6"/>
      <c r="O56" s="6"/>
      <c r="P56" s="6"/>
      <c r="Q56" s="6"/>
      <c r="R56" s="6"/>
      <c r="S56" s="6"/>
      <c r="T56" s="6"/>
      <c r="U56" s="6"/>
      <c r="V56" s="6"/>
      <c r="W56" s="6"/>
      <c r="X56" s="6"/>
      <c r="Y56" s="6"/>
      <c r="Z56" s="6"/>
    </row>
    <row r="57" spans="1:26" ht="16.5" customHeight="1" x14ac:dyDescent="0.2">
      <c r="A57" s="2"/>
      <c r="B57" s="60"/>
      <c r="C57" s="62"/>
      <c r="D57" s="62"/>
      <c r="E57" s="62"/>
      <c r="F57" s="6"/>
      <c r="G57" s="6"/>
      <c r="H57" s="6"/>
      <c r="I57" s="6"/>
      <c r="J57" s="60"/>
      <c r="K57" s="61"/>
      <c r="L57" s="2"/>
      <c r="M57" s="6"/>
      <c r="N57" s="6"/>
      <c r="O57" s="6"/>
      <c r="P57" s="6"/>
      <c r="Q57" s="6"/>
      <c r="R57" s="6"/>
      <c r="S57" s="6"/>
      <c r="T57" s="6"/>
      <c r="U57" s="6"/>
      <c r="V57" s="6"/>
      <c r="W57" s="6"/>
      <c r="X57" s="6"/>
      <c r="Y57" s="6"/>
      <c r="Z57" s="6"/>
    </row>
    <row r="58" spans="1:26" ht="16.5" customHeight="1" x14ac:dyDescent="0.2">
      <c r="A58" s="2"/>
      <c r="B58" s="60"/>
      <c r="C58" s="62"/>
      <c r="D58" s="62"/>
      <c r="E58" s="62"/>
      <c r="F58" s="6"/>
      <c r="G58" s="6"/>
      <c r="H58" s="6"/>
      <c r="I58" s="6"/>
      <c r="J58" s="60"/>
      <c r="K58" s="61"/>
      <c r="L58" s="2"/>
      <c r="M58" s="6"/>
      <c r="N58" s="6"/>
      <c r="O58" s="6"/>
      <c r="P58" s="6"/>
      <c r="Q58" s="6"/>
      <c r="R58" s="6"/>
      <c r="S58" s="6"/>
      <c r="T58" s="6"/>
      <c r="U58" s="6"/>
      <c r="V58" s="6"/>
      <c r="W58" s="6"/>
      <c r="X58" s="6"/>
      <c r="Y58" s="6"/>
      <c r="Z58" s="6"/>
    </row>
    <row r="59" spans="1:26" ht="16.5" customHeight="1" x14ac:dyDescent="0.2">
      <c r="A59" s="2"/>
      <c r="B59" s="60"/>
      <c r="C59" s="62"/>
      <c r="D59" s="62"/>
      <c r="E59" s="62"/>
      <c r="F59" s="6"/>
      <c r="G59" s="6"/>
      <c r="H59" s="6"/>
      <c r="I59" s="6"/>
      <c r="J59" s="60"/>
      <c r="K59" s="61"/>
      <c r="L59" s="2"/>
      <c r="M59" s="6"/>
      <c r="N59" s="6"/>
      <c r="O59" s="6"/>
      <c r="P59" s="6"/>
      <c r="Q59" s="6"/>
      <c r="R59" s="6"/>
      <c r="S59" s="6"/>
      <c r="T59" s="6"/>
      <c r="U59" s="6"/>
      <c r="V59" s="6"/>
      <c r="W59" s="6"/>
      <c r="X59" s="6"/>
      <c r="Y59" s="6"/>
      <c r="Z59" s="6"/>
    </row>
    <row r="60" spans="1:26" ht="16.5" customHeight="1" x14ac:dyDescent="0.2">
      <c r="A60" s="2"/>
      <c r="B60" s="60"/>
      <c r="C60" s="62"/>
      <c r="D60" s="62"/>
      <c r="E60" s="62"/>
      <c r="F60" s="6"/>
      <c r="G60" s="6"/>
      <c r="H60" s="6"/>
      <c r="I60" s="6"/>
      <c r="J60" s="60"/>
      <c r="K60" s="61"/>
      <c r="L60" s="2"/>
      <c r="M60" s="6"/>
      <c r="N60" s="6"/>
      <c r="O60" s="6"/>
      <c r="P60" s="6"/>
      <c r="Q60" s="6"/>
      <c r="R60" s="6"/>
      <c r="S60" s="6"/>
      <c r="T60" s="6"/>
      <c r="U60" s="6"/>
      <c r="V60" s="6"/>
      <c r="W60" s="6"/>
      <c r="X60" s="6"/>
      <c r="Y60" s="6"/>
      <c r="Z60" s="6"/>
    </row>
    <row r="61" spans="1:26" ht="15" hidden="1" customHeight="1" x14ac:dyDescent="0.2">
      <c r="A61" s="2"/>
      <c r="B61" s="60"/>
      <c r="C61" s="62"/>
      <c r="D61" s="62"/>
      <c r="E61" s="62"/>
      <c r="F61" s="6"/>
      <c r="G61" s="6"/>
      <c r="H61" s="6"/>
      <c r="I61" s="6"/>
      <c r="J61" s="60"/>
      <c r="K61" s="61"/>
      <c r="L61" s="2"/>
      <c r="M61" s="6"/>
      <c r="N61" s="6"/>
      <c r="O61" s="6"/>
      <c r="P61" s="6"/>
      <c r="Q61" s="6"/>
      <c r="R61" s="6"/>
      <c r="S61" s="6"/>
      <c r="T61" s="6"/>
      <c r="U61" s="6"/>
      <c r="V61" s="6"/>
      <c r="W61" s="6"/>
      <c r="X61" s="6"/>
      <c r="Y61" s="6"/>
      <c r="Z61" s="6"/>
    </row>
    <row r="62" spans="1:26" ht="15" hidden="1" customHeight="1" x14ac:dyDescent="0.2">
      <c r="A62" s="2"/>
      <c r="B62" s="60"/>
      <c r="C62" s="62"/>
      <c r="D62" s="62"/>
      <c r="E62" s="62"/>
      <c r="F62" s="6"/>
      <c r="G62" s="6"/>
      <c r="H62" s="6"/>
      <c r="I62" s="6"/>
      <c r="J62" s="60"/>
      <c r="K62" s="61"/>
      <c r="L62" s="2"/>
      <c r="M62" s="6"/>
      <c r="N62" s="6"/>
      <c r="O62" s="6"/>
      <c r="P62" s="6"/>
      <c r="Q62" s="6"/>
      <c r="R62" s="6"/>
      <c r="S62" s="6"/>
      <c r="T62" s="6"/>
      <c r="U62" s="6"/>
      <c r="V62" s="6"/>
      <c r="W62" s="6"/>
      <c r="X62" s="6"/>
      <c r="Y62" s="6"/>
      <c r="Z62" s="6"/>
    </row>
    <row r="63" spans="1:26" ht="15" hidden="1" customHeight="1" x14ac:dyDescent="0.2">
      <c r="A63" s="2"/>
      <c r="B63" s="60"/>
      <c r="C63" s="62"/>
      <c r="D63" s="62"/>
      <c r="E63" s="62"/>
      <c r="F63" s="6"/>
      <c r="G63" s="6"/>
      <c r="H63" s="6"/>
      <c r="I63" s="6"/>
      <c r="J63" s="60"/>
      <c r="K63" s="61"/>
      <c r="L63" s="2"/>
      <c r="M63" s="6"/>
      <c r="N63" s="6"/>
      <c r="O63" s="6"/>
      <c r="P63" s="6"/>
      <c r="Q63" s="6"/>
      <c r="R63" s="6"/>
      <c r="S63" s="6"/>
      <c r="T63" s="6"/>
      <c r="U63" s="6"/>
      <c r="V63" s="6"/>
      <c r="W63" s="6"/>
      <c r="X63" s="6"/>
      <c r="Y63" s="6"/>
      <c r="Z63" s="6"/>
    </row>
    <row r="64" spans="1:26" ht="15" hidden="1" customHeight="1" x14ac:dyDescent="0.2">
      <c r="A64" s="2"/>
      <c r="B64" s="60"/>
      <c r="C64" s="62"/>
      <c r="D64" s="62"/>
      <c r="E64" s="62"/>
      <c r="F64" s="6"/>
      <c r="G64" s="6"/>
      <c r="H64" s="6"/>
      <c r="I64" s="6"/>
      <c r="J64" s="60"/>
      <c r="K64" s="61"/>
      <c r="L64" s="2"/>
      <c r="M64" s="6"/>
      <c r="N64" s="6"/>
      <c r="O64" s="6"/>
      <c r="P64" s="6"/>
      <c r="Q64" s="6"/>
      <c r="R64" s="6"/>
      <c r="S64" s="6"/>
      <c r="T64" s="6"/>
      <c r="U64" s="6"/>
      <c r="V64" s="6"/>
      <c r="W64" s="6"/>
      <c r="X64" s="6"/>
      <c r="Y64" s="6"/>
      <c r="Z64" s="6"/>
    </row>
    <row r="65" spans="1:26" ht="15" hidden="1" customHeight="1" x14ac:dyDescent="0.2">
      <c r="A65" s="2"/>
      <c r="B65" s="60"/>
      <c r="C65" s="62"/>
      <c r="D65" s="62"/>
      <c r="E65" s="62"/>
      <c r="F65" s="6"/>
      <c r="G65" s="6"/>
      <c r="H65" s="6"/>
      <c r="I65" s="6"/>
      <c r="J65" s="60"/>
      <c r="K65" s="61"/>
      <c r="L65" s="2"/>
      <c r="M65" s="6"/>
      <c r="N65" s="6"/>
      <c r="O65" s="6"/>
      <c r="P65" s="6"/>
      <c r="Q65" s="6"/>
      <c r="R65" s="6"/>
      <c r="S65" s="6"/>
      <c r="T65" s="6"/>
      <c r="U65" s="6"/>
      <c r="V65" s="6"/>
      <c r="W65" s="6"/>
      <c r="X65" s="6"/>
      <c r="Y65" s="6"/>
      <c r="Z65" s="6"/>
    </row>
    <row r="66" spans="1:26" ht="15" hidden="1" customHeight="1" x14ac:dyDescent="0.2">
      <c r="A66" s="2"/>
      <c r="B66" s="60"/>
      <c r="C66" s="62"/>
      <c r="D66" s="62"/>
      <c r="E66" s="62"/>
      <c r="F66" s="6"/>
      <c r="G66" s="6"/>
      <c r="H66" s="6"/>
      <c r="I66" s="6"/>
      <c r="J66" s="60"/>
      <c r="K66" s="61"/>
      <c r="L66" s="2"/>
      <c r="M66" s="6"/>
      <c r="N66" s="6"/>
      <c r="O66" s="6"/>
      <c r="P66" s="6"/>
      <c r="Q66" s="6"/>
      <c r="R66" s="6"/>
      <c r="S66" s="6"/>
      <c r="T66" s="6"/>
      <c r="U66" s="6"/>
      <c r="V66" s="6"/>
      <c r="W66" s="6"/>
      <c r="X66" s="6"/>
      <c r="Y66" s="6"/>
      <c r="Z66" s="6"/>
    </row>
    <row r="67" spans="1:26" ht="15" hidden="1" customHeight="1" x14ac:dyDescent="0.2">
      <c r="A67" s="2"/>
      <c r="B67" s="60"/>
      <c r="C67" s="62"/>
      <c r="D67" s="62"/>
      <c r="E67" s="62"/>
      <c r="F67" s="6"/>
      <c r="G67" s="6"/>
      <c r="H67" s="6"/>
      <c r="I67" s="6"/>
      <c r="J67" s="60"/>
      <c r="K67" s="61"/>
      <c r="L67" s="2"/>
      <c r="M67" s="6"/>
      <c r="N67" s="6"/>
      <c r="O67" s="6"/>
      <c r="P67" s="6"/>
      <c r="Q67" s="6"/>
      <c r="R67" s="6"/>
      <c r="S67" s="6"/>
      <c r="T67" s="6"/>
      <c r="U67" s="6"/>
      <c r="V67" s="6"/>
      <c r="W67" s="6"/>
      <c r="X67" s="6"/>
      <c r="Y67" s="6"/>
      <c r="Z67" s="6"/>
    </row>
    <row r="68" spans="1:26" ht="15" hidden="1" customHeight="1" x14ac:dyDescent="0.2">
      <c r="A68" s="2"/>
      <c r="B68" s="60"/>
      <c r="C68" s="62"/>
      <c r="D68" s="62"/>
      <c r="E68" s="62"/>
      <c r="F68" s="6"/>
      <c r="G68" s="6"/>
      <c r="H68" s="6"/>
      <c r="I68" s="6"/>
      <c r="J68" s="60"/>
      <c r="K68" s="61"/>
      <c r="L68" s="2"/>
      <c r="M68" s="6"/>
      <c r="N68" s="6"/>
      <c r="O68" s="6"/>
      <c r="P68" s="6"/>
      <c r="Q68" s="6"/>
      <c r="R68" s="6"/>
      <c r="S68" s="6"/>
      <c r="T68" s="6"/>
      <c r="U68" s="6"/>
      <c r="V68" s="6"/>
      <c r="W68" s="6"/>
      <c r="X68" s="6"/>
      <c r="Y68" s="6"/>
      <c r="Z68" s="6"/>
    </row>
    <row r="69" spans="1:26" ht="15" hidden="1" customHeight="1" x14ac:dyDescent="0.2">
      <c r="A69" s="2"/>
      <c r="B69" s="60"/>
      <c r="C69" s="62"/>
      <c r="D69" s="62"/>
      <c r="E69" s="62"/>
      <c r="F69" s="6"/>
      <c r="G69" s="6"/>
      <c r="H69" s="6"/>
      <c r="I69" s="6"/>
      <c r="J69" s="60"/>
      <c r="K69" s="61"/>
      <c r="L69" s="2"/>
      <c r="M69" s="6"/>
      <c r="N69" s="6"/>
      <c r="O69" s="6"/>
      <c r="P69" s="6"/>
      <c r="Q69" s="6"/>
      <c r="R69" s="6"/>
      <c r="S69" s="6"/>
      <c r="T69" s="6"/>
      <c r="U69" s="6"/>
      <c r="V69" s="6"/>
      <c r="W69" s="6"/>
      <c r="X69" s="6"/>
      <c r="Y69" s="6"/>
      <c r="Z69" s="6"/>
    </row>
    <row r="70" spans="1:26" ht="15" hidden="1" customHeight="1" x14ac:dyDescent="0.2">
      <c r="A70" s="2"/>
      <c r="B70" s="60"/>
      <c r="C70" s="62"/>
      <c r="D70" s="62"/>
      <c r="E70" s="62"/>
      <c r="F70" s="6"/>
      <c r="G70" s="6"/>
      <c r="H70" s="6"/>
      <c r="I70" s="6"/>
      <c r="J70" s="60"/>
      <c r="K70" s="61"/>
      <c r="L70" s="2"/>
      <c r="M70" s="6"/>
      <c r="N70" s="6"/>
      <c r="O70" s="6"/>
      <c r="P70" s="6"/>
      <c r="Q70" s="6"/>
      <c r="R70" s="6"/>
      <c r="S70" s="6"/>
      <c r="T70" s="6"/>
      <c r="U70" s="6"/>
      <c r="V70" s="6"/>
      <c r="W70" s="6"/>
      <c r="X70" s="6"/>
      <c r="Y70" s="6"/>
      <c r="Z70" s="6"/>
    </row>
    <row r="71" spans="1:26" ht="15.75" customHeight="1" x14ac:dyDescent="0.2">
      <c r="A71" s="2"/>
      <c r="B71" s="60"/>
      <c r="C71" s="62"/>
      <c r="D71" s="62"/>
      <c r="E71" s="62"/>
      <c r="F71" s="6"/>
      <c r="G71" s="6"/>
      <c r="H71" s="6"/>
      <c r="I71" s="6"/>
      <c r="J71" s="60"/>
      <c r="K71" s="61"/>
      <c r="L71" s="2"/>
      <c r="M71" s="6"/>
      <c r="N71" s="6"/>
      <c r="O71" s="6"/>
      <c r="P71" s="6"/>
      <c r="Q71" s="6"/>
      <c r="R71" s="6"/>
      <c r="S71" s="6"/>
      <c r="T71" s="6"/>
      <c r="U71" s="6"/>
      <c r="V71" s="6"/>
      <c r="W71" s="6"/>
      <c r="X71" s="6"/>
      <c r="Y71" s="6"/>
      <c r="Z71" s="6"/>
    </row>
    <row r="72" spans="1:26" ht="15.75" customHeight="1" x14ac:dyDescent="0.2">
      <c r="A72" s="2"/>
      <c r="B72" s="60"/>
      <c r="C72" s="62"/>
      <c r="D72" s="62"/>
      <c r="E72" s="62"/>
      <c r="F72" s="6"/>
      <c r="G72" s="6"/>
      <c r="H72" s="6"/>
      <c r="I72" s="6"/>
      <c r="J72" s="60"/>
      <c r="K72" s="61"/>
      <c r="L72" s="2"/>
      <c r="M72" s="6"/>
      <c r="N72" s="6"/>
      <c r="O72" s="6"/>
      <c r="P72" s="6"/>
      <c r="Q72" s="6"/>
      <c r="R72" s="6"/>
      <c r="S72" s="6"/>
      <c r="T72" s="6"/>
      <c r="U72" s="6"/>
      <c r="V72" s="6"/>
      <c r="W72" s="6"/>
      <c r="X72" s="6"/>
      <c r="Y72" s="6"/>
      <c r="Z72" s="6"/>
    </row>
    <row r="73" spans="1:26" ht="15.75" customHeight="1" x14ac:dyDescent="0.2">
      <c r="A73" s="2"/>
      <c r="B73" s="60"/>
      <c r="C73" s="62"/>
      <c r="D73" s="62"/>
      <c r="E73" s="62"/>
      <c r="F73" s="6"/>
      <c r="G73" s="6"/>
      <c r="H73" s="6"/>
      <c r="I73" s="6"/>
      <c r="J73" s="60"/>
      <c r="K73" s="61"/>
      <c r="L73" s="2"/>
      <c r="M73" s="6"/>
      <c r="N73" s="6"/>
      <c r="O73" s="6"/>
      <c r="P73" s="6"/>
      <c r="Q73" s="6"/>
      <c r="R73" s="6"/>
      <c r="S73" s="6"/>
      <c r="T73" s="6"/>
      <c r="U73" s="6"/>
      <c r="V73" s="6"/>
      <c r="W73" s="6"/>
      <c r="X73" s="6"/>
      <c r="Y73" s="6"/>
      <c r="Z73" s="6"/>
    </row>
    <row r="74" spans="1:26" ht="15.75" customHeight="1" x14ac:dyDescent="0.2">
      <c r="A74" s="2"/>
      <c r="B74" s="60"/>
      <c r="C74" s="62"/>
      <c r="D74" s="62"/>
      <c r="E74" s="62"/>
      <c r="F74" s="6"/>
      <c r="G74" s="6"/>
      <c r="H74" s="6"/>
      <c r="I74" s="6"/>
      <c r="J74" s="60"/>
      <c r="K74" s="61"/>
      <c r="L74" s="2"/>
      <c r="M74" s="6"/>
      <c r="N74" s="6"/>
      <c r="O74" s="6"/>
      <c r="P74" s="6"/>
      <c r="Q74" s="6"/>
      <c r="R74" s="6"/>
      <c r="S74" s="6"/>
      <c r="T74" s="6"/>
      <c r="U74" s="6"/>
      <c r="V74" s="6"/>
      <c r="W74" s="6"/>
      <c r="X74" s="6"/>
      <c r="Y74" s="6"/>
      <c r="Z74" s="6"/>
    </row>
    <row r="75" spans="1:26" ht="15.75" customHeight="1" x14ac:dyDescent="0.2">
      <c r="A75" s="2"/>
      <c r="B75" s="60"/>
      <c r="C75" s="62"/>
      <c r="D75" s="62"/>
      <c r="E75" s="62"/>
      <c r="F75" s="6"/>
      <c r="G75" s="6"/>
      <c r="H75" s="6"/>
      <c r="I75" s="6"/>
      <c r="J75" s="60"/>
      <c r="K75" s="61"/>
      <c r="L75" s="2"/>
      <c r="M75" s="6"/>
      <c r="N75" s="6"/>
      <c r="O75" s="6"/>
      <c r="P75" s="6"/>
      <c r="Q75" s="6"/>
      <c r="R75" s="6"/>
      <c r="S75" s="6"/>
      <c r="T75" s="6"/>
      <c r="U75" s="6"/>
      <c r="V75" s="6"/>
      <c r="W75" s="6"/>
      <c r="X75" s="6"/>
      <c r="Y75" s="6"/>
      <c r="Z75" s="6"/>
    </row>
    <row r="76" spans="1:26" ht="15.75" customHeight="1" x14ac:dyDescent="0.2">
      <c r="A76" s="2"/>
      <c r="B76" s="60"/>
      <c r="C76" s="62"/>
      <c r="D76" s="62"/>
      <c r="E76" s="62"/>
      <c r="F76" s="6"/>
      <c r="G76" s="6"/>
      <c r="H76" s="6"/>
      <c r="I76" s="6"/>
      <c r="J76" s="60"/>
      <c r="K76" s="61"/>
      <c r="L76" s="2"/>
      <c r="M76" s="6"/>
      <c r="N76" s="6"/>
      <c r="O76" s="6"/>
      <c r="P76" s="6"/>
      <c r="Q76" s="6"/>
      <c r="R76" s="6"/>
      <c r="S76" s="6"/>
      <c r="T76" s="6"/>
      <c r="U76" s="6"/>
      <c r="V76" s="6"/>
      <c r="W76" s="6"/>
      <c r="X76" s="6"/>
      <c r="Y76" s="6"/>
      <c r="Z76" s="6"/>
    </row>
    <row r="77" spans="1:26" ht="15.75" customHeight="1" x14ac:dyDescent="0.2">
      <c r="A77" s="2"/>
      <c r="B77" s="60"/>
      <c r="C77" s="62"/>
      <c r="D77" s="62"/>
      <c r="E77" s="62"/>
      <c r="F77" s="6"/>
      <c r="G77" s="6"/>
      <c r="H77" s="6"/>
      <c r="I77" s="6"/>
      <c r="J77" s="60"/>
      <c r="K77" s="61"/>
      <c r="L77" s="2"/>
      <c r="M77" s="6"/>
      <c r="N77" s="6"/>
      <c r="O77" s="6"/>
      <c r="P77" s="6"/>
      <c r="Q77" s="6"/>
      <c r="R77" s="6"/>
      <c r="S77" s="6"/>
      <c r="T77" s="6"/>
      <c r="U77" s="6"/>
      <c r="V77" s="6"/>
      <c r="W77" s="6"/>
      <c r="X77" s="6"/>
      <c r="Y77" s="6"/>
      <c r="Z77" s="6"/>
    </row>
    <row r="78" spans="1:26" ht="15.75" customHeight="1" x14ac:dyDescent="0.2">
      <c r="A78" s="2"/>
      <c r="B78" s="60"/>
      <c r="C78" s="62"/>
      <c r="D78" s="62"/>
      <c r="E78" s="62"/>
      <c r="F78" s="6"/>
      <c r="G78" s="6"/>
      <c r="H78" s="6"/>
      <c r="I78" s="6"/>
      <c r="J78" s="60"/>
      <c r="K78" s="61"/>
      <c r="L78" s="2"/>
      <c r="M78" s="6"/>
      <c r="N78" s="6"/>
      <c r="O78" s="6"/>
      <c r="P78" s="6"/>
      <c r="Q78" s="6"/>
      <c r="R78" s="6"/>
      <c r="S78" s="6"/>
      <c r="T78" s="6"/>
      <c r="U78" s="6"/>
      <c r="V78" s="6"/>
      <c r="W78" s="6"/>
      <c r="X78" s="6"/>
      <c r="Y78" s="6"/>
      <c r="Z78" s="6"/>
    </row>
    <row r="79" spans="1:26" ht="15.75" customHeight="1" x14ac:dyDescent="0.2">
      <c r="A79" s="2"/>
      <c r="B79" s="60"/>
      <c r="C79" s="62"/>
      <c r="D79" s="62"/>
      <c r="E79" s="62"/>
      <c r="F79" s="6"/>
      <c r="G79" s="6"/>
      <c r="H79" s="6"/>
      <c r="I79" s="6"/>
      <c r="J79" s="60"/>
      <c r="K79" s="61"/>
      <c r="L79" s="2"/>
      <c r="M79" s="6"/>
      <c r="N79" s="6"/>
      <c r="O79" s="6"/>
      <c r="P79" s="6"/>
      <c r="Q79" s="6"/>
      <c r="R79" s="6"/>
      <c r="S79" s="6"/>
      <c r="T79" s="6"/>
      <c r="U79" s="6"/>
      <c r="V79" s="6"/>
      <c r="W79" s="6"/>
      <c r="X79" s="6"/>
      <c r="Y79" s="6"/>
      <c r="Z79" s="6"/>
    </row>
    <row r="80" spans="1:26" ht="15.75" customHeight="1" x14ac:dyDescent="0.2">
      <c r="A80" s="2"/>
      <c r="B80" s="60"/>
      <c r="C80" s="62"/>
      <c r="D80" s="62"/>
      <c r="E80" s="62"/>
      <c r="F80" s="6"/>
      <c r="G80" s="6"/>
      <c r="H80" s="6"/>
      <c r="I80" s="6"/>
      <c r="J80" s="60"/>
      <c r="K80" s="61"/>
      <c r="L80" s="2"/>
      <c r="M80" s="6"/>
      <c r="N80" s="6"/>
      <c r="O80" s="6"/>
      <c r="P80" s="6"/>
      <c r="Q80" s="6"/>
      <c r="R80" s="6"/>
      <c r="S80" s="6"/>
      <c r="T80" s="6"/>
      <c r="U80" s="6"/>
      <c r="V80" s="6"/>
      <c r="W80" s="6"/>
      <c r="X80" s="6"/>
      <c r="Y80" s="6"/>
      <c r="Z80" s="6"/>
    </row>
    <row r="81" spans="1:26" ht="15.75" customHeight="1" x14ac:dyDescent="0.2">
      <c r="A81" s="2"/>
      <c r="B81" s="60"/>
      <c r="C81" s="62"/>
      <c r="D81" s="62"/>
      <c r="E81" s="62"/>
      <c r="F81" s="6"/>
      <c r="G81" s="6"/>
      <c r="H81" s="6"/>
      <c r="I81" s="6"/>
      <c r="J81" s="60"/>
      <c r="K81" s="61"/>
      <c r="L81" s="2"/>
      <c r="M81" s="6"/>
      <c r="N81" s="6"/>
      <c r="O81" s="6"/>
      <c r="P81" s="6"/>
      <c r="Q81" s="6"/>
      <c r="R81" s="6"/>
      <c r="S81" s="6"/>
      <c r="T81" s="6"/>
      <c r="U81" s="6"/>
      <c r="V81" s="6"/>
      <c r="W81" s="6"/>
      <c r="X81" s="6"/>
      <c r="Y81" s="6"/>
      <c r="Z81" s="6"/>
    </row>
    <row r="82" spans="1:26" ht="15.75" customHeight="1" x14ac:dyDescent="0.2">
      <c r="A82" s="2"/>
      <c r="B82" s="60"/>
      <c r="C82" s="62"/>
      <c r="D82" s="62"/>
      <c r="E82" s="62"/>
      <c r="F82" s="6"/>
      <c r="G82" s="6"/>
      <c r="H82" s="6"/>
      <c r="I82" s="6"/>
      <c r="J82" s="60"/>
      <c r="K82" s="61"/>
      <c r="L82" s="2"/>
      <c r="M82" s="6"/>
      <c r="N82" s="6"/>
      <c r="O82" s="6"/>
      <c r="P82" s="6"/>
      <c r="Q82" s="6"/>
      <c r="R82" s="6"/>
      <c r="S82" s="6"/>
      <c r="T82" s="6"/>
      <c r="U82" s="6"/>
      <c r="V82" s="6"/>
      <c r="W82" s="6"/>
      <c r="X82" s="6"/>
      <c r="Y82" s="6"/>
      <c r="Z82" s="6"/>
    </row>
    <row r="83" spans="1:26" ht="15.75" customHeight="1" x14ac:dyDescent="0.2">
      <c r="A83" s="2"/>
      <c r="B83" s="60"/>
      <c r="C83" s="62"/>
      <c r="D83" s="62"/>
      <c r="E83" s="62"/>
      <c r="F83" s="6"/>
      <c r="G83" s="6"/>
      <c r="H83" s="6"/>
      <c r="I83" s="6"/>
      <c r="J83" s="60"/>
      <c r="K83" s="61"/>
      <c r="L83" s="2"/>
      <c r="M83" s="6"/>
      <c r="N83" s="6"/>
      <c r="O83" s="6"/>
      <c r="P83" s="6"/>
      <c r="Q83" s="6"/>
      <c r="R83" s="6"/>
      <c r="S83" s="6"/>
      <c r="T83" s="6"/>
      <c r="U83" s="6"/>
      <c r="V83" s="6"/>
      <c r="W83" s="6"/>
      <c r="X83" s="6"/>
      <c r="Y83" s="6"/>
      <c r="Z83" s="6"/>
    </row>
    <row r="84" spans="1:26" ht="15.75" customHeight="1" x14ac:dyDescent="0.2">
      <c r="A84" s="2"/>
      <c r="B84" s="60"/>
      <c r="C84" s="62"/>
      <c r="D84" s="62"/>
      <c r="E84" s="62"/>
      <c r="F84" s="6"/>
      <c r="G84" s="6"/>
      <c r="H84" s="6"/>
      <c r="I84" s="6"/>
      <c r="J84" s="60"/>
      <c r="K84" s="61"/>
      <c r="L84" s="2"/>
      <c r="M84" s="6"/>
      <c r="N84" s="6"/>
      <c r="O84" s="6"/>
      <c r="P84" s="6"/>
      <c r="Q84" s="6"/>
      <c r="R84" s="6"/>
      <c r="S84" s="6"/>
      <c r="T84" s="6"/>
      <c r="U84" s="6"/>
      <c r="V84" s="6"/>
      <c r="W84" s="6"/>
      <c r="X84" s="6"/>
      <c r="Y84" s="6"/>
      <c r="Z84" s="6"/>
    </row>
    <row r="85" spans="1:26" ht="15.75" customHeight="1" x14ac:dyDescent="0.2">
      <c r="A85" s="2"/>
      <c r="B85" s="60"/>
      <c r="C85" s="62"/>
      <c r="D85" s="62"/>
      <c r="E85" s="62"/>
      <c r="F85" s="6"/>
      <c r="G85" s="6"/>
      <c r="H85" s="6"/>
      <c r="I85" s="6"/>
      <c r="J85" s="60"/>
      <c r="K85" s="61"/>
      <c r="L85" s="2"/>
      <c r="M85" s="6"/>
      <c r="N85" s="6"/>
      <c r="O85" s="6"/>
      <c r="P85" s="6"/>
      <c r="Q85" s="6"/>
      <c r="R85" s="6"/>
      <c r="S85" s="6"/>
      <c r="T85" s="6"/>
      <c r="U85" s="6"/>
      <c r="V85" s="6"/>
      <c r="W85" s="6"/>
      <c r="X85" s="6"/>
      <c r="Y85" s="6"/>
      <c r="Z85" s="6"/>
    </row>
    <row r="86" spans="1:26" ht="15.75" customHeight="1" x14ac:dyDescent="0.2">
      <c r="A86" s="2"/>
      <c r="B86" s="60"/>
      <c r="C86" s="62"/>
      <c r="D86" s="62"/>
      <c r="E86" s="62"/>
      <c r="F86" s="6"/>
      <c r="G86" s="6"/>
      <c r="H86" s="6"/>
      <c r="I86" s="6"/>
      <c r="J86" s="60"/>
      <c r="K86" s="61"/>
      <c r="L86" s="2"/>
      <c r="M86" s="6"/>
      <c r="N86" s="6"/>
      <c r="O86" s="6"/>
      <c r="P86" s="6"/>
      <c r="Q86" s="6"/>
      <c r="R86" s="6"/>
      <c r="S86" s="6"/>
      <c r="T86" s="6"/>
      <c r="U86" s="6"/>
      <c r="V86" s="6"/>
      <c r="W86" s="6"/>
      <c r="X86" s="6"/>
      <c r="Y86" s="6"/>
      <c r="Z86" s="6"/>
    </row>
    <row r="87" spans="1:26" ht="15.75" customHeight="1" x14ac:dyDescent="0.2">
      <c r="A87" s="2"/>
      <c r="B87" s="60"/>
      <c r="C87" s="62"/>
      <c r="D87" s="62"/>
      <c r="E87" s="62"/>
      <c r="F87" s="6"/>
      <c r="G87" s="6"/>
      <c r="H87" s="6"/>
      <c r="I87" s="6"/>
      <c r="J87" s="60"/>
      <c r="K87" s="61"/>
      <c r="L87" s="2"/>
      <c r="M87" s="6"/>
      <c r="N87" s="6"/>
      <c r="O87" s="6"/>
      <c r="P87" s="6"/>
      <c r="Q87" s="6"/>
      <c r="R87" s="6"/>
      <c r="S87" s="6"/>
      <c r="T87" s="6"/>
      <c r="U87" s="6"/>
      <c r="V87" s="6"/>
      <c r="W87" s="6"/>
      <c r="X87" s="6"/>
      <c r="Y87" s="6"/>
      <c r="Z87" s="6"/>
    </row>
    <row r="88" spans="1:26" ht="15.75" customHeight="1" x14ac:dyDescent="0.2">
      <c r="A88" s="2"/>
      <c r="B88" s="60"/>
      <c r="C88" s="62"/>
      <c r="D88" s="62"/>
      <c r="E88" s="62"/>
      <c r="F88" s="6"/>
      <c r="G88" s="6"/>
      <c r="H88" s="6"/>
      <c r="I88" s="6"/>
      <c r="J88" s="60"/>
      <c r="K88" s="61"/>
      <c r="L88" s="2"/>
      <c r="M88" s="6"/>
      <c r="N88" s="6"/>
      <c r="O88" s="6"/>
      <c r="P88" s="6"/>
      <c r="Q88" s="6"/>
      <c r="R88" s="6"/>
      <c r="S88" s="6"/>
      <c r="T88" s="6"/>
      <c r="U88" s="6"/>
      <c r="V88" s="6"/>
      <c r="W88" s="6"/>
      <c r="X88" s="6"/>
      <c r="Y88" s="6"/>
      <c r="Z88" s="6"/>
    </row>
    <row r="89" spans="1:26" ht="15.75" customHeight="1" x14ac:dyDescent="0.2">
      <c r="A89" s="2"/>
      <c r="B89" s="60"/>
      <c r="C89" s="62"/>
      <c r="D89" s="62"/>
      <c r="E89" s="62"/>
      <c r="F89" s="6"/>
      <c r="G89" s="6"/>
      <c r="H89" s="6"/>
      <c r="I89" s="6"/>
      <c r="J89" s="60"/>
      <c r="K89" s="61"/>
      <c r="L89" s="2"/>
      <c r="M89" s="6"/>
      <c r="N89" s="6"/>
      <c r="O89" s="6"/>
      <c r="P89" s="6"/>
      <c r="Q89" s="6"/>
      <c r="R89" s="6"/>
      <c r="S89" s="6"/>
      <c r="T89" s="6"/>
      <c r="U89" s="6"/>
      <c r="V89" s="6"/>
      <c r="W89" s="6"/>
      <c r="X89" s="6"/>
      <c r="Y89" s="6"/>
      <c r="Z89" s="6"/>
    </row>
    <row r="90" spans="1:26" ht="15.75" customHeight="1" x14ac:dyDescent="0.2">
      <c r="A90" s="2"/>
      <c r="B90" s="60"/>
      <c r="C90" s="62"/>
      <c r="D90" s="62"/>
      <c r="E90" s="62"/>
      <c r="F90" s="6"/>
      <c r="G90" s="6"/>
      <c r="H90" s="6"/>
      <c r="I90" s="6"/>
      <c r="J90" s="60"/>
      <c r="K90" s="61"/>
      <c r="L90" s="2"/>
      <c r="M90" s="6"/>
      <c r="N90" s="6"/>
      <c r="O90" s="6"/>
      <c r="P90" s="6"/>
      <c r="Q90" s="6"/>
      <c r="R90" s="6"/>
      <c r="S90" s="6"/>
      <c r="T90" s="6"/>
      <c r="U90" s="6"/>
      <c r="V90" s="6"/>
      <c r="W90" s="6"/>
      <c r="X90" s="6"/>
      <c r="Y90" s="6"/>
      <c r="Z90" s="6"/>
    </row>
    <row r="91" spans="1:26" ht="15.75" customHeight="1" x14ac:dyDescent="0.2">
      <c r="A91" s="2"/>
      <c r="B91" s="60"/>
      <c r="C91" s="62"/>
      <c r="D91" s="62"/>
      <c r="E91" s="62"/>
      <c r="F91" s="6"/>
      <c r="G91" s="6"/>
      <c r="H91" s="6"/>
      <c r="I91" s="6"/>
      <c r="J91" s="60"/>
      <c r="K91" s="61"/>
      <c r="L91" s="2"/>
      <c r="M91" s="6"/>
      <c r="N91" s="6"/>
      <c r="O91" s="6"/>
      <c r="P91" s="6"/>
      <c r="Q91" s="6"/>
      <c r="R91" s="6"/>
      <c r="S91" s="6"/>
      <c r="T91" s="6"/>
      <c r="U91" s="6"/>
      <c r="V91" s="6"/>
      <c r="W91" s="6"/>
      <c r="X91" s="6"/>
      <c r="Y91" s="6"/>
      <c r="Z91" s="6"/>
    </row>
    <row r="92" spans="1:26" ht="15.75" customHeight="1" x14ac:dyDescent="0.2">
      <c r="A92" s="2"/>
      <c r="B92" s="60"/>
      <c r="C92" s="62"/>
      <c r="D92" s="62"/>
      <c r="E92" s="62"/>
      <c r="F92" s="6"/>
      <c r="G92" s="6"/>
      <c r="H92" s="6"/>
      <c r="I92" s="6"/>
      <c r="J92" s="60"/>
      <c r="K92" s="61"/>
      <c r="L92" s="2"/>
      <c r="M92" s="6"/>
      <c r="N92" s="6"/>
      <c r="O92" s="6"/>
      <c r="P92" s="6"/>
      <c r="Q92" s="6"/>
      <c r="R92" s="6"/>
      <c r="S92" s="6"/>
      <c r="T92" s="6"/>
      <c r="U92" s="6"/>
      <c r="V92" s="6"/>
      <c r="W92" s="6"/>
      <c r="X92" s="6"/>
      <c r="Y92" s="6"/>
      <c r="Z92" s="6"/>
    </row>
    <row r="93" spans="1:26" ht="15.75" customHeight="1" x14ac:dyDescent="0.2">
      <c r="A93" s="2"/>
      <c r="B93" s="60"/>
      <c r="C93" s="62"/>
      <c r="D93" s="62"/>
      <c r="E93" s="62"/>
      <c r="F93" s="6"/>
      <c r="G93" s="6"/>
      <c r="H93" s="6"/>
      <c r="I93" s="6"/>
      <c r="J93" s="60"/>
      <c r="K93" s="61"/>
      <c r="L93" s="2"/>
      <c r="M93" s="6"/>
      <c r="N93" s="6"/>
      <c r="O93" s="6"/>
      <c r="P93" s="6"/>
      <c r="Q93" s="6"/>
      <c r="R93" s="6"/>
      <c r="S93" s="6"/>
      <c r="T93" s="6"/>
      <c r="U93" s="6"/>
      <c r="V93" s="6"/>
      <c r="W93" s="6"/>
      <c r="X93" s="6"/>
      <c r="Y93" s="6"/>
      <c r="Z93" s="6"/>
    </row>
    <row r="94" spans="1:26" ht="15.75" customHeight="1" x14ac:dyDescent="0.2">
      <c r="A94" s="2"/>
      <c r="B94" s="60"/>
      <c r="C94" s="62"/>
      <c r="D94" s="62"/>
      <c r="E94" s="62"/>
      <c r="F94" s="6"/>
      <c r="G94" s="6"/>
      <c r="H94" s="6"/>
      <c r="I94" s="6"/>
      <c r="J94" s="60"/>
      <c r="K94" s="61"/>
      <c r="L94" s="2"/>
      <c r="M94" s="6"/>
      <c r="N94" s="6"/>
      <c r="O94" s="6"/>
      <c r="P94" s="6"/>
      <c r="Q94" s="6"/>
      <c r="R94" s="6"/>
      <c r="S94" s="6"/>
      <c r="T94" s="6"/>
      <c r="U94" s="6"/>
      <c r="V94" s="6"/>
      <c r="W94" s="6"/>
      <c r="X94" s="6"/>
      <c r="Y94" s="6"/>
      <c r="Z94" s="6"/>
    </row>
    <row r="95" spans="1:26" ht="15.75" customHeight="1" x14ac:dyDescent="0.2">
      <c r="A95" s="2"/>
      <c r="B95" s="60"/>
      <c r="C95" s="62"/>
      <c r="D95" s="62"/>
      <c r="E95" s="62"/>
      <c r="F95" s="6"/>
      <c r="G95" s="6"/>
      <c r="H95" s="6"/>
      <c r="I95" s="6"/>
      <c r="J95" s="60"/>
      <c r="K95" s="61"/>
      <c r="L95" s="2"/>
      <c r="M95" s="6"/>
      <c r="N95" s="6"/>
      <c r="O95" s="6"/>
      <c r="P95" s="6"/>
      <c r="Q95" s="6"/>
      <c r="R95" s="6"/>
      <c r="S95" s="6"/>
      <c r="T95" s="6"/>
      <c r="U95" s="6"/>
      <c r="V95" s="6"/>
      <c r="W95" s="6"/>
      <c r="X95" s="6"/>
      <c r="Y95" s="6"/>
      <c r="Z95" s="6"/>
    </row>
    <row r="96" spans="1:26" ht="15.75" customHeight="1" x14ac:dyDescent="0.2">
      <c r="A96" s="2"/>
      <c r="B96" s="60"/>
      <c r="C96" s="62"/>
      <c r="D96" s="62"/>
      <c r="E96" s="62"/>
      <c r="F96" s="6"/>
      <c r="G96" s="6"/>
      <c r="H96" s="6"/>
      <c r="I96" s="6"/>
      <c r="J96" s="60"/>
      <c r="K96" s="61"/>
      <c r="L96" s="2"/>
      <c r="M96" s="6"/>
      <c r="N96" s="6"/>
      <c r="O96" s="6"/>
      <c r="P96" s="6"/>
      <c r="Q96" s="6"/>
      <c r="R96" s="6"/>
      <c r="S96" s="6"/>
      <c r="T96" s="6"/>
      <c r="U96" s="6"/>
      <c r="V96" s="6"/>
      <c r="W96" s="6"/>
      <c r="X96" s="6"/>
      <c r="Y96" s="6"/>
      <c r="Z96" s="6"/>
    </row>
    <row r="97" spans="1:26" ht="15.75" customHeight="1" x14ac:dyDescent="0.2">
      <c r="A97" s="2"/>
      <c r="B97" s="60"/>
      <c r="C97" s="62"/>
      <c r="D97" s="62"/>
      <c r="E97" s="62"/>
      <c r="F97" s="6"/>
      <c r="G97" s="6"/>
      <c r="H97" s="6"/>
      <c r="I97" s="6"/>
      <c r="J97" s="60"/>
      <c r="K97" s="61"/>
      <c r="L97" s="2"/>
      <c r="M97" s="6"/>
      <c r="N97" s="6"/>
      <c r="O97" s="6"/>
      <c r="P97" s="6"/>
      <c r="Q97" s="6"/>
      <c r="R97" s="6"/>
      <c r="S97" s="6"/>
      <c r="T97" s="6"/>
      <c r="U97" s="6"/>
      <c r="V97" s="6"/>
      <c r="W97" s="6"/>
      <c r="X97" s="6"/>
      <c r="Y97" s="6"/>
      <c r="Z97" s="6"/>
    </row>
    <row r="98" spans="1:26" ht="15.75" customHeight="1" x14ac:dyDescent="0.2">
      <c r="A98" s="2"/>
      <c r="B98" s="60"/>
      <c r="C98" s="62"/>
      <c r="D98" s="62"/>
      <c r="E98" s="62"/>
      <c r="F98" s="6"/>
      <c r="G98" s="6"/>
      <c r="H98" s="6"/>
      <c r="I98" s="6"/>
      <c r="J98" s="60"/>
      <c r="K98" s="61"/>
      <c r="L98" s="2"/>
      <c r="M98" s="6"/>
      <c r="N98" s="6"/>
      <c r="O98" s="6"/>
      <c r="P98" s="6"/>
      <c r="Q98" s="6"/>
      <c r="R98" s="6"/>
      <c r="S98" s="6"/>
      <c r="T98" s="6"/>
      <c r="U98" s="6"/>
      <c r="V98" s="6"/>
      <c r="W98" s="6"/>
      <c r="X98" s="6"/>
      <c r="Y98" s="6"/>
      <c r="Z98" s="6"/>
    </row>
    <row r="99" spans="1:26" ht="15.75" customHeight="1" x14ac:dyDescent="0.2">
      <c r="A99" s="2"/>
      <c r="B99" s="60"/>
      <c r="C99" s="62"/>
      <c r="D99" s="62"/>
      <c r="E99" s="62"/>
      <c r="F99" s="6"/>
      <c r="G99" s="6"/>
      <c r="H99" s="6"/>
      <c r="I99" s="6"/>
      <c r="J99" s="60"/>
      <c r="K99" s="61"/>
      <c r="L99" s="2"/>
      <c r="M99" s="6"/>
      <c r="N99" s="6"/>
      <c r="O99" s="6"/>
      <c r="P99" s="6"/>
      <c r="Q99" s="6"/>
      <c r="R99" s="6"/>
      <c r="S99" s="6"/>
      <c r="T99" s="6"/>
      <c r="U99" s="6"/>
      <c r="V99" s="6"/>
      <c r="W99" s="6"/>
      <c r="X99" s="6"/>
      <c r="Y99" s="6"/>
      <c r="Z99" s="6"/>
    </row>
    <row r="100" spans="1:26" ht="15.75" customHeight="1" x14ac:dyDescent="0.2">
      <c r="A100" s="2"/>
      <c r="B100" s="60"/>
      <c r="C100" s="62"/>
      <c r="D100" s="62"/>
      <c r="E100" s="62"/>
      <c r="F100" s="6"/>
      <c r="G100" s="6"/>
      <c r="H100" s="6"/>
      <c r="I100" s="6"/>
      <c r="J100" s="60"/>
      <c r="K100" s="61"/>
      <c r="L100" s="2"/>
      <c r="M100" s="6"/>
      <c r="N100" s="6"/>
      <c r="O100" s="6"/>
      <c r="P100" s="6"/>
      <c r="Q100" s="6"/>
      <c r="R100" s="6"/>
      <c r="S100" s="6"/>
      <c r="T100" s="6"/>
      <c r="U100" s="6"/>
      <c r="V100" s="6"/>
      <c r="W100" s="6"/>
      <c r="X100" s="6"/>
      <c r="Y100" s="6"/>
      <c r="Z100" s="6"/>
    </row>
    <row r="101" spans="1:26" ht="15.75" customHeight="1" x14ac:dyDescent="0.2">
      <c r="A101" s="2"/>
      <c r="B101" s="60"/>
      <c r="C101" s="62"/>
      <c r="D101" s="62"/>
      <c r="E101" s="62"/>
      <c r="F101" s="6"/>
      <c r="G101" s="6"/>
      <c r="H101" s="6"/>
      <c r="I101" s="6"/>
      <c r="J101" s="60"/>
      <c r="K101" s="61"/>
      <c r="L101" s="2"/>
      <c r="M101" s="6"/>
      <c r="N101" s="6"/>
      <c r="O101" s="6"/>
      <c r="P101" s="6"/>
      <c r="Q101" s="6"/>
      <c r="R101" s="6"/>
      <c r="S101" s="6"/>
      <c r="T101" s="6"/>
      <c r="U101" s="6"/>
      <c r="V101" s="6"/>
      <c r="W101" s="6"/>
      <c r="X101" s="6"/>
      <c r="Y101" s="6"/>
      <c r="Z101" s="6"/>
    </row>
    <row r="102" spans="1:26" ht="15.75" customHeight="1" x14ac:dyDescent="0.2">
      <c r="A102" s="2"/>
      <c r="B102" s="60"/>
      <c r="C102" s="62"/>
      <c r="D102" s="62"/>
      <c r="E102" s="62"/>
      <c r="F102" s="6"/>
      <c r="G102" s="6"/>
      <c r="H102" s="6"/>
      <c r="I102" s="6"/>
      <c r="J102" s="60"/>
      <c r="K102" s="61"/>
      <c r="L102" s="2"/>
      <c r="M102" s="6"/>
      <c r="N102" s="6"/>
      <c r="O102" s="6"/>
      <c r="P102" s="6"/>
      <c r="Q102" s="6"/>
      <c r="R102" s="6"/>
      <c r="S102" s="6"/>
      <c r="T102" s="6"/>
      <c r="U102" s="6"/>
      <c r="V102" s="6"/>
      <c r="W102" s="6"/>
      <c r="X102" s="6"/>
      <c r="Y102" s="6"/>
      <c r="Z102" s="6"/>
    </row>
    <row r="103" spans="1:26" ht="15.75" customHeight="1" x14ac:dyDescent="0.2">
      <c r="A103" s="2"/>
      <c r="B103" s="60"/>
      <c r="C103" s="62"/>
      <c r="D103" s="62"/>
      <c r="E103" s="62"/>
      <c r="F103" s="6"/>
      <c r="G103" s="6"/>
      <c r="H103" s="6"/>
      <c r="I103" s="6"/>
      <c r="J103" s="60"/>
      <c r="K103" s="61"/>
      <c r="L103" s="2"/>
      <c r="M103" s="6"/>
      <c r="N103" s="6"/>
      <c r="O103" s="6"/>
      <c r="P103" s="6"/>
      <c r="Q103" s="6"/>
      <c r="R103" s="6"/>
      <c r="S103" s="6"/>
      <c r="T103" s="6"/>
      <c r="U103" s="6"/>
      <c r="V103" s="6"/>
      <c r="W103" s="6"/>
      <c r="X103" s="6"/>
      <c r="Y103" s="6"/>
      <c r="Z103" s="6"/>
    </row>
    <row r="104" spans="1:26" ht="15.75" customHeight="1" x14ac:dyDescent="0.2">
      <c r="A104" s="2"/>
      <c r="B104" s="60"/>
      <c r="C104" s="62"/>
      <c r="D104" s="62"/>
      <c r="E104" s="62"/>
      <c r="F104" s="6"/>
      <c r="G104" s="6"/>
      <c r="H104" s="6"/>
      <c r="I104" s="6"/>
      <c r="J104" s="60"/>
      <c r="K104" s="61"/>
      <c r="L104" s="2"/>
      <c r="M104" s="6"/>
      <c r="N104" s="6"/>
      <c r="O104" s="6"/>
      <c r="P104" s="6"/>
      <c r="Q104" s="6"/>
      <c r="R104" s="6"/>
      <c r="S104" s="6"/>
      <c r="T104" s="6"/>
      <c r="U104" s="6"/>
      <c r="V104" s="6"/>
      <c r="W104" s="6"/>
      <c r="X104" s="6"/>
      <c r="Y104" s="6"/>
      <c r="Z104" s="6"/>
    </row>
    <row r="105" spans="1:26" ht="15.75" customHeight="1" x14ac:dyDescent="0.2">
      <c r="A105" s="2"/>
      <c r="B105" s="60"/>
      <c r="C105" s="62"/>
      <c r="D105" s="62"/>
      <c r="E105" s="62"/>
      <c r="F105" s="6"/>
      <c r="G105" s="6"/>
      <c r="H105" s="6"/>
      <c r="I105" s="6"/>
      <c r="J105" s="60"/>
      <c r="K105" s="61"/>
      <c r="L105" s="2"/>
      <c r="M105" s="6"/>
      <c r="N105" s="6"/>
      <c r="O105" s="6"/>
      <c r="P105" s="6"/>
      <c r="Q105" s="6"/>
      <c r="R105" s="6"/>
      <c r="S105" s="6"/>
      <c r="T105" s="6"/>
      <c r="U105" s="6"/>
      <c r="V105" s="6"/>
      <c r="W105" s="6"/>
      <c r="X105" s="6"/>
      <c r="Y105" s="6"/>
      <c r="Z105" s="6"/>
    </row>
    <row r="106" spans="1:26" ht="15.75" customHeight="1" x14ac:dyDescent="0.2">
      <c r="A106" s="2"/>
      <c r="B106" s="60"/>
      <c r="C106" s="62"/>
      <c r="D106" s="62"/>
      <c r="E106" s="62"/>
      <c r="F106" s="6"/>
      <c r="G106" s="6"/>
      <c r="H106" s="6"/>
      <c r="I106" s="6"/>
      <c r="J106" s="60"/>
      <c r="K106" s="61"/>
      <c r="L106" s="2"/>
      <c r="M106" s="6"/>
      <c r="N106" s="6"/>
      <c r="O106" s="6"/>
      <c r="P106" s="6"/>
      <c r="Q106" s="6"/>
      <c r="R106" s="6"/>
      <c r="S106" s="6"/>
      <c r="T106" s="6"/>
      <c r="U106" s="6"/>
      <c r="V106" s="6"/>
      <c r="W106" s="6"/>
      <c r="X106" s="6"/>
      <c r="Y106" s="6"/>
      <c r="Z106" s="6"/>
    </row>
    <row r="107" spans="1:26" ht="15.75" customHeight="1" x14ac:dyDescent="0.2">
      <c r="A107" s="2"/>
      <c r="B107" s="60"/>
      <c r="C107" s="62"/>
      <c r="D107" s="62"/>
      <c r="E107" s="62"/>
      <c r="F107" s="6"/>
      <c r="G107" s="6"/>
      <c r="H107" s="6"/>
      <c r="I107" s="6"/>
      <c r="J107" s="60"/>
      <c r="K107" s="61"/>
      <c r="L107" s="2"/>
      <c r="M107" s="6"/>
      <c r="N107" s="6"/>
      <c r="O107" s="6"/>
      <c r="P107" s="6"/>
      <c r="Q107" s="6"/>
      <c r="R107" s="6"/>
      <c r="S107" s="6"/>
      <c r="T107" s="6"/>
      <c r="U107" s="6"/>
      <c r="V107" s="6"/>
      <c r="W107" s="6"/>
      <c r="X107" s="6"/>
      <c r="Y107" s="6"/>
      <c r="Z107" s="6"/>
    </row>
    <row r="108" spans="1:26" ht="15.75" customHeight="1" x14ac:dyDescent="0.2">
      <c r="A108" s="2"/>
      <c r="B108" s="60"/>
      <c r="C108" s="62"/>
      <c r="D108" s="62"/>
      <c r="E108" s="62"/>
      <c r="F108" s="6"/>
      <c r="G108" s="6"/>
      <c r="H108" s="6"/>
      <c r="I108" s="6"/>
      <c r="J108" s="60"/>
      <c r="K108" s="61"/>
      <c r="L108" s="2"/>
      <c r="M108" s="6"/>
      <c r="N108" s="6"/>
      <c r="O108" s="6"/>
      <c r="P108" s="6"/>
      <c r="Q108" s="6"/>
      <c r="R108" s="6"/>
      <c r="S108" s="6"/>
      <c r="T108" s="6"/>
      <c r="U108" s="6"/>
      <c r="V108" s="6"/>
      <c r="W108" s="6"/>
      <c r="X108" s="6"/>
      <c r="Y108" s="6"/>
      <c r="Z108" s="6"/>
    </row>
    <row r="109" spans="1:26" ht="15.75" customHeight="1" x14ac:dyDescent="0.2">
      <c r="A109" s="2"/>
      <c r="B109" s="60"/>
      <c r="C109" s="62"/>
      <c r="D109" s="62"/>
      <c r="E109" s="62"/>
      <c r="F109" s="6"/>
      <c r="G109" s="6"/>
      <c r="H109" s="6"/>
      <c r="I109" s="6"/>
      <c r="J109" s="60"/>
      <c r="K109" s="61"/>
      <c r="L109" s="2"/>
      <c r="M109" s="6"/>
      <c r="N109" s="6"/>
      <c r="O109" s="6"/>
      <c r="P109" s="6"/>
      <c r="Q109" s="6"/>
      <c r="R109" s="6"/>
      <c r="S109" s="6"/>
      <c r="T109" s="6"/>
      <c r="U109" s="6"/>
      <c r="V109" s="6"/>
      <c r="W109" s="6"/>
      <c r="X109" s="6"/>
      <c r="Y109" s="6"/>
      <c r="Z109" s="6"/>
    </row>
    <row r="110" spans="1:26" ht="15.75" customHeight="1" x14ac:dyDescent="0.2">
      <c r="A110" s="2"/>
      <c r="B110" s="60"/>
      <c r="C110" s="62"/>
      <c r="D110" s="62"/>
      <c r="E110" s="62"/>
      <c r="F110" s="6"/>
      <c r="G110" s="6"/>
      <c r="H110" s="6"/>
      <c r="I110" s="6"/>
      <c r="J110" s="60"/>
      <c r="K110" s="61"/>
      <c r="L110" s="2"/>
      <c r="M110" s="6"/>
      <c r="N110" s="6"/>
      <c r="O110" s="6"/>
      <c r="P110" s="6"/>
      <c r="Q110" s="6"/>
      <c r="R110" s="6"/>
      <c r="S110" s="6"/>
      <c r="T110" s="6"/>
      <c r="U110" s="6"/>
      <c r="V110" s="6"/>
      <c r="W110" s="6"/>
      <c r="X110" s="6"/>
      <c r="Y110" s="6"/>
      <c r="Z110" s="6"/>
    </row>
    <row r="111" spans="1:26" ht="15.75" customHeight="1" x14ac:dyDescent="0.2">
      <c r="A111" s="2"/>
      <c r="B111" s="60"/>
      <c r="C111" s="62"/>
      <c r="D111" s="62"/>
      <c r="E111" s="62"/>
      <c r="F111" s="6"/>
      <c r="G111" s="6"/>
      <c r="H111" s="6"/>
      <c r="I111" s="6"/>
      <c r="J111" s="60"/>
      <c r="K111" s="61"/>
      <c r="L111" s="2"/>
      <c r="M111" s="6"/>
      <c r="N111" s="6"/>
      <c r="O111" s="6"/>
      <c r="P111" s="6"/>
      <c r="Q111" s="6"/>
      <c r="R111" s="6"/>
      <c r="S111" s="6"/>
      <c r="T111" s="6"/>
      <c r="U111" s="6"/>
      <c r="V111" s="6"/>
      <c r="W111" s="6"/>
      <c r="X111" s="6"/>
      <c r="Y111" s="6"/>
      <c r="Z111" s="6"/>
    </row>
    <row r="112" spans="1:26" ht="15.75" customHeight="1" x14ac:dyDescent="0.2">
      <c r="A112" s="2"/>
      <c r="B112" s="60"/>
      <c r="C112" s="62"/>
      <c r="D112" s="62"/>
      <c r="E112" s="62"/>
      <c r="F112" s="6"/>
      <c r="G112" s="6"/>
      <c r="H112" s="6"/>
      <c r="I112" s="6"/>
      <c r="J112" s="60"/>
      <c r="K112" s="61"/>
      <c r="L112" s="2"/>
      <c r="M112" s="6"/>
      <c r="N112" s="6"/>
      <c r="O112" s="6"/>
      <c r="P112" s="6"/>
      <c r="Q112" s="6"/>
      <c r="R112" s="6"/>
      <c r="S112" s="6"/>
      <c r="T112" s="6"/>
      <c r="U112" s="6"/>
      <c r="V112" s="6"/>
      <c r="W112" s="6"/>
      <c r="X112" s="6"/>
      <c r="Y112" s="6"/>
      <c r="Z112" s="6"/>
    </row>
    <row r="113" spans="1:26" ht="15.75" customHeight="1" x14ac:dyDescent="0.2">
      <c r="A113" s="2"/>
      <c r="B113" s="60"/>
      <c r="C113" s="62"/>
      <c r="D113" s="62"/>
      <c r="E113" s="62"/>
      <c r="F113" s="6"/>
      <c r="G113" s="6"/>
      <c r="H113" s="6"/>
      <c r="I113" s="6"/>
      <c r="J113" s="60"/>
      <c r="K113" s="61"/>
      <c r="L113" s="2"/>
      <c r="M113" s="6"/>
      <c r="N113" s="6"/>
      <c r="O113" s="6"/>
      <c r="P113" s="6"/>
      <c r="Q113" s="6"/>
      <c r="R113" s="6"/>
      <c r="S113" s="6"/>
      <c r="T113" s="6"/>
      <c r="U113" s="6"/>
      <c r="V113" s="6"/>
      <c r="W113" s="6"/>
      <c r="X113" s="6"/>
      <c r="Y113" s="6"/>
      <c r="Z113" s="6"/>
    </row>
    <row r="114" spans="1:26" ht="15.75" customHeight="1" x14ac:dyDescent="0.2">
      <c r="A114" s="2"/>
      <c r="B114" s="60"/>
      <c r="C114" s="62"/>
      <c r="D114" s="62"/>
      <c r="E114" s="62"/>
      <c r="F114" s="6"/>
      <c r="G114" s="6"/>
      <c r="H114" s="6"/>
      <c r="I114" s="6"/>
      <c r="J114" s="60"/>
      <c r="K114" s="61"/>
      <c r="L114" s="2"/>
      <c r="M114" s="6"/>
      <c r="N114" s="6"/>
      <c r="O114" s="6"/>
      <c r="P114" s="6"/>
      <c r="Q114" s="6"/>
      <c r="R114" s="6"/>
      <c r="S114" s="6"/>
      <c r="T114" s="6"/>
      <c r="U114" s="6"/>
      <c r="V114" s="6"/>
      <c r="W114" s="6"/>
      <c r="X114" s="6"/>
      <c r="Y114" s="6"/>
      <c r="Z114" s="6"/>
    </row>
    <row r="115" spans="1:26" ht="15.75" customHeight="1" x14ac:dyDescent="0.2">
      <c r="A115" s="2"/>
      <c r="B115" s="60"/>
      <c r="C115" s="62"/>
      <c r="D115" s="62"/>
      <c r="E115" s="62"/>
      <c r="F115" s="6"/>
      <c r="G115" s="6"/>
      <c r="H115" s="6"/>
      <c r="I115" s="6"/>
      <c r="J115" s="60"/>
      <c r="K115" s="61"/>
      <c r="L115" s="2"/>
      <c r="M115" s="6"/>
      <c r="N115" s="6"/>
      <c r="O115" s="6"/>
      <c r="P115" s="6"/>
      <c r="Q115" s="6"/>
      <c r="R115" s="6"/>
      <c r="S115" s="6"/>
      <c r="T115" s="6"/>
      <c r="U115" s="6"/>
      <c r="V115" s="6"/>
      <c r="W115" s="6"/>
      <c r="X115" s="6"/>
      <c r="Y115" s="6"/>
      <c r="Z115" s="6"/>
    </row>
    <row r="116" spans="1:26" ht="15.75" customHeight="1" x14ac:dyDescent="0.2">
      <c r="A116" s="2"/>
      <c r="B116" s="60"/>
      <c r="C116" s="62"/>
      <c r="D116" s="62"/>
      <c r="E116" s="62"/>
      <c r="F116" s="6"/>
      <c r="G116" s="6"/>
      <c r="H116" s="6"/>
      <c r="I116" s="6"/>
      <c r="J116" s="60"/>
      <c r="K116" s="61"/>
      <c r="L116" s="2"/>
      <c r="M116" s="6"/>
      <c r="N116" s="6"/>
      <c r="O116" s="6"/>
      <c r="P116" s="6"/>
      <c r="Q116" s="6"/>
      <c r="R116" s="6"/>
      <c r="S116" s="6"/>
      <c r="T116" s="6"/>
      <c r="U116" s="6"/>
      <c r="V116" s="6"/>
      <c r="W116" s="6"/>
      <c r="X116" s="6"/>
      <c r="Y116" s="6"/>
      <c r="Z116" s="6"/>
    </row>
    <row r="117" spans="1:26" ht="15.75" customHeight="1" x14ac:dyDescent="0.2">
      <c r="A117" s="2"/>
      <c r="B117" s="60"/>
      <c r="C117" s="62"/>
      <c r="D117" s="62"/>
      <c r="E117" s="62"/>
      <c r="F117" s="6"/>
      <c r="G117" s="6"/>
      <c r="H117" s="6"/>
      <c r="I117" s="6"/>
      <c r="J117" s="60"/>
      <c r="K117" s="61"/>
      <c r="L117" s="2"/>
      <c r="M117" s="6"/>
      <c r="N117" s="6"/>
      <c r="O117" s="6"/>
      <c r="P117" s="6"/>
      <c r="Q117" s="6"/>
      <c r="R117" s="6"/>
      <c r="S117" s="6"/>
      <c r="T117" s="6"/>
      <c r="U117" s="6"/>
      <c r="V117" s="6"/>
      <c r="W117" s="6"/>
      <c r="X117" s="6"/>
      <c r="Y117" s="6"/>
      <c r="Z117" s="6"/>
    </row>
    <row r="118" spans="1:26" ht="15.75" customHeight="1" x14ac:dyDescent="0.2">
      <c r="A118" s="2"/>
      <c r="B118" s="60"/>
      <c r="C118" s="62"/>
      <c r="D118" s="62"/>
      <c r="E118" s="62"/>
      <c r="F118" s="6"/>
      <c r="G118" s="6"/>
      <c r="H118" s="6"/>
      <c r="I118" s="6"/>
      <c r="J118" s="60"/>
      <c r="K118" s="61"/>
      <c r="L118" s="2"/>
      <c r="M118" s="6"/>
      <c r="N118" s="6"/>
      <c r="O118" s="6"/>
      <c r="P118" s="6"/>
      <c r="Q118" s="6"/>
      <c r="R118" s="6"/>
      <c r="S118" s="6"/>
      <c r="T118" s="6"/>
      <c r="U118" s="6"/>
      <c r="V118" s="6"/>
      <c r="W118" s="6"/>
      <c r="X118" s="6"/>
      <c r="Y118" s="6"/>
      <c r="Z118" s="6"/>
    </row>
    <row r="119" spans="1:26" ht="15.75" customHeight="1" x14ac:dyDescent="0.2">
      <c r="A119" s="2"/>
      <c r="B119" s="60"/>
      <c r="C119" s="62"/>
      <c r="D119" s="62"/>
      <c r="E119" s="62"/>
      <c r="F119" s="6"/>
      <c r="G119" s="6"/>
      <c r="H119" s="6"/>
      <c r="I119" s="6"/>
      <c r="J119" s="60"/>
      <c r="K119" s="61"/>
      <c r="L119" s="2"/>
      <c r="M119" s="6"/>
      <c r="N119" s="6"/>
      <c r="O119" s="6"/>
      <c r="P119" s="6"/>
      <c r="Q119" s="6"/>
      <c r="R119" s="6"/>
      <c r="S119" s="6"/>
      <c r="T119" s="6"/>
      <c r="U119" s="6"/>
      <c r="V119" s="6"/>
      <c r="W119" s="6"/>
      <c r="X119" s="6"/>
      <c r="Y119" s="6"/>
      <c r="Z119" s="6"/>
    </row>
    <row r="120" spans="1:26" ht="15.75" customHeight="1" x14ac:dyDescent="0.2">
      <c r="A120" s="2"/>
      <c r="B120" s="60"/>
      <c r="C120" s="62"/>
      <c r="D120" s="62"/>
      <c r="E120" s="62"/>
      <c r="F120" s="6"/>
      <c r="G120" s="6"/>
      <c r="H120" s="6"/>
      <c r="I120" s="6"/>
      <c r="J120" s="60"/>
      <c r="K120" s="61"/>
      <c r="L120" s="2"/>
      <c r="M120" s="6"/>
      <c r="N120" s="6"/>
      <c r="O120" s="6"/>
      <c r="P120" s="6"/>
      <c r="Q120" s="6"/>
      <c r="R120" s="6"/>
      <c r="S120" s="6"/>
      <c r="T120" s="6"/>
      <c r="U120" s="6"/>
      <c r="V120" s="6"/>
      <c r="W120" s="6"/>
      <c r="X120" s="6"/>
      <c r="Y120" s="6"/>
      <c r="Z120" s="6"/>
    </row>
    <row r="121" spans="1:26" ht="15.75" customHeight="1" x14ac:dyDescent="0.2">
      <c r="A121" s="2"/>
      <c r="B121" s="60"/>
      <c r="C121" s="62"/>
      <c r="D121" s="62"/>
      <c r="E121" s="62"/>
      <c r="F121" s="6"/>
      <c r="G121" s="6"/>
      <c r="H121" s="6"/>
      <c r="I121" s="6"/>
      <c r="J121" s="60"/>
      <c r="K121" s="61"/>
      <c r="L121" s="2"/>
      <c r="M121" s="6"/>
      <c r="N121" s="6"/>
      <c r="O121" s="6"/>
      <c r="P121" s="6"/>
      <c r="Q121" s="6"/>
      <c r="R121" s="6"/>
      <c r="S121" s="6"/>
      <c r="T121" s="6"/>
      <c r="U121" s="6"/>
      <c r="V121" s="6"/>
      <c r="W121" s="6"/>
      <c r="X121" s="6"/>
      <c r="Y121" s="6"/>
      <c r="Z121" s="6"/>
    </row>
    <row r="122" spans="1:26" ht="15.75" customHeight="1" x14ac:dyDescent="0.2">
      <c r="A122" s="2"/>
      <c r="B122" s="60"/>
      <c r="C122" s="62"/>
      <c r="D122" s="62"/>
      <c r="E122" s="62"/>
      <c r="F122" s="6"/>
      <c r="G122" s="6"/>
      <c r="H122" s="6"/>
      <c r="I122" s="6"/>
      <c r="J122" s="60"/>
      <c r="K122" s="61"/>
      <c r="L122" s="2"/>
      <c r="M122" s="6"/>
      <c r="N122" s="6"/>
      <c r="O122" s="6"/>
      <c r="P122" s="6"/>
      <c r="Q122" s="6"/>
      <c r="R122" s="6"/>
      <c r="S122" s="6"/>
      <c r="T122" s="6"/>
      <c r="U122" s="6"/>
      <c r="V122" s="6"/>
      <c r="W122" s="6"/>
      <c r="X122" s="6"/>
      <c r="Y122" s="6"/>
      <c r="Z122" s="6"/>
    </row>
    <row r="123" spans="1:26" ht="15.75" customHeight="1" x14ac:dyDescent="0.2">
      <c r="A123" s="2"/>
      <c r="B123" s="60"/>
      <c r="C123" s="62"/>
      <c r="D123" s="62"/>
      <c r="E123" s="62"/>
      <c r="F123" s="6"/>
      <c r="G123" s="6"/>
      <c r="H123" s="6"/>
      <c r="I123" s="6"/>
      <c r="J123" s="60"/>
      <c r="K123" s="61"/>
      <c r="L123" s="2"/>
      <c r="M123" s="6"/>
      <c r="N123" s="6"/>
      <c r="O123" s="6"/>
      <c r="P123" s="6"/>
      <c r="Q123" s="6"/>
      <c r="R123" s="6"/>
      <c r="S123" s="6"/>
      <c r="T123" s="6"/>
      <c r="U123" s="6"/>
      <c r="V123" s="6"/>
      <c r="W123" s="6"/>
      <c r="X123" s="6"/>
      <c r="Y123" s="6"/>
      <c r="Z123" s="6"/>
    </row>
    <row r="124" spans="1:26" ht="15.75" customHeight="1" x14ac:dyDescent="0.2">
      <c r="A124" s="2"/>
      <c r="B124" s="60"/>
      <c r="C124" s="62"/>
      <c r="D124" s="62"/>
      <c r="E124" s="62"/>
      <c r="F124" s="6"/>
      <c r="G124" s="6"/>
      <c r="H124" s="6"/>
      <c r="I124" s="6"/>
      <c r="J124" s="60"/>
      <c r="K124" s="61"/>
      <c r="L124" s="2"/>
      <c r="M124" s="6"/>
      <c r="N124" s="6"/>
      <c r="O124" s="6"/>
      <c r="P124" s="6"/>
      <c r="Q124" s="6"/>
      <c r="R124" s="6"/>
      <c r="S124" s="6"/>
      <c r="T124" s="6"/>
      <c r="U124" s="6"/>
      <c r="V124" s="6"/>
      <c r="W124" s="6"/>
      <c r="X124" s="6"/>
      <c r="Y124" s="6"/>
      <c r="Z124" s="6"/>
    </row>
    <row r="125" spans="1:26" ht="15.75" customHeight="1" x14ac:dyDescent="0.2">
      <c r="A125" s="2"/>
      <c r="B125" s="60"/>
      <c r="C125" s="62"/>
      <c r="D125" s="62"/>
      <c r="E125" s="62"/>
      <c r="F125" s="6"/>
      <c r="G125" s="6"/>
      <c r="H125" s="6"/>
      <c r="I125" s="6"/>
      <c r="J125" s="60"/>
      <c r="K125" s="61"/>
      <c r="L125" s="2"/>
      <c r="M125" s="6"/>
      <c r="N125" s="6"/>
      <c r="O125" s="6"/>
      <c r="P125" s="6"/>
      <c r="Q125" s="6"/>
      <c r="R125" s="6"/>
      <c r="S125" s="6"/>
      <c r="T125" s="6"/>
      <c r="U125" s="6"/>
      <c r="V125" s="6"/>
      <c r="W125" s="6"/>
      <c r="X125" s="6"/>
      <c r="Y125" s="6"/>
      <c r="Z125" s="6"/>
    </row>
    <row r="126" spans="1:26" ht="15.75" customHeight="1" x14ac:dyDescent="0.2">
      <c r="A126" s="2"/>
      <c r="B126" s="60"/>
      <c r="C126" s="62"/>
      <c r="D126" s="62"/>
      <c r="E126" s="62"/>
      <c r="F126" s="6"/>
      <c r="G126" s="6"/>
      <c r="H126" s="6"/>
      <c r="I126" s="6"/>
      <c r="J126" s="60"/>
      <c r="K126" s="61"/>
      <c r="L126" s="2"/>
      <c r="M126" s="6"/>
      <c r="N126" s="6"/>
      <c r="O126" s="6"/>
      <c r="P126" s="6"/>
      <c r="Q126" s="6"/>
      <c r="R126" s="6"/>
      <c r="S126" s="6"/>
      <c r="T126" s="6"/>
      <c r="U126" s="6"/>
      <c r="V126" s="6"/>
      <c r="W126" s="6"/>
      <c r="X126" s="6"/>
      <c r="Y126" s="6"/>
      <c r="Z126" s="6"/>
    </row>
    <row r="127" spans="1:26" ht="15.75" customHeight="1" x14ac:dyDescent="0.2">
      <c r="A127" s="2"/>
      <c r="B127" s="60"/>
      <c r="C127" s="62"/>
      <c r="D127" s="62"/>
      <c r="E127" s="62"/>
      <c r="F127" s="6"/>
      <c r="G127" s="6"/>
      <c r="H127" s="6"/>
      <c r="I127" s="6"/>
      <c r="J127" s="60"/>
      <c r="K127" s="61"/>
      <c r="L127" s="2"/>
      <c r="M127" s="6"/>
      <c r="N127" s="6"/>
      <c r="O127" s="6"/>
      <c r="P127" s="6"/>
      <c r="Q127" s="6"/>
      <c r="R127" s="6"/>
      <c r="S127" s="6"/>
      <c r="T127" s="6"/>
      <c r="U127" s="6"/>
      <c r="V127" s="6"/>
      <c r="W127" s="6"/>
      <c r="X127" s="6"/>
      <c r="Y127" s="6"/>
      <c r="Z127" s="6"/>
    </row>
    <row r="128" spans="1:26" ht="15.75" customHeight="1" x14ac:dyDescent="0.2">
      <c r="A128" s="2"/>
      <c r="B128" s="60"/>
      <c r="C128" s="62"/>
      <c r="D128" s="62"/>
      <c r="E128" s="62"/>
      <c r="F128" s="6"/>
      <c r="G128" s="6"/>
      <c r="H128" s="6"/>
      <c r="I128" s="6"/>
      <c r="J128" s="60"/>
      <c r="K128" s="61"/>
      <c r="L128" s="2"/>
      <c r="M128" s="6"/>
      <c r="N128" s="6"/>
      <c r="O128" s="6"/>
      <c r="P128" s="6"/>
      <c r="Q128" s="6"/>
      <c r="R128" s="6"/>
      <c r="S128" s="6"/>
      <c r="T128" s="6"/>
      <c r="U128" s="6"/>
      <c r="V128" s="6"/>
      <c r="W128" s="6"/>
      <c r="X128" s="6"/>
      <c r="Y128" s="6"/>
      <c r="Z128" s="6"/>
    </row>
    <row r="129" spans="1:26" ht="15.75" customHeight="1" x14ac:dyDescent="0.2">
      <c r="A129" s="2"/>
      <c r="B129" s="60"/>
      <c r="C129" s="62"/>
      <c r="D129" s="62"/>
      <c r="E129" s="62"/>
      <c r="F129" s="6"/>
      <c r="G129" s="6"/>
      <c r="H129" s="6"/>
      <c r="I129" s="6"/>
      <c r="J129" s="60"/>
      <c r="K129" s="61"/>
      <c r="L129" s="2"/>
      <c r="M129" s="6"/>
      <c r="N129" s="6"/>
      <c r="O129" s="6"/>
      <c r="P129" s="6"/>
      <c r="Q129" s="6"/>
      <c r="R129" s="6"/>
      <c r="S129" s="6"/>
      <c r="T129" s="6"/>
      <c r="U129" s="6"/>
      <c r="V129" s="6"/>
      <c r="W129" s="6"/>
      <c r="X129" s="6"/>
      <c r="Y129" s="6"/>
      <c r="Z129" s="6"/>
    </row>
    <row r="130" spans="1:26" ht="15.75" customHeight="1" x14ac:dyDescent="0.2">
      <c r="A130" s="2"/>
      <c r="B130" s="60"/>
      <c r="C130" s="62"/>
      <c r="D130" s="62"/>
      <c r="E130" s="62"/>
      <c r="F130" s="6"/>
      <c r="G130" s="6"/>
      <c r="H130" s="6"/>
      <c r="I130" s="6"/>
      <c r="J130" s="60"/>
      <c r="K130" s="61"/>
      <c r="L130" s="2"/>
      <c r="M130" s="6"/>
      <c r="N130" s="6"/>
      <c r="O130" s="6"/>
      <c r="P130" s="6"/>
      <c r="Q130" s="6"/>
      <c r="R130" s="6"/>
      <c r="S130" s="6"/>
      <c r="T130" s="6"/>
      <c r="U130" s="6"/>
      <c r="V130" s="6"/>
      <c r="W130" s="6"/>
      <c r="X130" s="6"/>
      <c r="Y130" s="6"/>
      <c r="Z130" s="6"/>
    </row>
    <row r="131" spans="1:26" ht="15.75" customHeight="1" x14ac:dyDescent="0.2">
      <c r="A131" s="2"/>
      <c r="B131" s="60"/>
      <c r="C131" s="62"/>
      <c r="D131" s="62"/>
      <c r="E131" s="62"/>
      <c r="F131" s="6"/>
      <c r="G131" s="6"/>
      <c r="H131" s="6"/>
      <c r="I131" s="6"/>
      <c r="J131" s="60"/>
      <c r="K131" s="61"/>
      <c r="L131" s="2"/>
      <c r="M131" s="6"/>
      <c r="N131" s="6"/>
      <c r="O131" s="6"/>
      <c r="P131" s="6"/>
      <c r="Q131" s="6"/>
      <c r="R131" s="6"/>
      <c r="S131" s="6"/>
      <c r="T131" s="6"/>
      <c r="U131" s="6"/>
      <c r="V131" s="6"/>
      <c r="W131" s="6"/>
      <c r="X131" s="6"/>
      <c r="Y131" s="6"/>
      <c r="Z131" s="6"/>
    </row>
    <row r="132" spans="1:26" ht="15.75" customHeight="1" x14ac:dyDescent="0.2">
      <c r="A132" s="2"/>
      <c r="B132" s="60"/>
      <c r="C132" s="62"/>
      <c r="D132" s="62"/>
      <c r="E132" s="62"/>
      <c r="F132" s="6"/>
      <c r="G132" s="6"/>
      <c r="H132" s="6"/>
      <c r="I132" s="6"/>
      <c r="J132" s="60"/>
      <c r="K132" s="61"/>
      <c r="L132" s="2"/>
      <c r="M132" s="6"/>
      <c r="N132" s="6"/>
      <c r="O132" s="6"/>
      <c r="P132" s="6"/>
      <c r="Q132" s="6"/>
      <c r="R132" s="6"/>
      <c r="S132" s="6"/>
      <c r="T132" s="6"/>
      <c r="U132" s="6"/>
      <c r="V132" s="6"/>
      <c r="W132" s="6"/>
      <c r="X132" s="6"/>
      <c r="Y132" s="6"/>
      <c r="Z132" s="6"/>
    </row>
    <row r="133" spans="1:26" ht="15.75" customHeight="1" x14ac:dyDescent="0.2">
      <c r="A133" s="2"/>
      <c r="B133" s="60"/>
      <c r="C133" s="62"/>
      <c r="D133" s="62"/>
      <c r="E133" s="62"/>
      <c r="F133" s="6"/>
      <c r="G133" s="6"/>
      <c r="H133" s="6"/>
      <c r="I133" s="6"/>
      <c r="J133" s="60"/>
      <c r="K133" s="61"/>
      <c r="L133" s="2"/>
      <c r="M133" s="6"/>
      <c r="N133" s="6"/>
      <c r="O133" s="6"/>
      <c r="P133" s="6"/>
      <c r="Q133" s="6"/>
      <c r="R133" s="6"/>
      <c r="S133" s="6"/>
      <c r="T133" s="6"/>
      <c r="U133" s="6"/>
      <c r="V133" s="6"/>
      <c r="W133" s="6"/>
      <c r="X133" s="6"/>
      <c r="Y133" s="6"/>
      <c r="Z133" s="6"/>
    </row>
    <row r="134" spans="1:26" ht="15.75" customHeight="1" x14ac:dyDescent="0.2">
      <c r="A134" s="2"/>
      <c r="B134" s="60"/>
      <c r="C134" s="62"/>
      <c r="D134" s="62"/>
      <c r="E134" s="62"/>
      <c r="F134" s="6"/>
      <c r="G134" s="6"/>
      <c r="H134" s="6"/>
      <c r="I134" s="6"/>
      <c r="J134" s="60"/>
      <c r="K134" s="61"/>
      <c r="L134" s="2"/>
      <c r="M134" s="6"/>
      <c r="N134" s="6"/>
      <c r="O134" s="6"/>
      <c r="P134" s="6"/>
      <c r="Q134" s="6"/>
      <c r="R134" s="6"/>
      <c r="S134" s="6"/>
      <c r="T134" s="6"/>
      <c r="U134" s="6"/>
      <c r="V134" s="6"/>
      <c r="W134" s="6"/>
      <c r="X134" s="6"/>
      <c r="Y134" s="6"/>
      <c r="Z134" s="6"/>
    </row>
    <row r="135" spans="1:26" ht="15.75" customHeight="1" x14ac:dyDescent="0.2">
      <c r="A135" s="2"/>
      <c r="B135" s="60"/>
      <c r="C135" s="62"/>
      <c r="D135" s="62"/>
      <c r="E135" s="62"/>
      <c r="F135" s="6"/>
      <c r="G135" s="6"/>
      <c r="H135" s="6"/>
      <c r="I135" s="6"/>
      <c r="J135" s="60"/>
      <c r="K135" s="61"/>
      <c r="L135" s="2"/>
      <c r="M135" s="6"/>
      <c r="N135" s="6"/>
      <c r="O135" s="6"/>
      <c r="P135" s="6"/>
      <c r="Q135" s="6"/>
      <c r="R135" s="6"/>
      <c r="S135" s="6"/>
      <c r="T135" s="6"/>
      <c r="U135" s="6"/>
      <c r="V135" s="6"/>
      <c r="W135" s="6"/>
      <c r="X135" s="6"/>
      <c r="Y135" s="6"/>
      <c r="Z135" s="6"/>
    </row>
    <row r="136" spans="1:26" ht="15.75" customHeight="1" x14ac:dyDescent="0.2">
      <c r="A136" s="2"/>
      <c r="B136" s="60"/>
      <c r="C136" s="62"/>
      <c r="D136" s="62"/>
      <c r="E136" s="62"/>
      <c r="F136" s="6"/>
      <c r="G136" s="6"/>
      <c r="H136" s="6"/>
      <c r="I136" s="6"/>
      <c r="J136" s="60"/>
      <c r="K136" s="61"/>
      <c r="L136" s="2"/>
      <c r="M136" s="6"/>
      <c r="N136" s="6"/>
      <c r="O136" s="6"/>
      <c r="P136" s="6"/>
      <c r="Q136" s="6"/>
      <c r="R136" s="6"/>
      <c r="S136" s="6"/>
      <c r="T136" s="6"/>
      <c r="U136" s="6"/>
      <c r="V136" s="6"/>
      <c r="W136" s="6"/>
      <c r="X136" s="6"/>
      <c r="Y136" s="6"/>
      <c r="Z136" s="6"/>
    </row>
    <row r="137" spans="1:26" ht="15.75" customHeight="1" x14ac:dyDescent="0.2">
      <c r="A137" s="2"/>
      <c r="B137" s="60"/>
      <c r="C137" s="62"/>
      <c r="D137" s="62"/>
      <c r="E137" s="62"/>
      <c r="F137" s="6"/>
      <c r="G137" s="6"/>
      <c r="H137" s="6"/>
      <c r="I137" s="6"/>
      <c r="J137" s="60"/>
      <c r="K137" s="61"/>
      <c r="L137" s="2"/>
      <c r="M137" s="6"/>
      <c r="N137" s="6"/>
      <c r="O137" s="6"/>
      <c r="P137" s="6"/>
      <c r="Q137" s="6"/>
      <c r="R137" s="6"/>
      <c r="S137" s="6"/>
      <c r="T137" s="6"/>
      <c r="U137" s="6"/>
      <c r="V137" s="6"/>
      <c r="W137" s="6"/>
      <c r="X137" s="6"/>
      <c r="Y137" s="6"/>
      <c r="Z137" s="6"/>
    </row>
    <row r="138" spans="1:26" ht="15.75" customHeight="1" x14ac:dyDescent="0.2">
      <c r="A138" s="2"/>
      <c r="B138" s="60"/>
      <c r="C138" s="62"/>
      <c r="D138" s="62"/>
      <c r="E138" s="62"/>
      <c r="F138" s="6"/>
      <c r="G138" s="6"/>
      <c r="H138" s="6"/>
      <c r="I138" s="6"/>
      <c r="J138" s="60"/>
      <c r="K138" s="61"/>
      <c r="L138" s="2"/>
      <c r="M138" s="6"/>
      <c r="N138" s="6"/>
      <c r="O138" s="6"/>
      <c r="P138" s="6"/>
      <c r="Q138" s="6"/>
      <c r="R138" s="6"/>
      <c r="S138" s="6"/>
      <c r="T138" s="6"/>
      <c r="U138" s="6"/>
      <c r="V138" s="6"/>
      <c r="W138" s="6"/>
      <c r="X138" s="6"/>
      <c r="Y138" s="6"/>
      <c r="Z138" s="6"/>
    </row>
    <row r="139" spans="1:26" ht="15.75" customHeight="1" x14ac:dyDescent="0.2">
      <c r="A139" s="2"/>
      <c r="B139" s="60"/>
      <c r="C139" s="62"/>
      <c r="D139" s="62"/>
      <c r="E139" s="62"/>
      <c r="F139" s="6"/>
      <c r="G139" s="6"/>
      <c r="H139" s="6"/>
      <c r="I139" s="6"/>
      <c r="J139" s="60"/>
      <c r="K139" s="61"/>
      <c r="L139" s="2"/>
      <c r="M139" s="6"/>
      <c r="N139" s="6"/>
      <c r="O139" s="6"/>
      <c r="P139" s="6"/>
      <c r="Q139" s="6"/>
      <c r="R139" s="6"/>
      <c r="S139" s="6"/>
      <c r="T139" s="6"/>
      <c r="U139" s="6"/>
      <c r="V139" s="6"/>
      <c r="W139" s="6"/>
      <c r="X139" s="6"/>
      <c r="Y139" s="6"/>
      <c r="Z139" s="6"/>
    </row>
    <row r="140" spans="1:26" ht="15.75" customHeight="1" x14ac:dyDescent="0.2">
      <c r="A140" s="2"/>
      <c r="B140" s="60"/>
      <c r="C140" s="62"/>
      <c r="D140" s="62"/>
      <c r="E140" s="62"/>
      <c r="F140" s="6"/>
      <c r="G140" s="6"/>
      <c r="H140" s="6"/>
      <c r="I140" s="6"/>
      <c r="J140" s="60"/>
      <c r="K140" s="61"/>
      <c r="L140" s="2"/>
      <c r="M140" s="6"/>
      <c r="N140" s="6"/>
      <c r="O140" s="6"/>
      <c r="P140" s="6"/>
      <c r="Q140" s="6"/>
      <c r="R140" s="6"/>
      <c r="S140" s="6"/>
      <c r="T140" s="6"/>
      <c r="U140" s="6"/>
      <c r="V140" s="6"/>
      <c r="W140" s="6"/>
      <c r="X140" s="6"/>
      <c r="Y140" s="6"/>
      <c r="Z140" s="6"/>
    </row>
    <row r="141" spans="1:26" ht="15.75" customHeight="1" x14ac:dyDescent="0.2">
      <c r="A141" s="2"/>
      <c r="B141" s="60"/>
      <c r="C141" s="62"/>
      <c r="D141" s="62"/>
      <c r="E141" s="62"/>
      <c r="F141" s="6"/>
      <c r="G141" s="6"/>
      <c r="H141" s="6"/>
      <c r="I141" s="6"/>
      <c r="J141" s="60"/>
      <c r="K141" s="61"/>
      <c r="L141" s="2"/>
      <c r="M141" s="6"/>
      <c r="N141" s="6"/>
      <c r="O141" s="6"/>
      <c r="P141" s="6"/>
      <c r="Q141" s="6"/>
      <c r="R141" s="6"/>
      <c r="S141" s="6"/>
      <c r="T141" s="6"/>
      <c r="U141" s="6"/>
      <c r="V141" s="6"/>
      <c r="W141" s="6"/>
      <c r="X141" s="6"/>
      <c r="Y141" s="6"/>
      <c r="Z141" s="6"/>
    </row>
    <row r="142" spans="1:26" ht="15.75" customHeight="1" x14ac:dyDescent="0.2">
      <c r="A142" s="2"/>
      <c r="B142" s="60"/>
      <c r="C142" s="62"/>
      <c r="D142" s="62"/>
      <c r="E142" s="62"/>
      <c r="F142" s="6"/>
      <c r="G142" s="6"/>
      <c r="H142" s="6"/>
      <c r="I142" s="6"/>
      <c r="J142" s="60"/>
      <c r="K142" s="61"/>
      <c r="L142" s="2"/>
      <c r="M142" s="6"/>
      <c r="N142" s="6"/>
      <c r="O142" s="6"/>
      <c r="P142" s="6"/>
      <c r="Q142" s="6"/>
      <c r="R142" s="6"/>
      <c r="S142" s="6"/>
      <c r="T142" s="6"/>
      <c r="U142" s="6"/>
      <c r="V142" s="6"/>
      <c r="W142" s="6"/>
      <c r="X142" s="6"/>
      <c r="Y142" s="6"/>
      <c r="Z142" s="6"/>
    </row>
    <row r="143" spans="1:26" ht="15.75" customHeight="1" x14ac:dyDescent="0.2">
      <c r="A143" s="2"/>
      <c r="B143" s="60"/>
      <c r="C143" s="62"/>
      <c r="D143" s="62"/>
      <c r="E143" s="62"/>
      <c r="F143" s="6"/>
      <c r="G143" s="6"/>
      <c r="H143" s="6"/>
      <c r="I143" s="6"/>
      <c r="J143" s="60"/>
      <c r="K143" s="61"/>
      <c r="L143" s="2"/>
      <c r="M143" s="6"/>
      <c r="N143" s="6"/>
      <c r="O143" s="6"/>
      <c r="P143" s="6"/>
      <c r="Q143" s="6"/>
      <c r="R143" s="6"/>
      <c r="S143" s="6"/>
      <c r="T143" s="6"/>
      <c r="U143" s="6"/>
      <c r="V143" s="6"/>
      <c r="W143" s="6"/>
      <c r="X143" s="6"/>
      <c r="Y143" s="6"/>
      <c r="Z143" s="6"/>
    </row>
    <row r="144" spans="1:26" ht="15.75" customHeight="1" x14ac:dyDescent="0.2">
      <c r="A144" s="2"/>
      <c r="B144" s="60"/>
      <c r="C144" s="62"/>
      <c r="D144" s="62"/>
      <c r="E144" s="62"/>
      <c r="F144" s="6"/>
      <c r="G144" s="6"/>
      <c r="H144" s="6"/>
      <c r="I144" s="6"/>
      <c r="J144" s="60"/>
      <c r="K144" s="61"/>
      <c r="L144" s="2"/>
      <c r="M144" s="6"/>
      <c r="N144" s="6"/>
      <c r="O144" s="6"/>
      <c r="P144" s="6"/>
      <c r="Q144" s="6"/>
      <c r="R144" s="6"/>
      <c r="S144" s="6"/>
      <c r="T144" s="6"/>
      <c r="U144" s="6"/>
      <c r="V144" s="6"/>
      <c r="W144" s="6"/>
      <c r="X144" s="6"/>
      <c r="Y144" s="6"/>
      <c r="Z144" s="6"/>
    </row>
    <row r="145" spans="1:26" ht="15.75" customHeight="1" x14ac:dyDescent="0.2">
      <c r="A145" s="2"/>
      <c r="B145" s="60"/>
      <c r="C145" s="62"/>
      <c r="D145" s="62"/>
      <c r="E145" s="62"/>
      <c r="F145" s="6"/>
      <c r="G145" s="6"/>
      <c r="H145" s="6"/>
      <c r="I145" s="6"/>
      <c r="J145" s="60"/>
      <c r="K145" s="61"/>
      <c r="L145" s="2"/>
      <c r="M145" s="6"/>
      <c r="N145" s="6"/>
      <c r="O145" s="6"/>
      <c r="P145" s="6"/>
      <c r="Q145" s="6"/>
      <c r="R145" s="6"/>
      <c r="S145" s="6"/>
      <c r="T145" s="6"/>
      <c r="U145" s="6"/>
      <c r="V145" s="6"/>
      <c r="W145" s="6"/>
      <c r="X145" s="6"/>
      <c r="Y145" s="6"/>
      <c r="Z145" s="6"/>
    </row>
    <row r="146" spans="1:26" ht="15.75" customHeight="1" x14ac:dyDescent="0.2">
      <c r="A146" s="2"/>
      <c r="B146" s="60"/>
      <c r="C146" s="62"/>
      <c r="D146" s="62"/>
      <c r="E146" s="62"/>
      <c r="F146" s="6"/>
      <c r="G146" s="6"/>
      <c r="H146" s="6"/>
      <c r="I146" s="6"/>
      <c r="J146" s="60"/>
      <c r="K146" s="61"/>
      <c r="L146" s="2"/>
      <c r="M146" s="6"/>
      <c r="N146" s="6"/>
      <c r="O146" s="6"/>
      <c r="P146" s="6"/>
      <c r="Q146" s="6"/>
      <c r="R146" s="6"/>
      <c r="S146" s="6"/>
      <c r="T146" s="6"/>
      <c r="U146" s="6"/>
      <c r="V146" s="6"/>
      <c r="W146" s="6"/>
      <c r="X146" s="6"/>
      <c r="Y146" s="6"/>
      <c r="Z146" s="6"/>
    </row>
    <row r="147" spans="1:26" ht="15.75" customHeight="1" x14ac:dyDescent="0.2">
      <c r="A147" s="2"/>
      <c r="B147" s="60"/>
      <c r="C147" s="62"/>
      <c r="D147" s="62"/>
      <c r="E147" s="62"/>
      <c r="F147" s="6"/>
      <c r="G147" s="6"/>
      <c r="H147" s="6"/>
      <c r="I147" s="6"/>
      <c r="J147" s="60"/>
      <c r="K147" s="61"/>
      <c r="L147" s="2"/>
      <c r="M147" s="6"/>
      <c r="N147" s="6"/>
      <c r="O147" s="6"/>
      <c r="P147" s="6"/>
      <c r="Q147" s="6"/>
      <c r="R147" s="6"/>
      <c r="S147" s="6"/>
      <c r="T147" s="6"/>
      <c r="U147" s="6"/>
      <c r="V147" s="6"/>
      <c r="W147" s="6"/>
      <c r="X147" s="6"/>
      <c r="Y147" s="6"/>
      <c r="Z147" s="6"/>
    </row>
    <row r="148" spans="1:26" ht="15.75" customHeight="1" x14ac:dyDescent="0.2">
      <c r="A148" s="2"/>
      <c r="B148" s="60"/>
      <c r="C148" s="62"/>
      <c r="D148" s="62"/>
      <c r="E148" s="62"/>
      <c r="F148" s="6"/>
      <c r="G148" s="6"/>
      <c r="H148" s="6"/>
      <c r="I148" s="6"/>
      <c r="J148" s="60"/>
      <c r="K148" s="61"/>
      <c r="L148" s="2"/>
      <c r="M148" s="6"/>
      <c r="N148" s="6"/>
      <c r="O148" s="6"/>
      <c r="P148" s="6"/>
      <c r="Q148" s="6"/>
      <c r="R148" s="6"/>
      <c r="S148" s="6"/>
      <c r="T148" s="6"/>
      <c r="U148" s="6"/>
      <c r="V148" s="6"/>
      <c r="W148" s="6"/>
      <c r="X148" s="6"/>
      <c r="Y148" s="6"/>
      <c r="Z148" s="6"/>
    </row>
    <row r="149" spans="1:26" ht="15.75" customHeight="1" x14ac:dyDescent="0.2">
      <c r="A149" s="2"/>
      <c r="B149" s="60"/>
      <c r="C149" s="62"/>
      <c r="D149" s="62"/>
      <c r="E149" s="62"/>
      <c r="F149" s="6"/>
      <c r="G149" s="6"/>
      <c r="H149" s="6"/>
      <c r="I149" s="6"/>
      <c r="J149" s="60"/>
      <c r="K149" s="61"/>
      <c r="L149" s="2"/>
      <c r="M149" s="6"/>
      <c r="N149" s="6"/>
      <c r="O149" s="6"/>
      <c r="P149" s="6"/>
      <c r="Q149" s="6"/>
      <c r="R149" s="6"/>
      <c r="S149" s="6"/>
      <c r="T149" s="6"/>
      <c r="U149" s="6"/>
      <c r="V149" s="6"/>
      <c r="W149" s="6"/>
      <c r="X149" s="6"/>
      <c r="Y149" s="6"/>
      <c r="Z149" s="6"/>
    </row>
    <row r="150" spans="1:26" ht="15.75" customHeight="1" x14ac:dyDescent="0.2">
      <c r="A150" s="2"/>
      <c r="B150" s="60"/>
      <c r="C150" s="62"/>
      <c r="D150" s="62"/>
      <c r="E150" s="62"/>
      <c r="F150" s="6"/>
      <c r="G150" s="6"/>
      <c r="H150" s="6"/>
      <c r="I150" s="6"/>
      <c r="J150" s="60"/>
      <c r="K150" s="61"/>
      <c r="L150" s="2"/>
      <c r="M150" s="6"/>
      <c r="N150" s="6"/>
      <c r="O150" s="6"/>
      <c r="P150" s="6"/>
      <c r="Q150" s="6"/>
      <c r="R150" s="6"/>
      <c r="S150" s="6"/>
      <c r="T150" s="6"/>
      <c r="U150" s="6"/>
      <c r="V150" s="6"/>
      <c r="W150" s="6"/>
      <c r="X150" s="6"/>
      <c r="Y150" s="6"/>
      <c r="Z150" s="6"/>
    </row>
    <row r="151" spans="1:26" ht="15.75" customHeight="1" x14ac:dyDescent="0.2">
      <c r="A151" s="2"/>
      <c r="B151" s="60"/>
      <c r="C151" s="62"/>
      <c r="D151" s="62"/>
      <c r="E151" s="62"/>
      <c r="F151" s="6"/>
      <c r="G151" s="6"/>
      <c r="H151" s="6"/>
      <c r="I151" s="6"/>
      <c r="J151" s="60"/>
      <c r="K151" s="61"/>
      <c r="L151" s="2"/>
      <c r="M151" s="6"/>
      <c r="N151" s="6"/>
      <c r="O151" s="6"/>
      <c r="P151" s="6"/>
      <c r="Q151" s="6"/>
      <c r="R151" s="6"/>
      <c r="S151" s="6"/>
      <c r="T151" s="6"/>
      <c r="U151" s="6"/>
      <c r="V151" s="6"/>
      <c r="W151" s="6"/>
      <c r="X151" s="6"/>
      <c r="Y151" s="6"/>
      <c r="Z151" s="6"/>
    </row>
    <row r="152" spans="1:26" ht="15.75" customHeight="1" x14ac:dyDescent="0.2">
      <c r="A152" s="2"/>
      <c r="B152" s="60"/>
      <c r="C152" s="62"/>
      <c r="D152" s="62"/>
      <c r="E152" s="62"/>
      <c r="F152" s="6"/>
      <c r="G152" s="6"/>
      <c r="H152" s="6"/>
      <c r="I152" s="6"/>
      <c r="J152" s="60"/>
      <c r="K152" s="61"/>
      <c r="L152" s="2"/>
      <c r="M152" s="6"/>
      <c r="N152" s="6"/>
      <c r="O152" s="6"/>
      <c r="P152" s="6"/>
      <c r="Q152" s="6"/>
      <c r="R152" s="6"/>
      <c r="S152" s="6"/>
      <c r="T152" s="6"/>
      <c r="U152" s="6"/>
      <c r="V152" s="6"/>
      <c r="W152" s="6"/>
      <c r="X152" s="6"/>
      <c r="Y152" s="6"/>
      <c r="Z152" s="6"/>
    </row>
    <row r="153" spans="1:26" ht="15.75" customHeight="1" x14ac:dyDescent="0.2">
      <c r="A153" s="2"/>
      <c r="B153" s="60"/>
      <c r="C153" s="62"/>
      <c r="D153" s="62"/>
      <c r="E153" s="62"/>
      <c r="F153" s="6"/>
      <c r="G153" s="6"/>
      <c r="H153" s="6"/>
      <c r="I153" s="6"/>
      <c r="J153" s="60"/>
      <c r="K153" s="61"/>
      <c r="L153" s="2"/>
      <c r="M153" s="6"/>
      <c r="N153" s="6"/>
      <c r="O153" s="6"/>
      <c r="P153" s="6"/>
      <c r="Q153" s="6"/>
      <c r="R153" s="6"/>
      <c r="S153" s="6"/>
      <c r="T153" s="6"/>
      <c r="U153" s="6"/>
      <c r="V153" s="6"/>
      <c r="W153" s="6"/>
      <c r="X153" s="6"/>
      <c r="Y153" s="6"/>
      <c r="Z153" s="6"/>
    </row>
    <row r="154" spans="1:26" ht="15.75" customHeight="1" x14ac:dyDescent="0.2">
      <c r="A154" s="2"/>
      <c r="B154" s="60"/>
      <c r="C154" s="62"/>
      <c r="D154" s="62"/>
      <c r="E154" s="62"/>
      <c r="F154" s="6"/>
      <c r="G154" s="6"/>
      <c r="H154" s="6"/>
      <c r="I154" s="6"/>
      <c r="J154" s="60"/>
      <c r="K154" s="61"/>
      <c r="L154" s="2"/>
      <c r="M154" s="6"/>
      <c r="N154" s="6"/>
      <c r="O154" s="6"/>
      <c r="P154" s="6"/>
      <c r="Q154" s="6"/>
      <c r="R154" s="6"/>
      <c r="S154" s="6"/>
      <c r="T154" s="6"/>
      <c r="U154" s="6"/>
      <c r="V154" s="6"/>
      <c r="W154" s="6"/>
      <c r="X154" s="6"/>
      <c r="Y154" s="6"/>
      <c r="Z154" s="6"/>
    </row>
    <row r="155" spans="1:26" ht="15.75" customHeight="1" x14ac:dyDescent="0.2">
      <c r="A155" s="2"/>
      <c r="B155" s="60"/>
      <c r="C155" s="62"/>
      <c r="D155" s="62"/>
      <c r="E155" s="62"/>
      <c r="F155" s="6"/>
      <c r="G155" s="6"/>
      <c r="H155" s="6"/>
      <c r="I155" s="6"/>
      <c r="J155" s="60"/>
      <c r="K155" s="61"/>
      <c r="L155" s="2"/>
      <c r="M155" s="6"/>
      <c r="N155" s="6"/>
      <c r="O155" s="6"/>
      <c r="P155" s="6"/>
      <c r="Q155" s="6"/>
      <c r="R155" s="6"/>
      <c r="S155" s="6"/>
      <c r="T155" s="6"/>
      <c r="U155" s="6"/>
      <c r="V155" s="6"/>
      <c r="W155" s="6"/>
      <c r="X155" s="6"/>
      <c r="Y155" s="6"/>
      <c r="Z155" s="6"/>
    </row>
    <row r="156" spans="1:26" ht="15.75" customHeight="1" x14ac:dyDescent="0.2">
      <c r="A156" s="2"/>
      <c r="B156" s="60"/>
      <c r="C156" s="62"/>
      <c r="D156" s="62"/>
      <c r="E156" s="62"/>
      <c r="F156" s="6"/>
      <c r="G156" s="6"/>
      <c r="H156" s="6"/>
      <c r="I156" s="6"/>
      <c r="J156" s="60"/>
      <c r="K156" s="61"/>
      <c r="L156" s="2"/>
      <c r="M156" s="6"/>
      <c r="N156" s="6"/>
      <c r="O156" s="6"/>
      <c r="P156" s="6"/>
      <c r="Q156" s="6"/>
      <c r="R156" s="6"/>
      <c r="S156" s="6"/>
      <c r="T156" s="6"/>
      <c r="U156" s="6"/>
      <c r="V156" s="6"/>
      <c r="W156" s="6"/>
      <c r="X156" s="6"/>
      <c r="Y156" s="6"/>
      <c r="Z156" s="6"/>
    </row>
    <row r="157" spans="1:26" ht="15.75" customHeight="1" x14ac:dyDescent="0.2">
      <c r="A157" s="2"/>
      <c r="B157" s="60"/>
      <c r="C157" s="62"/>
      <c r="D157" s="62"/>
      <c r="E157" s="62"/>
      <c r="F157" s="6"/>
      <c r="G157" s="6"/>
      <c r="H157" s="6"/>
      <c r="I157" s="6"/>
      <c r="J157" s="60"/>
      <c r="K157" s="61"/>
      <c r="L157" s="2"/>
      <c r="M157" s="6"/>
      <c r="N157" s="6"/>
      <c r="O157" s="6"/>
      <c r="P157" s="6"/>
      <c r="Q157" s="6"/>
      <c r="R157" s="6"/>
      <c r="S157" s="6"/>
      <c r="T157" s="6"/>
      <c r="U157" s="6"/>
      <c r="V157" s="6"/>
      <c r="W157" s="6"/>
      <c r="X157" s="6"/>
      <c r="Y157" s="6"/>
      <c r="Z157" s="6"/>
    </row>
    <row r="158" spans="1:26" ht="15.75" customHeight="1" x14ac:dyDescent="0.2">
      <c r="A158" s="2"/>
      <c r="B158" s="60"/>
      <c r="C158" s="62"/>
      <c r="D158" s="62"/>
      <c r="E158" s="62"/>
      <c r="F158" s="6"/>
      <c r="G158" s="6"/>
      <c r="H158" s="6"/>
      <c r="I158" s="6"/>
      <c r="J158" s="60"/>
      <c r="K158" s="61"/>
      <c r="L158" s="2"/>
      <c r="M158" s="6"/>
      <c r="N158" s="6"/>
      <c r="O158" s="6"/>
      <c r="P158" s="6"/>
      <c r="Q158" s="6"/>
      <c r="R158" s="6"/>
      <c r="S158" s="6"/>
      <c r="T158" s="6"/>
      <c r="U158" s="6"/>
      <c r="V158" s="6"/>
      <c r="W158" s="6"/>
      <c r="X158" s="6"/>
      <c r="Y158" s="6"/>
      <c r="Z158" s="6"/>
    </row>
    <row r="159" spans="1:26" ht="15.75" customHeight="1" x14ac:dyDescent="0.2">
      <c r="A159" s="2"/>
      <c r="B159" s="60"/>
      <c r="C159" s="62"/>
      <c r="D159" s="62"/>
      <c r="E159" s="62"/>
      <c r="F159" s="6"/>
      <c r="G159" s="6"/>
      <c r="H159" s="6"/>
      <c r="I159" s="6"/>
      <c r="J159" s="60"/>
      <c r="K159" s="61"/>
      <c r="L159" s="2"/>
      <c r="M159" s="6"/>
      <c r="N159" s="6"/>
      <c r="O159" s="6"/>
      <c r="P159" s="6"/>
      <c r="Q159" s="6"/>
      <c r="R159" s="6"/>
      <c r="S159" s="6"/>
      <c r="T159" s="6"/>
      <c r="U159" s="6"/>
      <c r="V159" s="6"/>
      <c r="W159" s="6"/>
      <c r="X159" s="6"/>
      <c r="Y159" s="6"/>
      <c r="Z159" s="6"/>
    </row>
    <row r="160" spans="1:26" ht="15.75" customHeight="1" x14ac:dyDescent="0.2">
      <c r="A160" s="2"/>
      <c r="B160" s="60"/>
      <c r="C160" s="62"/>
      <c r="D160" s="62"/>
      <c r="E160" s="62"/>
      <c r="F160" s="6"/>
      <c r="G160" s="6"/>
      <c r="H160" s="6"/>
      <c r="I160" s="6"/>
      <c r="J160" s="60"/>
      <c r="K160" s="61"/>
      <c r="L160" s="2"/>
      <c r="M160" s="6"/>
      <c r="N160" s="6"/>
      <c r="O160" s="6"/>
      <c r="P160" s="6"/>
      <c r="Q160" s="6"/>
      <c r="R160" s="6"/>
      <c r="S160" s="6"/>
      <c r="T160" s="6"/>
      <c r="U160" s="6"/>
      <c r="V160" s="6"/>
      <c r="W160" s="6"/>
      <c r="X160" s="6"/>
      <c r="Y160" s="6"/>
      <c r="Z160" s="6"/>
    </row>
    <row r="161" spans="1:26" ht="15.75" customHeight="1" x14ac:dyDescent="0.2">
      <c r="A161" s="2"/>
      <c r="B161" s="60"/>
      <c r="C161" s="62"/>
      <c r="D161" s="62"/>
      <c r="E161" s="62"/>
      <c r="F161" s="6"/>
      <c r="G161" s="6"/>
      <c r="H161" s="6"/>
      <c r="I161" s="6"/>
      <c r="J161" s="60"/>
      <c r="K161" s="61"/>
      <c r="L161" s="2"/>
      <c r="M161" s="6"/>
      <c r="N161" s="6"/>
      <c r="O161" s="6"/>
      <c r="P161" s="6"/>
      <c r="Q161" s="6"/>
      <c r="R161" s="6"/>
      <c r="S161" s="6"/>
      <c r="T161" s="6"/>
      <c r="U161" s="6"/>
      <c r="V161" s="6"/>
      <c r="W161" s="6"/>
      <c r="X161" s="6"/>
      <c r="Y161" s="6"/>
      <c r="Z161" s="6"/>
    </row>
    <row r="162" spans="1:26" ht="15.75" customHeight="1" x14ac:dyDescent="0.2">
      <c r="A162" s="2"/>
      <c r="B162" s="60"/>
      <c r="C162" s="62"/>
      <c r="D162" s="62"/>
      <c r="E162" s="62"/>
      <c r="F162" s="6"/>
      <c r="G162" s="6"/>
      <c r="H162" s="6"/>
      <c r="I162" s="6"/>
      <c r="J162" s="60"/>
      <c r="K162" s="61"/>
      <c r="L162" s="2"/>
      <c r="M162" s="6"/>
      <c r="N162" s="6"/>
      <c r="O162" s="6"/>
      <c r="P162" s="6"/>
      <c r="Q162" s="6"/>
      <c r="R162" s="6"/>
      <c r="S162" s="6"/>
      <c r="T162" s="6"/>
      <c r="U162" s="6"/>
      <c r="V162" s="6"/>
      <c r="W162" s="6"/>
      <c r="X162" s="6"/>
      <c r="Y162" s="6"/>
      <c r="Z162" s="6"/>
    </row>
    <row r="163" spans="1:26" ht="15.75" customHeight="1" x14ac:dyDescent="0.2">
      <c r="A163" s="2"/>
      <c r="B163" s="60"/>
      <c r="C163" s="62"/>
      <c r="D163" s="62"/>
      <c r="E163" s="62"/>
      <c r="F163" s="6"/>
      <c r="G163" s="6"/>
      <c r="H163" s="6"/>
      <c r="I163" s="6"/>
      <c r="J163" s="60"/>
      <c r="K163" s="61"/>
      <c r="L163" s="2"/>
      <c r="M163" s="6"/>
      <c r="N163" s="6"/>
      <c r="O163" s="6"/>
      <c r="P163" s="6"/>
      <c r="Q163" s="6"/>
      <c r="R163" s="6"/>
      <c r="S163" s="6"/>
      <c r="T163" s="6"/>
      <c r="U163" s="6"/>
      <c r="V163" s="6"/>
      <c r="W163" s="6"/>
      <c r="X163" s="6"/>
      <c r="Y163" s="6"/>
      <c r="Z163" s="6"/>
    </row>
    <row r="164" spans="1:26" ht="15.75" customHeight="1" x14ac:dyDescent="0.2">
      <c r="A164" s="2"/>
      <c r="B164" s="60"/>
      <c r="C164" s="62"/>
      <c r="D164" s="62"/>
      <c r="E164" s="62"/>
      <c r="F164" s="6"/>
      <c r="G164" s="6"/>
      <c r="H164" s="6"/>
      <c r="I164" s="6"/>
      <c r="J164" s="60"/>
      <c r="K164" s="61"/>
      <c r="L164" s="2"/>
      <c r="M164" s="6"/>
      <c r="N164" s="6"/>
      <c r="O164" s="6"/>
      <c r="P164" s="6"/>
      <c r="Q164" s="6"/>
      <c r="R164" s="6"/>
      <c r="S164" s="6"/>
      <c r="T164" s="6"/>
      <c r="U164" s="6"/>
      <c r="V164" s="6"/>
      <c r="W164" s="6"/>
      <c r="X164" s="6"/>
      <c r="Y164" s="6"/>
      <c r="Z164" s="6"/>
    </row>
    <row r="165" spans="1:26" ht="15.75" customHeight="1" x14ac:dyDescent="0.2">
      <c r="A165" s="2"/>
      <c r="B165" s="60"/>
      <c r="C165" s="62"/>
      <c r="D165" s="62"/>
      <c r="E165" s="62"/>
      <c r="F165" s="6"/>
      <c r="G165" s="6"/>
      <c r="H165" s="6"/>
      <c r="I165" s="6"/>
      <c r="J165" s="60"/>
      <c r="K165" s="61"/>
      <c r="L165" s="2"/>
      <c r="M165" s="6"/>
      <c r="N165" s="6"/>
      <c r="O165" s="6"/>
      <c r="P165" s="6"/>
      <c r="Q165" s="6"/>
      <c r="R165" s="6"/>
      <c r="S165" s="6"/>
      <c r="T165" s="6"/>
      <c r="U165" s="6"/>
      <c r="V165" s="6"/>
      <c r="W165" s="6"/>
      <c r="X165" s="6"/>
      <c r="Y165" s="6"/>
      <c r="Z165" s="6"/>
    </row>
    <row r="166" spans="1:26" ht="15.75" customHeight="1" x14ac:dyDescent="0.2">
      <c r="A166" s="2"/>
      <c r="B166" s="60"/>
      <c r="C166" s="62"/>
      <c r="D166" s="62"/>
      <c r="E166" s="62"/>
      <c r="F166" s="6"/>
      <c r="G166" s="6"/>
      <c r="H166" s="6"/>
      <c r="I166" s="6"/>
      <c r="J166" s="60"/>
      <c r="K166" s="61"/>
      <c r="L166" s="2"/>
      <c r="M166" s="6"/>
      <c r="N166" s="6"/>
      <c r="O166" s="6"/>
      <c r="P166" s="6"/>
      <c r="Q166" s="6"/>
      <c r="R166" s="6"/>
      <c r="S166" s="6"/>
      <c r="T166" s="6"/>
      <c r="U166" s="6"/>
      <c r="V166" s="6"/>
      <c r="W166" s="6"/>
      <c r="X166" s="6"/>
      <c r="Y166" s="6"/>
      <c r="Z166" s="6"/>
    </row>
    <row r="167" spans="1:26" ht="15.75" customHeight="1" x14ac:dyDescent="0.2">
      <c r="A167" s="2"/>
      <c r="B167" s="60"/>
      <c r="C167" s="62"/>
      <c r="D167" s="62"/>
      <c r="E167" s="62"/>
      <c r="F167" s="6"/>
      <c r="G167" s="6"/>
      <c r="H167" s="6"/>
      <c r="I167" s="6"/>
      <c r="J167" s="60"/>
      <c r="K167" s="61"/>
      <c r="L167" s="2"/>
      <c r="M167" s="6"/>
      <c r="N167" s="6"/>
      <c r="O167" s="6"/>
      <c r="P167" s="6"/>
      <c r="Q167" s="6"/>
      <c r="R167" s="6"/>
      <c r="S167" s="6"/>
      <c r="T167" s="6"/>
      <c r="U167" s="6"/>
      <c r="V167" s="6"/>
      <c r="W167" s="6"/>
      <c r="X167" s="6"/>
      <c r="Y167" s="6"/>
      <c r="Z167" s="6"/>
    </row>
    <row r="168" spans="1:26" ht="15.75" customHeight="1" x14ac:dyDescent="0.2">
      <c r="A168" s="2"/>
      <c r="B168" s="60"/>
      <c r="C168" s="62"/>
      <c r="D168" s="62"/>
      <c r="E168" s="62"/>
      <c r="F168" s="6"/>
      <c r="G168" s="6"/>
      <c r="H168" s="6"/>
      <c r="I168" s="6"/>
      <c r="J168" s="60"/>
      <c r="K168" s="61"/>
      <c r="L168" s="2"/>
      <c r="M168" s="6"/>
      <c r="N168" s="6"/>
      <c r="O168" s="6"/>
      <c r="P168" s="6"/>
      <c r="Q168" s="6"/>
      <c r="R168" s="6"/>
      <c r="S168" s="6"/>
      <c r="T168" s="6"/>
      <c r="U168" s="6"/>
      <c r="V168" s="6"/>
      <c r="W168" s="6"/>
      <c r="X168" s="6"/>
      <c r="Y168" s="6"/>
      <c r="Z168" s="6"/>
    </row>
    <row r="169" spans="1:26" ht="15.75" customHeight="1" x14ac:dyDescent="0.2">
      <c r="A169" s="2"/>
      <c r="B169" s="60"/>
      <c r="C169" s="62"/>
      <c r="D169" s="62"/>
      <c r="E169" s="62"/>
      <c r="F169" s="6"/>
      <c r="G169" s="6"/>
      <c r="H169" s="6"/>
      <c r="I169" s="6"/>
      <c r="J169" s="60"/>
      <c r="K169" s="61"/>
      <c r="L169" s="2"/>
      <c r="M169" s="6"/>
      <c r="N169" s="6"/>
      <c r="O169" s="6"/>
      <c r="P169" s="6"/>
      <c r="Q169" s="6"/>
      <c r="R169" s="6"/>
      <c r="S169" s="6"/>
      <c r="T169" s="6"/>
      <c r="U169" s="6"/>
      <c r="V169" s="6"/>
      <c r="W169" s="6"/>
      <c r="X169" s="6"/>
      <c r="Y169" s="6"/>
      <c r="Z169" s="6"/>
    </row>
    <row r="170" spans="1:26" ht="15.75" customHeight="1" x14ac:dyDescent="0.2">
      <c r="A170" s="2"/>
      <c r="B170" s="60"/>
      <c r="C170" s="62"/>
      <c r="D170" s="62"/>
      <c r="E170" s="62"/>
      <c r="F170" s="6"/>
      <c r="G170" s="6"/>
      <c r="H170" s="6"/>
      <c r="I170" s="6"/>
      <c r="J170" s="60"/>
      <c r="K170" s="61"/>
      <c r="L170" s="2"/>
      <c r="M170" s="6"/>
      <c r="N170" s="6"/>
      <c r="O170" s="6"/>
      <c r="P170" s="6"/>
      <c r="Q170" s="6"/>
      <c r="R170" s="6"/>
      <c r="S170" s="6"/>
      <c r="T170" s="6"/>
      <c r="U170" s="6"/>
      <c r="V170" s="6"/>
      <c r="W170" s="6"/>
      <c r="X170" s="6"/>
      <c r="Y170" s="6"/>
      <c r="Z170" s="6"/>
    </row>
    <row r="171" spans="1:26" ht="15.75" customHeight="1" x14ac:dyDescent="0.2">
      <c r="A171" s="2"/>
      <c r="B171" s="60"/>
      <c r="C171" s="62"/>
      <c r="D171" s="62"/>
      <c r="E171" s="62"/>
      <c r="F171" s="6"/>
      <c r="G171" s="6"/>
      <c r="H171" s="6"/>
      <c r="I171" s="6"/>
      <c r="J171" s="60"/>
      <c r="K171" s="61"/>
      <c r="L171" s="2"/>
      <c r="M171" s="6"/>
      <c r="N171" s="6"/>
      <c r="O171" s="6"/>
      <c r="P171" s="6"/>
      <c r="Q171" s="6"/>
      <c r="R171" s="6"/>
      <c r="S171" s="6"/>
      <c r="T171" s="6"/>
      <c r="U171" s="6"/>
      <c r="V171" s="6"/>
      <c r="W171" s="6"/>
      <c r="X171" s="6"/>
      <c r="Y171" s="6"/>
      <c r="Z171" s="6"/>
    </row>
    <row r="172" spans="1:26" ht="15.75" customHeight="1" x14ac:dyDescent="0.2">
      <c r="A172" s="2"/>
      <c r="B172" s="60"/>
      <c r="C172" s="62"/>
      <c r="D172" s="62"/>
      <c r="E172" s="62"/>
      <c r="F172" s="6"/>
      <c r="G172" s="6"/>
      <c r="H172" s="6"/>
      <c r="I172" s="6"/>
      <c r="J172" s="60"/>
      <c r="K172" s="61"/>
      <c r="L172" s="2"/>
      <c r="M172" s="6"/>
      <c r="N172" s="6"/>
      <c r="O172" s="6"/>
      <c r="P172" s="6"/>
      <c r="Q172" s="6"/>
      <c r="R172" s="6"/>
      <c r="S172" s="6"/>
      <c r="T172" s="6"/>
      <c r="U172" s="6"/>
      <c r="V172" s="6"/>
      <c r="W172" s="6"/>
      <c r="X172" s="6"/>
      <c r="Y172" s="6"/>
      <c r="Z172" s="6"/>
    </row>
    <row r="173" spans="1:26" ht="15.75" customHeight="1" x14ac:dyDescent="0.2">
      <c r="A173" s="2"/>
      <c r="B173" s="60"/>
      <c r="C173" s="62"/>
      <c r="D173" s="62"/>
      <c r="E173" s="62"/>
      <c r="F173" s="6"/>
      <c r="G173" s="6"/>
      <c r="H173" s="6"/>
      <c r="I173" s="6"/>
      <c r="J173" s="60"/>
      <c r="K173" s="61"/>
      <c r="L173" s="2"/>
      <c r="M173" s="6"/>
      <c r="N173" s="6"/>
      <c r="O173" s="6"/>
      <c r="P173" s="6"/>
      <c r="Q173" s="6"/>
      <c r="R173" s="6"/>
      <c r="S173" s="6"/>
      <c r="T173" s="6"/>
      <c r="U173" s="6"/>
      <c r="V173" s="6"/>
      <c r="W173" s="6"/>
      <c r="X173" s="6"/>
      <c r="Y173" s="6"/>
      <c r="Z173" s="6"/>
    </row>
    <row r="174" spans="1:26" ht="15.75" customHeight="1" x14ac:dyDescent="0.2">
      <c r="A174" s="2"/>
      <c r="B174" s="60"/>
      <c r="C174" s="62"/>
      <c r="D174" s="62"/>
      <c r="E174" s="62"/>
      <c r="F174" s="6"/>
      <c r="G174" s="6"/>
      <c r="H174" s="6"/>
      <c r="I174" s="6"/>
      <c r="J174" s="60"/>
      <c r="K174" s="61"/>
      <c r="L174" s="2"/>
      <c r="M174" s="6"/>
      <c r="N174" s="6"/>
      <c r="O174" s="6"/>
      <c r="P174" s="6"/>
      <c r="Q174" s="6"/>
      <c r="R174" s="6"/>
      <c r="S174" s="6"/>
      <c r="T174" s="6"/>
      <c r="U174" s="6"/>
      <c r="V174" s="6"/>
      <c r="W174" s="6"/>
      <c r="X174" s="6"/>
      <c r="Y174" s="6"/>
      <c r="Z174" s="6"/>
    </row>
    <row r="175" spans="1:26" ht="15.75" customHeight="1" x14ac:dyDescent="0.2">
      <c r="A175" s="2"/>
      <c r="B175" s="60"/>
      <c r="C175" s="62"/>
      <c r="D175" s="62"/>
      <c r="E175" s="62"/>
      <c r="F175" s="6"/>
      <c r="G175" s="6"/>
      <c r="H175" s="6"/>
      <c r="I175" s="6"/>
      <c r="J175" s="60"/>
      <c r="K175" s="61"/>
      <c r="L175" s="2"/>
      <c r="M175" s="6"/>
      <c r="N175" s="6"/>
      <c r="O175" s="6"/>
      <c r="P175" s="6"/>
      <c r="Q175" s="6"/>
      <c r="R175" s="6"/>
      <c r="S175" s="6"/>
      <c r="T175" s="6"/>
      <c r="U175" s="6"/>
      <c r="V175" s="6"/>
      <c r="W175" s="6"/>
      <c r="X175" s="6"/>
      <c r="Y175" s="6"/>
      <c r="Z175" s="6"/>
    </row>
    <row r="176" spans="1:26" ht="15.75" customHeight="1" x14ac:dyDescent="0.2">
      <c r="A176" s="2"/>
      <c r="B176" s="60"/>
      <c r="C176" s="62"/>
      <c r="D176" s="62"/>
      <c r="E176" s="62"/>
      <c r="F176" s="6"/>
      <c r="G176" s="6"/>
      <c r="H176" s="6"/>
      <c r="I176" s="6"/>
      <c r="J176" s="60"/>
      <c r="K176" s="61"/>
      <c r="L176" s="2"/>
      <c r="M176" s="6"/>
      <c r="N176" s="6"/>
      <c r="O176" s="6"/>
      <c r="P176" s="6"/>
      <c r="Q176" s="6"/>
      <c r="R176" s="6"/>
      <c r="S176" s="6"/>
      <c r="T176" s="6"/>
      <c r="U176" s="6"/>
      <c r="V176" s="6"/>
      <c r="W176" s="6"/>
      <c r="X176" s="6"/>
      <c r="Y176" s="6"/>
      <c r="Z176" s="6"/>
    </row>
    <row r="177" spans="1:26" ht="15.75" customHeight="1" x14ac:dyDescent="0.2">
      <c r="A177" s="2"/>
      <c r="B177" s="60"/>
      <c r="C177" s="62"/>
      <c r="D177" s="62"/>
      <c r="E177" s="62"/>
      <c r="F177" s="6"/>
      <c r="G177" s="6"/>
      <c r="H177" s="6"/>
      <c r="I177" s="6"/>
      <c r="J177" s="60"/>
      <c r="K177" s="61"/>
      <c r="L177" s="2"/>
      <c r="M177" s="6"/>
      <c r="N177" s="6"/>
      <c r="O177" s="6"/>
      <c r="P177" s="6"/>
      <c r="Q177" s="6"/>
      <c r="R177" s="6"/>
      <c r="S177" s="6"/>
      <c r="T177" s="6"/>
      <c r="U177" s="6"/>
      <c r="V177" s="6"/>
      <c r="W177" s="6"/>
      <c r="X177" s="6"/>
      <c r="Y177" s="6"/>
      <c r="Z177" s="6"/>
    </row>
    <row r="178" spans="1:26" ht="15.75" customHeight="1" x14ac:dyDescent="0.2">
      <c r="A178" s="2"/>
      <c r="B178" s="60"/>
      <c r="C178" s="62"/>
      <c r="D178" s="62"/>
      <c r="E178" s="62"/>
      <c r="F178" s="6"/>
      <c r="G178" s="6"/>
      <c r="H178" s="6"/>
      <c r="I178" s="6"/>
      <c r="J178" s="60"/>
      <c r="K178" s="61"/>
      <c r="L178" s="2"/>
      <c r="M178" s="6"/>
      <c r="N178" s="6"/>
      <c r="O178" s="6"/>
      <c r="P178" s="6"/>
      <c r="Q178" s="6"/>
      <c r="R178" s="6"/>
      <c r="S178" s="6"/>
      <c r="T178" s="6"/>
      <c r="U178" s="6"/>
      <c r="V178" s="6"/>
      <c r="W178" s="6"/>
      <c r="X178" s="6"/>
      <c r="Y178" s="6"/>
      <c r="Z178" s="6"/>
    </row>
    <row r="179" spans="1:26" ht="15.75" customHeight="1" x14ac:dyDescent="0.2">
      <c r="A179" s="2"/>
      <c r="B179" s="60"/>
      <c r="C179" s="62"/>
      <c r="D179" s="62"/>
      <c r="E179" s="62"/>
      <c r="F179" s="6"/>
      <c r="G179" s="6"/>
      <c r="H179" s="6"/>
      <c r="I179" s="6"/>
      <c r="J179" s="60"/>
      <c r="K179" s="61"/>
      <c r="L179" s="2"/>
      <c r="M179" s="6"/>
      <c r="N179" s="6"/>
      <c r="O179" s="6"/>
      <c r="P179" s="6"/>
      <c r="Q179" s="6"/>
      <c r="R179" s="6"/>
      <c r="S179" s="6"/>
      <c r="T179" s="6"/>
      <c r="U179" s="6"/>
      <c r="V179" s="6"/>
      <c r="W179" s="6"/>
      <c r="X179" s="6"/>
      <c r="Y179" s="6"/>
      <c r="Z179" s="6"/>
    </row>
    <row r="180" spans="1:26" ht="15.75" customHeight="1" x14ac:dyDescent="0.2">
      <c r="A180" s="2"/>
      <c r="B180" s="60"/>
      <c r="C180" s="62"/>
      <c r="D180" s="62"/>
      <c r="E180" s="62"/>
      <c r="F180" s="6"/>
      <c r="G180" s="6"/>
      <c r="H180" s="6"/>
      <c r="I180" s="6"/>
      <c r="J180" s="60"/>
      <c r="K180" s="61"/>
      <c r="L180" s="2"/>
      <c r="M180" s="6"/>
      <c r="N180" s="6"/>
      <c r="O180" s="6"/>
      <c r="P180" s="6"/>
      <c r="Q180" s="6"/>
      <c r="R180" s="6"/>
      <c r="S180" s="6"/>
      <c r="T180" s="6"/>
      <c r="U180" s="6"/>
      <c r="V180" s="6"/>
      <c r="W180" s="6"/>
      <c r="X180" s="6"/>
      <c r="Y180" s="6"/>
      <c r="Z180" s="6"/>
    </row>
    <row r="181" spans="1:26" ht="15.75" customHeight="1" x14ac:dyDescent="0.2">
      <c r="A181" s="2"/>
      <c r="B181" s="60"/>
      <c r="C181" s="62"/>
      <c r="D181" s="62"/>
      <c r="E181" s="62"/>
      <c r="F181" s="6"/>
      <c r="G181" s="6"/>
      <c r="H181" s="6"/>
      <c r="I181" s="6"/>
      <c r="J181" s="60"/>
      <c r="K181" s="61"/>
      <c r="L181" s="2"/>
      <c r="M181" s="6"/>
      <c r="N181" s="6"/>
      <c r="O181" s="6"/>
      <c r="P181" s="6"/>
      <c r="Q181" s="6"/>
      <c r="R181" s="6"/>
      <c r="S181" s="6"/>
      <c r="T181" s="6"/>
      <c r="U181" s="6"/>
      <c r="V181" s="6"/>
      <c r="W181" s="6"/>
      <c r="X181" s="6"/>
      <c r="Y181" s="6"/>
      <c r="Z181" s="6"/>
    </row>
    <row r="182" spans="1:26" ht="15.75" customHeight="1" x14ac:dyDescent="0.2">
      <c r="A182" s="2"/>
      <c r="B182" s="60"/>
      <c r="C182" s="62"/>
      <c r="D182" s="62"/>
      <c r="E182" s="62"/>
      <c r="F182" s="6"/>
      <c r="G182" s="6"/>
      <c r="H182" s="6"/>
      <c r="I182" s="6"/>
      <c r="J182" s="60"/>
      <c r="K182" s="61"/>
      <c r="L182" s="2"/>
      <c r="M182" s="6"/>
      <c r="N182" s="6"/>
      <c r="O182" s="6"/>
      <c r="P182" s="6"/>
      <c r="Q182" s="6"/>
      <c r="R182" s="6"/>
      <c r="S182" s="6"/>
      <c r="T182" s="6"/>
      <c r="U182" s="6"/>
      <c r="V182" s="6"/>
      <c r="W182" s="6"/>
      <c r="X182" s="6"/>
      <c r="Y182" s="6"/>
      <c r="Z182" s="6"/>
    </row>
    <row r="183" spans="1:26" ht="15.75" customHeight="1" x14ac:dyDescent="0.2">
      <c r="A183" s="2"/>
      <c r="B183" s="60"/>
      <c r="C183" s="62"/>
      <c r="D183" s="62"/>
      <c r="E183" s="62"/>
      <c r="F183" s="6"/>
      <c r="G183" s="6"/>
      <c r="H183" s="6"/>
      <c r="I183" s="6"/>
      <c r="J183" s="60"/>
      <c r="K183" s="61"/>
      <c r="L183" s="2"/>
      <c r="M183" s="6"/>
      <c r="N183" s="6"/>
      <c r="O183" s="6"/>
      <c r="P183" s="6"/>
      <c r="Q183" s="6"/>
      <c r="R183" s="6"/>
      <c r="S183" s="6"/>
      <c r="T183" s="6"/>
      <c r="U183" s="6"/>
      <c r="V183" s="6"/>
      <c r="W183" s="6"/>
      <c r="X183" s="6"/>
      <c r="Y183" s="6"/>
      <c r="Z183" s="6"/>
    </row>
    <row r="184" spans="1:26" ht="15.75" customHeight="1" x14ac:dyDescent="0.2">
      <c r="A184" s="2"/>
      <c r="B184" s="60"/>
      <c r="C184" s="62"/>
      <c r="D184" s="62"/>
      <c r="E184" s="62"/>
      <c r="F184" s="6"/>
      <c r="G184" s="6"/>
      <c r="H184" s="6"/>
      <c r="I184" s="6"/>
      <c r="J184" s="60"/>
      <c r="K184" s="61"/>
      <c r="L184" s="2"/>
      <c r="M184" s="6"/>
      <c r="N184" s="6"/>
      <c r="O184" s="6"/>
      <c r="P184" s="6"/>
      <c r="Q184" s="6"/>
      <c r="R184" s="6"/>
      <c r="S184" s="6"/>
      <c r="T184" s="6"/>
      <c r="U184" s="6"/>
      <c r="V184" s="6"/>
      <c r="W184" s="6"/>
      <c r="X184" s="6"/>
      <c r="Y184" s="6"/>
      <c r="Z184" s="6"/>
    </row>
    <row r="185" spans="1:26" ht="15.75" customHeight="1" x14ac:dyDescent="0.2">
      <c r="A185" s="2"/>
      <c r="B185" s="60"/>
      <c r="C185" s="62"/>
      <c r="D185" s="62"/>
      <c r="E185" s="62"/>
      <c r="F185" s="6"/>
      <c r="G185" s="6"/>
      <c r="H185" s="6"/>
      <c r="I185" s="6"/>
      <c r="J185" s="60"/>
      <c r="K185" s="61"/>
      <c r="L185" s="2"/>
      <c r="M185" s="6"/>
      <c r="N185" s="6"/>
      <c r="O185" s="6"/>
      <c r="P185" s="6"/>
      <c r="Q185" s="6"/>
      <c r="R185" s="6"/>
      <c r="S185" s="6"/>
      <c r="T185" s="6"/>
      <c r="U185" s="6"/>
      <c r="V185" s="6"/>
      <c r="W185" s="6"/>
      <c r="X185" s="6"/>
      <c r="Y185" s="6"/>
      <c r="Z185" s="6"/>
    </row>
    <row r="186" spans="1:26" ht="15.75" customHeight="1" x14ac:dyDescent="0.2">
      <c r="A186" s="2"/>
      <c r="B186" s="60"/>
      <c r="C186" s="62"/>
      <c r="D186" s="62"/>
      <c r="E186" s="62"/>
      <c r="F186" s="6"/>
      <c r="G186" s="6"/>
      <c r="H186" s="6"/>
      <c r="I186" s="6"/>
      <c r="J186" s="60"/>
      <c r="K186" s="61"/>
      <c r="L186" s="2"/>
      <c r="M186" s="6"/>
      <c r="N186" s="6"/>
      <c r="O186" s="6"/>
      <c r="P186" s="6"/>
      <c r="Q186" s="6"/>
      <c r="R186" s="6"/>
      <c r="S186" s="6"/>
      <c r="T186" s="6"/>
      <c r="U186" s="6"/>
      <c r="V186" s="6"/>
      <c r="W186" s="6"/>
      <c r="X186" s="6"/>
      <c r="Y186" s="6"/>
      <c r="Z186" s="6"/>
    </row>
    <row r="187" spans="1:26" ht="15.75" customHeight="1" x14ac:dyDescent="0.2">
      <c r="A187" s="2"/>
      <c r="B187" s="60"/>
      <c r="C187" s="62"/>
      <c r="D187" s="62"/>
      <c r="E187" s="62"/>
      <c r="F187" s="6"/>
      <c r="G187" s="6"/>
      <c r="H187" s="6"/>
      <c r="I187" s="6"/>
      <c r="J187" s="60"/>
      <c r="K187" s="61"/>
      <c r="L187" s="2"/>
      <c r="M187" s="6"/>
      <c r="N187" s="6"/>
      <c r="O187" s="6"/>
      <c r="P187" s="6"/>
      <c r="Q187" s="6"/>
      <c r="R187" s="6"/>
      <c r="S187" s="6"/>
      <c r="T187" s="6"/>
      <c r="U187" s="6"/>
      <c r="V187" s="6"/>
      <c r="W187" s="6"/>
      <c r="X187" s="6"/>
      <c r="Y187" s="6"/>
      <c r="Z187" s="6"/>
    </row>
    <row r="188" spans="1:26" ht="15.75" customHeight="1" x14ac:dyDescent="0.2">
      <c r="A188" s="2"/>
      <c r="B188" s="60"/>
      <c r="C188" s="62"/>
      <c r="D188" s="62"/>
      <c r="E188" s="62"/>
      <c r="F188" s="6"/>
      <c r="G188" s="6"/>
      <c r="H188" s="6"/>
      <c r="I188" s="6"/>
      <c r="J188" s="60"/>
      <c r="K188" s="61"/>
      <c r="L188" s="2"/>
      <c r="M188" s="6"/>
      <c r="N188" s="6"/>
      <c r="O188" s="6"/>
      <c r="P188" s="6"/>
      <c r="Q188" s="6"/>
      <c r="R188" s="6"/>
      <c r="S188" s="6"/>
      <c r="T188" s="6"/>
      <c r="U188" s="6"/>
      <c r="V188" s="6"/>
      <c r="W188" s="6"/>
      <c r="X188" s="6"/>
      <c r="Y188" s="6"/>
      <c r="Z188" s="6"/>
    </row>
    <row r="189" spans="1:26" ht="15.75" customHeight="1" x14ac:dyDescent="0.2">
      <c r="A189" s="2"/>
      <c r="B189" s="60"/>
      <c r="C189" s="62"/>
      <c r="D189" s="62"/>
      <c r="E189" s="62"/>
      <c r="F189" s="6"/>
      <c r="G189" s="6"/>
      <c r="H189" s="6"/>
      <c r="I189" s="6"/>
      <c r="J189" s="60"/>
      <c r="K189" s="61"/>
      <c r="L189" s="2"/>
      <c r="M189" s="6"/>
      <c r="N189" s="6"/>
      <c r="O189" s="6"/>
      <c r="P189" s="6"/>
      <c r="Q189" s="6"/>
      <c r="R189" s="6"/>
      <c r="S189" s="6"/>
      <c r="T189" s="6"/>
      <c r="U189" s="6"/>
      <c r="V189" s="6"/>
      <c r="W189" s="6"/>
      <c r="X189" s="6"/>
      <c r="Y189" s="6"/>
      <c r="Z189" s="6"/>
    </row>
    <row r="190" spans="1:26" ht="15.75" customHeight="1" x14ac:dyDescent="0.2">
      <c r="A190" s="2"/>
      <c r="B190" s="60"/>
      <c r="C190" s="62"/>
      <c r="D190" s="62"/>
      <c r="E190" s="62"/>
      <c r="F190" s="6"/>
      <c r="G190" s="6"/>
      <c r="H190" s="6"/>
      <c r="I190" s="6"/>
      <c r="J190" s="60"/>
      <c r="K190" s="61"/>
      <c r="L190" s="2"/>
      <c r="M190" s="6"/>
      <c r="N190" s="6"/>
      <c r="O190" s="6"/>
      <c r="P190" s="6"/>
      <c r="Q190" s="6"/>
      <c r="R190" s="6"/>
      <c r="S190" s="6"/>
      <c r="T190" s="6"/>
      <c r="U190" s="6"/>
      <c r="V190" s="6"/>
      <c r="W190" s="6"/>
      <c r="X190" s="6"/>
      <c r="Y190" s="6"/>
      <c r="Z190" s="6"/>
    </row>
    <row r="191" spans="1:26" ht="15.75" customHeight="1" x14ac:dyDescent="0.2">
      <c r="A191" s="2"/>
      <c r="B191" s="60"/>
      <c r="C191" s="62"/>
      <c r="D191" s="62"/>
      <c r="E191" s="62"/>
      <c r="F191" s="6"/>
      <c r="G191" s="6"/>
      <c r="H191" s="6"/>
      <c r="I191" s="6"/>
      <c r="J191" s="60"/>
      <c r="K191" s="61"/>
      <c r="L191" s="2"/>
      <c r="M191" s="6"/>
      <c r="N191" s="6"/>
      <c r="O191" s="6"/>
      <c r="P191" s="6"/>
      <c r="Q191" s="6"/>
      <c r="R191" s="6"/>
      <c r="S191" s="6"/>
      <c r="T191" s="6"/>
      <c r="U191" s="6"/>
      <c r="V191" s="6"/>
      <c r="W191" s="6"/>
      <c r="X191" s="6"/>
      <c r="Y191" s="6"/>
      <c r="Z191" s="6"/>
    </row>
    <row r="192" spans="1:26" ht="15.75" customHeight="1" x14ac:dyDescent="0.2">
      <c r="A192" s="2"/>
      <c r="B192" s="60"/>
      <c r="C192" s="62"/>
      <c r="D192" s="62"/>
      <c r="E192" s="62"/>
      <c r="F192" s="6"/>
      <c r="G192" s="6"/>
      <c r="H192" s="6"/>
      <c r="I192" s="6"/>
      <c r="J192" s="60"/>
      <c r="K192" s="61"/>
      <c r="L192" s="2"/>
      <c r="M192" s="6"/>
      <c r="N192" s="6"/>
      <c r="O192" s="6"/>
      <c r="P192" s="6"/>
      <c r="Q192" s="6"/>
      <c r="R192" s="6"/>
      <c r="S192" s="6"/>
      <c r="T192" s="6"/>
      <c r="U192" s="6"/>
      <c r="V192" s="6"/>
      <c r="W192" s="6"/>
      <c r="X192" s="6"/>
      <c r="Y192" s="6"/>
      <c r="Z192" s="6"/>
    </row>
    <row r="193" spans="1:26" ht="15.75" customHeight="1" x14ac:dyDescent="0.2">
      <c r="A193" s="2"/>
      <c r="B193" s="60"/>
      <c r="C193" s="62"/>
      <c r="D193" s="62"/>
      <c r="E193" s="62"/>
      <c r="F193" s="6"/>
      <c r="G193" s="6"/>
      <c r="H193" s="6"/>
      <c r="I193" s="6"/>
      <c r="J193" s="60"/>
      <c r="K193" s="61"/>
      <c r="L193" s="2"/>
      <c r="M193" s="6"/>
      <c r="N193" s="6"/>
      <c r="O193" s="6"/>
      <c r="P193" s="6"/>
      <c r="Q193" s="6"/>
      <c r="R193" s="6"/>
      <c r="S193" s="6"/>
      <c r="T193" s="6"/>
      <c r="U193" s="6"/>
      <c r="V193" s="6"/>
      <c r="W193" s="6"/>
      <c r="X193" s="6"/>
      <c r="Y193" s="6"/>
      <c r="Z193" s="6"/>
    </row>
    <row r="194" spans="1:26" ht="15.75" customHeight="1" x14ac:dyDescent="0.2">
      <c r="A194" s="2"/>
      <c r="B194" s="60"/>
      <c r="C194" s="62"/>
      <c r="D194" s="62"/>
      <c r="E194" s="62"/>
      <c r="F194" s="6"/>
      <c r="G194" s="6"/>
      <c r="H194" s="6"/>
      <c r="I194" s="6"/>
      <c r="J194" s="60"/>
      <c r="K194" s="61"/>
      <c r="L194" s="2"/>
      <c r="M194" s="6"/>
      <c r="N194" s="6"/>
      <c r="O194" s="6"/>
      <c r="P194" s="6"/>
      <c r="Q194" s="6"/>
      <c r="R194" s="6"/>
      <c r="S194" s="6"/>
      <c r="T194" s="6"/>
      <c r="U194" s="6"/>
      <c r="V194" s="6"/>
      <c r="W194" s="6"/>
      <c r="X194" s="6"/>
      <c r="Y194" s="6"/>
      <c r="Z194" s="6"/>
    </row>
    <row r="195" spans="1:26" ht="15.75" customHeight="1" x14ac:dyDescent="0.2">
      <c r="A195" s="2"/>
      <c r="B195" s="60"/>
      <c r="C195" s="62"/>
      <c r="D195" s="62"/>
      <c r="E195" s="62"/>
      <c r="F195" s="6"/>
      <c r="G195" s="6"/>
      <c r="H195" s="6"/>
      <c r="I195" s="6"/>
      <c r="J195" s="60"/>
      <c r="K195" s="61"/>
      <c r="L195" s="2"/>
      <c r="M195" s="6"/>
      <c r="N195" s="6"/>
      <c r="O195" s="6"/>
      <c r="P195" s="6"/>
      <c r="Q195" s="6"/>
      <c r="R195" s="6"/>
      <c r="S195" s="6"/>
      <c r="T195" s="6"/>
      <c r="U195" s="6"/>
      <c r="V195" s="6"/>
      <c r="W195" s="6"/>
      <c r="X195" s="6"/>
      <c r="Y195" s="6"/>
      <c r="Z195" s="6"/>
    </row>
    <row r="196" spans="1:26" ht="15.75" customHeight="1" x14ac:dyDescent="0.2">
      <c r="A196" s="2"/>
      <c r="B196" s="60"/>
      <c r="C196" s="62"/>
      <c r="D196" s="62"/>
      <c r="E196" s="62"/>
      <c r="F196" s="6"/>
      <c r="G196" s="6"/>
      <c r="H196" s="6"/>
      <c r="I196" s="6"/>
      <c r="J196" s="60"/>
      <c r="K196" s="61"/>
      <c r="L196" s="2"/>
      <c r="M196" s="6"/>
      <c r="N196" s="6"/>
      <c r="O196" s="6"/>
      <c r="P196" s="6"/>
      <c r="Q196" s="6"/>
      <c r="R196" s="6"/>
      <c r="S196" s="6"/>
      <c r="T196" s="6"/>
      <c r="U196" s="6"/>
      <c r="V196" s="6"/>
      <c r="W196" s="6"/>
      <c r="X196" s="6"/>
      <c r="Y196" s="6"/>
      <c r="Z196" s="6"/>
    </row>
    <row r="197" spans="1:26" ht="15.75" customHeight="1" x14ac:dyDescent="0.2">
      <c r="A197" s="2"/>
      <c r="B197" s="60"/>
      <c r="C197" s="62"/>
      <c r="D197" s="62"/>
      <c r="E197" s="62"/>
      <c r="F197" s="6"/>
      <c r="G197" s="6"/>
      <c r="H197" s="6"/>
      <c r="I197" s="6"/>
      <c r="J197" s="60"/>
      <c r="K197" s="61"/>
      <c r="L197" s="2"/>
      <c r="M197" s="6"/>
      <c r="N197" s="6"/>
      <c r="O197" s="6"/>
      <c r="P197" s="6"/>
      <c r="Q197" s="6"/>
      <c r="R197" s="6"/>
      <c r="S197" s="6"/>
      <c r="T197" s="6"/>
      <c r="U197" s="6"/>
      <c r="V197" s="6"/>
      <c r="W197" s="6"/>
      <c r="X197" s="6"/>
      <c r="Y197" s="6"/>
      <c r="Z197" s="6"/>
    </row>
    <row r="198" spans="1:26" ht="15.75" customHeight="1" x14ac:dyDescent="0.2">
      <c r="A198" s="2"/>
      <c r="B198" s="60"/>
      <c r="C198" s="62"/>
      <c r="D198" s="62"/>
      <c r="E198" s="62"/>
      <c r="F198" s="6"/>
      <c r="G198" s="6"/>
      <c r="H198" s="6"/>
      <c r="I198" s="6"/>
      <c r="J198" s="60"/>
      <c r="K198" s="61"/>
      <c r="L198" s="2"/>
      <c r="M198" s="6"/>
      <c r="N198" s="6"/>
      <c r="O198" s="6"/>
      <c r="P198" s="6"/>
      <c r="Q198" s="6"/>
      <c r="R198" s="6"/>
      <c r="S198" s="6"/>
      <c r="T198" s="6"/>
      <c r="U198" s="6"/>
      <c r="V198" s="6"/>
      <c r="W198" s="6"/>
      <c r="X198" s="6"/>
      <c r="Y198" s="6"/>
      <c r="Z198" s="6"/>
    </row>
    <row r="199" spans="1:26" ht="15.75" customHeight="1" x14ac:dyDescent="0.2">
      <c r="A199" s="2"/>
      <c r="B199" s="60"/>
      <c r="C199" s="62"/>
      <c r="D199" s="62"/>
      <c r="E199" s="62"/>
      <c r="F199" s="6"/>
      <c r="G199" s="6"/>
      <c r="H199" s="6"/>
      <c r="I199" s="6"/>
      <c r="J199" s="60"/>
      <c r="K199" s="61"/>
      <c r="L199" s="2"/>
      <c r="M199" s="6"/>
      <c r="N199" s="6"/>
      <c r="O199" s="6"/>
      <c r="P199" s="6"/>
      <c r="Q199" s="6"/>
      <c r="R199" s="6"/>
      <c r="S199" s="6"/>
      <c r="T199" s="6"/>
      <c r="U199" s="6"/>
      <c r="V199" s="6"/>
      <c r="W199" s="6"/>
      <c r="X199" s="6"/>
      <c r="Y199" s="6"/>
      <c r="Z199" s="6"/>
    </row>
    <row r="200" spans="1:26" ht="15.75" customHeight="1" x14ac:dyDescent="0.2">
      <c r="A200" s="2"/>
      <c r="B200" s="60"/>
      <c r="C200" s="62"/>
      <c r="D200" s="62"/>
      <c r="E200" s="62"/>
      <c r="F200" s="6"/>
      <c r="G200" s="6"/>
      <c r="H200" s="6"/>
      <c r="I200" s="6"/>
      <c r="J200" s="60"/>
      <c r="K200" s="61"/>
      <c r="L200" s="2"/>
      <c r="M200" s="6"/>
      <c r="N200" s="6"/>
      <c r="O200" s="6"/>
      <c r="P200" s="6"/>
      <c r="Q200" s="6"/>
      <c r="R200" s="6"/>
      <c r="S200" s="6"/>
      <c r="T200" s="6"/>
      <c r="U200" s="6"/>
      <c r="V200" s="6"/>
      <c r="W200" s="6"/>
      <c r="X200" s="6"/>
      <c r="Y200" s="6"/>
      <c r="Z200" s="6"/>
    </row>
    <row r="201" spans="1:26" ht="15.75" customHeight="1" x14ac:dyDescent="0.2">
      <c r="A201" s="2"/>
      <c r="B201" s="60"/>
      <c r="C201" s="62"/>
      <c r="D201" s="62"/>
      <c r="E201" s="62"/>
      <c r="F201" s="6"/>
      <c r="G201" s="6"/>
      <c r="H201" s="6"/>
      <c r="I201" s="6"/>
      <c r="J201" s="60"/>
      <c r="K201" s="61"/>
      <c r="L201" s="2"/>
      <c r="M201" s="6"/>
      <c r="N201" s="6"/>
      <c r="O201" s="6"/>
      <c r="P201" s="6"/>
      <c r="Q201" s="6"/>
      <c r="R201" s="6"/>
      <c r="S201" s="6"/>
      <c r="T201" s="6"/>
      <c r="U201" s="6"/>
      <c r="V201" s="6"/>
      <c r="W201" s="6"/>
      <c r="X201" s="6"/>
      <c r="Y201" s="6"/>
      <c r="Z201" s="6"/>
    </row>
    <row r="202" spans="1:26" ht="15.75" customHeight="1" x14ac:dyDescent="0.2">
      <c r="A202" s="2"/>
      <c r="B202" s="60"/>
      <c r="C202" s="62"/>
      <c r="D202" s="62"/>
      <c r="E202" s="62"/>
      <c r="F202" s="6"/>
      <c r="G202" s="6"/>
      <c r="H202" s="6"/>
      <c r="I202" s="6"/>
      <c r="J202" s="60"/>
      <c r="K202" s="61"/>
      <c r="L202" s="2"/>
      <c r="M202" s="6"/>
      <c r="N202" s="6"/>
      <c r="O202" s="6"/>
      <c r="P202" s="6"/>
      <c r="Q202" s="6"/>
      <c r="R202" s="6"/>
      <c r="S202" s="6"/>
      <c r="T202" s="6"/>
      <c r="U202" s="6"/>
      <c r="V202" s="6"/>
      <c r="W202" s="6"/>
      <c r="X202" s="6"/>
      <c r="Y202" s="6"/>
      <c r="Z202" s="6"/>
    </row>
    <row r="203" spans="1:26" ht="15.75" customHeight="1" x14ac:dyDescent="0.2">
      <c r="A203" s="2"/>
      <c r="B203" s="60"/>
      <c r="C203" s="62"/>
      <c r="D203" s="62"/>
      <c r="E203" s="62"/>
      <c r="F203" s="6"/>
      <c r="G203" s="6"/>
      <c r="H203" s="6"/>
      <c r="I203" s="6"/>
      <c r="J203" s="60"/>
      <c r="K203" s="61"/>
      <c r="L203" s="2"/>
      <c r="M203" s="6"/>
      <c r="N203" s="6"/>
      <c r="O203" s="6"/>
      <c r="P203" s="6"/>
      <c r="Q203" s="6"/>
      <c r="R203" s="6"/>
      <c r="S203" s="6"/>
      <c r="T203" s="6"/>
      <c r="U203" s="6"/>
      <c r="V203" s="6"/>
      <c r="W203" s="6"/>
      <c r="X203" s="6"/>
      <c r="Y203" s="6"/>
      <c r="Z203" s="6"/>
    </row>
    <row r="204" spans="1:26" ht="15.75" customHeight="1" x14ac:dyDescent="0.2">
      <c r="A204" s="2"/>
      <c r="B204" s="60"/>
      <c r="C204" s="62"/>
      <c r="D204" s="62"/>
      <c r="E204" s="62"/>
      <c r="F204" s="6"/>
      <c r="G204" s="6"/>
      <c r="H204" s="6"/>
      <c r="I204" s="6"/>
      <c r="J204" s="60"/>
      <c r="K204" s="61"/>
      <c r="L204" s="2"/>
      <c r="M204" s="6"/>
      <c r="N204" s="6"/>
      <c r="O204" s="6"/>
      <c r="P204" s="6"/>
      <c r="Q204" s="6"/>
      <c r="R204" s="6"/>
      <c r="S204" s="6"/>
      <c r="T204" s="6"/>
      <c r="U204" s="6"/>
      <c r="V204" s="6"/>
      <c r="W204" s="6"/>
      <c r="X204" s="6"/>
      <c r="Y204" s="6"/>
      <c r="Z204" s="6"/>
    </row>
    <row r="205" spans="1:26" ht="15.75" customHeight="1" x14ac:dyDescent="0.2">
      <c r="A205" s="2"/>
      <c r="B205" s="60"/>
      <c r="C205" s="62"/>
      <c r="D205" s="62"/>
      <c r="E205" s="62"/>
      <c r="F205" s="6"/>
      <c r="G205" s="6"/>
      <c r="H205" s="6"/>
      <c r="I205" s="6"/>
      <c r="J205" s="60"/>
      <c r="K205" s="61"/>
      <c r="L205" s="2"/>
      <c r="M205" s="6"/>
      <c r="N205" s="6"/>
      <c r="O205" s="6"/>
      <c r="P205" s="6"/>
      <c r="Q205" s="6"/>
      <c r="R205" s="6"/>
      <c r="S205" s="6"/>
      <c r="T205" s="6"/>
      <c r="U205" s="6"/>
      <c r="V205" s="6"/>
      <c r="W205" s="6"/>
      <c r="X205" s="6"/>
      <c r="Y205" s="6"/>
      <c r="Z205" s="6"/>
    </row>
    <row r="206" spans="1:26" ht="15.75" customHeight="1" x14ac:dyDescent="0.2">
      <c r="A206" s="2"/>
      <c r="B206" s="60"/>
      <c r="C206" s="62"/>
      <c r="D206" s="62"/>
      <c r="E206" s="62"/>
      <c r="F206" s="6"/>
      <c r="G206" s="6"/>
      <c r="H206" s="6"/>
      <c r="I206" s="6"/>
      <c r="J206" s="60"/>
      <c r="K206" s="61"/>
      <c r="L206" s="2"/>
      <c r="M206" s="6"/>
      <c r="N206" s="6"/>
      <c r="O206" s="6"/>
      <c r="P206" s="6"/>
      <c r="Q206" s="6"/>
      <c r="R206" s="6"/>
      <c r="S206" s="6"/>
      <c r="T206" s="6"/>
      <c r="U206" s="6"/>
      <c r="V206" s="6"/>
      <c r="W206" s="6"/>
      <c r="X206" s="6"/>
      <c r="Y206" s="6"/>
      <c r="Z206" s="6"/>
    </row>
    <row r="207" spans="1:26" ht="15.75" customHeight="1" x14ac:dyDescent="0.2">
      <c r="A207" s="2"/>
      <c r="B207" s="60"/>
      <c r="C207" s="62"/>
      <c r="D207" s="62"/>
      <c r="E207" s="62"/>
      <c r="F207" s="6"/>
      <c r="G207" s="6"/>
      <c r="H207" s="6"/>
      <c r="I207" s="6"/>
      <c r="J207" s="60"/>
      <c r="K207" s="61"/>
      <c r="L207" s="2"/>
      <c r="M207" s="6"/>
      <c r="N207" s="6"/>
      <c r="O207" s="6"/>
      <c r="P207" s="6"/>
      <c r="Q207" s="6"/>
      <c r="R207" s="6"/>
      <c r="S207" s="6"/>
      <c r="T207" s="6"/>
      <c r="U207" s="6"/>
      <c r="V207" s="6"/>
      <c r="W207" s="6"/>
      <c r="X207" s="6"/>
      <c r="Y207" s="6"/>
      <c r="Z207" s="6"/>
    </row>
    <row r="208" spans="1:26" ht="15.75" customHeight="1" x14ac:dyDescent="0.2">
      <c r="A208" s="2"/>
      <c r="B208" s="60"/>
      <c r="C208" s="62"/>
      <c r="D208" s="62"/>
      <c r="E208" s="62"/>
      <c r="F208" s="6"/>
      <c r="G208" s="6"/>
      <c r="H208" s="6"/>
      <c r="I208" s="6"/>
      <c r="J208" s="60"/>
      <c r="K208" s="61"/>
      <c r="L208" s="2"/>
      <c r="M208" s="6"/>
      <c r="N208" s="6"/>
      <c r="O208" s="6"/>
      <c r="P208" s="6"/>
      <c r="Q208" s="6"/>
      <c r="R208" s="6"/>
      <c r="S208" s="6"/>
      <c r="T208" s="6"/>
      <c r="U208" s="6"/>
      <c r="V208" s="6"/>
      <c r="W208" s="6"/>
      <c r="X208" s="6"/>
      <c r="Y208" s="6"/>
      <c r="Z208" s="6"/>
    </row>
    <row r="209" spans="1:26" ht="15.75" customHeight="1" x14ac:dyDescent="0.2">
      <c r="A209" s="2"/>
      <c r="B209" s="60"/>
      <c r="C209" s="62"/>
      <c r="D209" s="62"/>
      <c r="E209" s="62"/>
      <c r="F209" s="6"/>
      <c r="G209" s="6"/>
      <c r="H209" s="6"/>
      <c r="I209" s="6"/>
      <c r="J209" s="60"/>
      <c r="K209" s="61"/>
      <c r="L209" s="2"/>
      <c r="M209" s="6"/>
      <c r="N209" s="6"/>
      <c r="O209" s="6"/>
      <c r="P209" s="6"/>
      <c r="Q209" s="6"/>
      <c r="R209" s="6"/>
      <c r="S209" s="6"/>
      <c r="T209" s="6"/>
      <c r="U209" s="6"/>
      <c r="V209" s="6"/>
      <c r="W209" s="6"/>
      <c r="X209" s="6"/>
      <c r="Y209" s="6"/>
      <c r="Z209" s="6"/>
    </row>
    <row r="210" spans="1:26" ht="15.75" customHeight="1" x14ac:dyDescent="0.2">
      <c r="A210" s="2"/>
      <c r="B210" s="60"/>
      <c r="C210" s="62"/>
      <c r="D210" s="62"/>
      <c r="E210" s="62"/>
      <c r="F210" s="6"/>
      <c r="G210" s="6"/>
      <c r="H210" s="6"/>
      <c r="I210" s="6"/>
      <c r="J210" s="60"/>
      <c r="K210" s="61"/>
      <c r="L210" s="2"/>
      <c r="M210" s="6"/>
      <c r="N210" s="6"/>
      <c r="O210" s="6"/>
      <c r="P210" s="6"/>
      <c r="Q210" s="6"/>
      <c r="R210" s="6"/>
      <c r="S210" s="6"/>
      <c r="T210" s="6"/>
      <c r="U210" s="6"/>
      <c r="V210" s="6"/>
      <c r="W210" s="6"/>
      <c r="X210" s="6"/>
      <c r="Y210" s="6"/>
      <c r="Z210" s="6"/>
    </row>
    <row r="211" spans="1:26" ht="15.75" customHeight="1" x14ac:dyDescent="0.2">
      <c r="A211" s="2"/>
      <c r="B211" s="60"/>
      <c r="C211" s="62"/>
      <c r="D211" s="62"/>
      <c r="E211" s="62"/>
      <c r="F211" s="6"/>
      <c r="G211" s="6"/>
      <c r="H211" s="6"/>
      <c r="I211" s="6"/>
      <c r="J211" s="60"/>
      <c r="K211" s="61"/>
      <c r="L211" s="2"/>
      <c r="M211" s="6"/>
      <c r="N211" s="6"/>
      <c r="O211" s="6"/>
      <c r="P211" s="6"/>
      <c r="Q211" s="6"/>
      <c r="R211" s="6"/>
      <c r="S211" s="6"/>
      <c r="T211" s="6"/>
      <c r="U211" s="6"/>
      <c r="V211" s="6"/>
      <c r="W211" s="6"/>
      <c r="X211" s="6"/>
      <c r="Y211" s="6"/>
      <c r="Z211" s="6"/>
    </row>
    <row r="212" spans="1:26" ht="15.75" customHeight="1" x14ac:dyDescent="0.2">
      <c r="A212" s="2"/>
      <c r="B212" s="60"/>
      <c r="C212" s="62"/>
      <c r="D212" s="62"/>
      <c r="E212" s="62"/>
      <c r="F212" s="6"/>
      <c r="G212" s="6"/>
      <c r="H212" s="6"/>
      <c r="I212" s="6"/>
      <c r="J212" s="60"/>
      <c r="K212" s="61"/>
      <c r="L212" s="2"/>
      <c r="M212" s="6"/>
      <c r="N212" s="6"/>
      <c r="O212" s="6"/>
      <c r="P212" s="6"/>
      <c r="Q212" s="6"/>
      <c r="R212" s="6"/>
      <c r="S212" s="6"/>
      <c r="T212" s="6"/>
      <c r="U212" s="6"/>
      <c r="V212" s="6"/>
      <c r="W212" s="6"/>
      <c r="X212" s="6"/>
      <c r="Y212" s="6"/>
      <c r="Z212" s="6"/>
    </row>
    <row r="213" spans="1:26" ht="15.75" customHeight="1" x14ac:dyDescent="0.2">
      <c r="A213" s="2"/>
      <c r="B213" s="60"/>
      <c r="C213" s="62"/>
      <c r="D213" s="62"/>
      <c r="E213" s="62"/>
      <c r="F213" s="6"/>
      <c r="G213" s="6"/>
      <c r="H213" s="6"/>
      <c r="I213" s="6"/>
      <c r="J213" s="60"/>
      <c r="K213" s="61"/>
      <c r="L213" s="2"/>
      <c r="M213" s="6"/>
      <c r="N213" s="6"/>
      <c r="O213" s="6"/>
      <c r="P213" s="6"/>
      <c r="Q213" s="6"/>
      <c r="R213" s="6"/>
      <c r="S213" s="6"/>
      <c r="T213" s="6"/>
      <c r="U213" s="6"/>
      <c r="V213" s="6"/>
      <c r="W213" s="6"/>
      <c r="X213" s="6"/>
      <c r="Y213" s="6"/>
      <c r="Z213" s="6"/>
    </row>
    <row r="214" spans="1:26" ht="15.75" customHeight="1" x14ac:dyDescent="0.2">
      <c r="A214" s="2"/>
      <c r="B214" s="60"/>
      <c r="C214" s="62"/>
      <c r="D214" s="62"/>
      <c r="E214" s="62"/>
      <c r="F214" s="6"/>
      <c r="G214" s="6"/>
      <c r="H214" s="6"/>
      <c r="I214" s="6"/>
      <c r="J214" s="60"/>
      <c r="K214" s="61"/>
      <c r="L214" s="2"/>
      <c r="M214" s="6"/>
      <c r="N214" s="6"/>
      <c r="O214" s="6"/>
      <c r="P214" s="6"/>
      <c r="Q214" s="6"/>
      <c r="R214" s="6"/>
      <c r="S214" s="6"/>
      <c r="T214" s="6"/>
      <c r="U214" s="6"/>
      <c r="V214" s="6"/>
      <c r="W214" s="6"/>
      <c r="X214" s="6"/>
      <c r="Y214" s="6"/>
      <c r="Z214" s="6"/>
    </row>
    <row r="215" spans="1:26" ht="15.75" customHeight="1" x14ac:dyDescent="0.2">
      <c r="A215" s="2"/>
      <c r="B215" s="60"/>
      <c r="C215" s="62"/>
      <c r="D215" s="62"/>
      <c r="E215" s="62"/>
      <c r="F215" s="6"/>
      <c r="G215" s="6"/>
      <c r="H215" s="6"/>
      <c r="I215" s="6"/>
      <c r="J215" s="60"/>
      <c r="K215" s="61"/>
      <c r="L215" s="2"/>
      <c r="M215" s="6"/>
      <c r="N215" s="6"/>
      <c r="O215" s="6"/>
      <c r="P215" s="6"/>
      <c r="Q215" s="6"/>
      <c r="R215" s="6"/>
      <c r="S215" s="6"/>
      <c r="T215" s="6"/>
      <c r="U215" s="6"/>
      <c r="V215" s="6"/>
      <c r="W215" s="6"/>
      <c r="X215" s="6"/>
      <c r="Y215" s="6"/>
      <c r="Z215" s="6"/>
    </row>
    <row r="216" spans="1:26" ht="15.75" customHeight="1" x14ac:dyDescent="0.2">
      <c r="A216" s="2"/>
      <c r="B216" s="60"/>
      <c r="C216" s="62"/>
      <c r="D216" s="62"/>
      <c r="E216" s="62"/>
      <c r="F216" s="6"/>
      <c r="G216" s="6"/>
      <c r="H216" s="6"/>
      <c r="I216" s="6"/>
      <c r="J216" s="60"/>
      <c r="K216" s="61"/>
      <c r="L216" s="2"/>
      <c r="M216" s="6"/>
      <c r="N216" s="6"/>
      <c r="O216" s="6"/>
      <c r="P216" s="6"/>
      <c r="Q216" s="6"/>
      <c r="R216" s="6"/>
      <c r="S216" s="6"/>
      <c r="T216" s="6"/>
      <c r="U216" s="6"/>
      <c r="V216" s="6"/>
      <c r="W216" s="6"/>
      <c r="X216" s="6"/>
      <c r="Y216" s="6"/>
      <c r="Z216" s="6"/>
    </row>
    <row r="217" spans="1:26" ht="15.75" customHeight="1" x14ac:dyDescent="0.2">
      <c r="A217" s="2"/>
      <c r="B217" s="60"/>
      <c r="C217" s="62"/>
      <c r="D217" s="62"/>
      <c r="E217" s="62"/>
      <c r="F217" s="6"/>
      <c r="G217" s="6"/>
      <c r="H217" s="6"/>
      <c r="I217" s="6"/>
      <c r="J217" s="60"/>
      <c r="K217" s="61"/>
      <c r="L217" s="2"/>
      <c r="M217" s="6"/>
      <c r="N217" s="6"/>
      <c r="O217" s="6"/>
      <c r="P217" s="6"/>
      <c r="Q217" s="6"/>
      <c r="R217" s="6"/>
      <c r="S217" s="6"/>
      <c r="T217" s="6"/>
      <c r="U217" s="6"/>
      <c r="V217" s="6"/>
      <c r="W217" s="6"/>
      <c r="X217" s="6"/>
      <c r="Y217" s="6"/>
      <c r="Z217" s="6"/>
    </row>
    <row r="218" spans="1:26" ht="15.75" customHeight="1" x14ac:dyDescent="0.2">
      <c r="A218" s="2"/>
      <c r="B218" s="60"/>
      <c r="C218" s="62"/>
      <c r="D218" s="62"/>
      <c r="E218" s="62"/>
      <c r="F218" s="6"/>
      <c r="G218" s="6"/>
      <c r="H218" s="6"/>
      <c r="I218" s="6"/>
      <c r="J218" s="60"/>
      <c r="K218" s="61"/>
      <c r="L218" s="2"/>
      <c r="M218" s="6"/>
      <c r="N218" s="6"/>
      <c r="O218" s="6"/>
      <c r="P218" s="6"/>
      <c r="Q218" s="6"/>
      <c r="R218" s="6"/>
      <c r="S218" s="6"/>
      <c r="T218" s="6"/>
      <c r="U218" s="6"/>
      <c r="V218" s="6"/>
      <c r="W218" s="6"/>
      <c r="X218" s="6"/>
      <c r="Y218" s="6"/>
      <c r="Z218" s="6"/>
    </row>
    <row r="219" spans="1:26" ht="15.75" customHeight="1" x14ac:dyDescent="0.2">
      <c r="A219" s="2"/>
      <c r="B219" s="60"/>
      <c r="C219" s="62"/>
      <c r="D219" s="62"/>
      <c r="E219" s="62"/>
      <c r="F219" s="6"/>
      <c r="G219" s="6"/>
      <c r="H219" s="6"/>
      <c r="I219" s="6"/>
      <c r="J219" s="60"/>
      <c r="K219" s="61"/>
      <c r="L219" s="2"/>
      <c r="M219" s="6"/>
      <c r="N219" s="6"/>
      <c r="O219" s="6"/>
      <c r="P219" s="6"/>
      <c r="Q219" s="6"/>
      <c r="R219" s="6"/>
      <c r="S219" s="6"/>
      <c r="T219" s="6"/>
      <c r="U219" s="6"/>
      <c r="V219" s="6"/>
      <c r="W219" s="6"/>
      <c r="X219" s="6"/>
      <c r="Y219" s="6"/>
      <c r="Z219" s="6"/>
    </row>
    <row r="220" spans="1:26" ht="15.75" customHeight="1" x14ac:dyDescent="0.2">
      <c r="A220" s="2"/>
      <c r="B220" s="60"/>
      <c r="C220" s="62"/>
      <c r="D220" s="62"/>
      <c r="E220" s="62"/>
      <c r="F220" s="6"/>
      <c r="G220" s="6"/>
      <c r="H220" s="6"/>
      <c r="I220" s="6"/>
      <c r="J220" s="60"/>
      <c r="K220" s="61"/>
      <c r="L220" s="2"/>
      <c r="M220" s="6"/>
      <c r="N220" s="6"/>
      <c r="O220" s="6"/>
      <c r="P220" s="6"/>
      <c r="Q220" s="6"/>
      <c r="R220" s="6"/>
      <c r="S220" s="6"/>
      <c r="T220" s="6"/>
      <c r="U220" s="6"/>
      <c r="V220" s="6"/>
      <c r="W220" s="6"/>
      <c r="X220" s="6"/>
      <c r="Y220" s="6"/>
      <c r="Z220" s="6"/>
    </row>
    <row r="221" spans="1:26" ht="15.75" customHeight="1" x14ac:dyDescent="0.2">
      <c r="A221" s="2"/>
      <c r="B221" s="60"/>
      <c r="C221" s="62"/>
      <c r="D221" s="62"/>
      <c r="E221" s="62"/>
      <c r="F221" s="6"/>
      <c r="G221" s="6"/>
      <c r="H221" s="6"/>
      <c r="I221" s="6"/>
      <c r="J221" s="60"/>
      <c r="K221" s="61"/>
      <c r="L221" s="2"/>
      <c r="M221" s="6"/>
      <c r="N221" s="6"/>
      <c r="O221" s="6"/>
      <c r="P221" s="6"/>
      <c r="Q221" s="6"/>
      <c r="R221" s="6"/>
      <c r="S221" s="6"/>
      <c r="T221" s="6"/>
      <c r="U221" s="6"/>
      <c r="V221" s="6"/>
      <c r="W221" s="6"/>
      <c r="X221" s="6"/>
      <c r="Y221" s="6"/>
      <c r="Z221" s="6"/>
    </row>
    <row r="222" spans="1:26" ht="15.75" customHeight="1" x14ac:dyDescent="0.2">
      <c r="A222" s="2"/>
      <c r="B222" s="60"/>
      <c r="C222" s="62"/>
      <c r="D222" s="62"/>
      <c r="E222" s="62"/>
      <c r="F222" s="6"/>
      <c r="G222" s="6"/>
      <c r="H222" s="6"/>
      <c r="I222" s="6"/>
      <c r="J222" s="60"/>
      <c r="K222" s="61"/>
      <c r="L222" s="2"/>
      <c r="M222" s="6"/>
      <c r="N222" s="6"/>
      <c r="O222" s="6"/>
      <c r="P222" s="6"/>
      <c r="Q222" s="6"/>
      <c r="R222" s="6"/>
      <c r="S222" s="6"/>
      <c r="T222" s="6"/>
      <c r="U222" s="6"/>
      <c r="V222" s="6"/>
      <c r="W222" s="6"/>
      <c r="X222" s="6"/>
      <c r="Y222" s="6"/>
      <c r="Z222" s="6"/>
    </row>
    <row r="223" spans="1:26" ht="15.75" customHeight="1" x14ac:dyDescent="0.2">
      <c r="A223" s="2"/>
      <c r="B223" s="60"/>
      <c r="C223" s="62"/>
      <c r="D223" s="62"/>
      <c r="E223" s="62"/>
      <c r="F223" s="6"/>
      <c r="G223" s="6"/>
      <c r="H223" s="6"/>
      <c r="I223" s="6"/>
      <c r="J223" s="60"/>
      <c r="K223" s="61"/>
      <c r="L223" s="2"/>
      <c r="M223" s="6"/>
      <c r="N223" s="6"/>
      <c r="O223" s="6"/>
      <c r="P223" s="6"/>
      <c r="Q223" s="6"/>
      <c r="R223" s="6"/>
      <c r="S223" s="6"/>
      <c r="T223" s="6"/>
      <c r="U223" s="6"/>
      <c r="V223" s="6"/>
      <c r="W223" s="6"/>
      <c r="X223" s="6"/>
      <c r="Y223" s="6"/>
      <c r="Z223" s="6"/>
    </row>
    <row r="224" spans="1:26" ht="15.75" customHeight="1" x14ac:dyDescent="0.2">
      <c r="A224" s="2"/>
      <c r="B224" s="60"/>
      <c r="C224" s="62"/>
      <c r="D224" s="62"/>
      <c r="E224" s="62"/>
      <c r="F224" s="6"/>
      <c r="G224" s="6"/>
      <c r="H224" s="6"/>
      <c r="I224" s="6"/>
      <c r="J224" s="60"/>
      <c r="K224" s="61"/>
      <c r="L224" s="2"/>
      <c r="M224" s="6"/>
      <c r="N224" s="6"/>
      <c r="O224" s="6"/>
      <c r="P224" s="6"/>
      <c r="Q224" s="6"/>
      <c r="R224" s="6"/>
      <c r="S224" s="6"/>
      <c r="T224" s="6"/>
      <c r="U224" s="6"/>
      <c r="V224" s="6"/>
      <c r="W224" s="6"/>
      <c r="X224" s="6"/>
      <c r="Y224" s="6"/>
      <c r="Z224" s="6"/>
    </row>
    <row r="225" spans="1:26" ht="15.75" customHeight="1" x14ac:dyDescent="0.2">
      <c r="A225" s="2"/>
      <c r="B225" s="60"/>
      <c r="C225" s="62"/>
      <c r="D225" s="62"/>
      <c r="E225" s="62"/>
      <c r="F225" s="6"/>
      <c r="G225" s="6"/>
      <c r="H225" s="6"/>
      <c r="I225" s="6"/>
      <c r="J225" s="60"/>
      <c r="K225" s="61"/>
      <c r="L225" s="2"/>
      <c r="M225" s="6"/>
      <c r="N225" s="6"/>
      <c r="O225" s="6"/>
      <c r="P225" s="6"/>
      <c r="Q225" s="6"/>
      <c r="R225" s="6"/>
      <c r="S225" s="6"/>
      <c r="T225" s="6"/>
      <c r="U225" s="6"/>
      <c r="V225" s="6"/>
      <c r="W225" s="6"/>
      <c r="X225" s="6"/>
      <c r="Y225" s="6"/>
      <c r="Z225" s="6"/>
    </row>
    <row r="226" spans="1:26" ht="15.75" customHeight="1" x14ac:dyDescent="0.2">
      <c r="A226" s="2"/>
      <c r="B226" s="60"/>
      <c r="C226" s="62"/>
      <c r="D226" s="62"/>
      <c r="E226" s="62"/>
      <c r="F226" s="6"/>
      <c r="G226" s="6"/>
      <c r="H226" s="6"/>
      <c r="I226" s="6"/>
      <c r="J226" s="60"/>
      <c r="K226" s="61"/>
      <c r="L226" s="2"/>
      <c r="M226" s="6"/>
      <c r="N226" s="6"/>
      <c r="O226" s="6"/>
      <c r="P226" s="6"/>
      <c r="Q226" s="6"/>
      <c r="R226" s="6"/>
      <c r="S226" s="6"/>
      <c r="T226" s="6"/>
      <c r="U226" s="6"/>
      <c r="V226" s="6"/>
      <c r="W226" s="6"/>
      <c r="X226" s="6"/>
      <c r="Y226" s="6"/>
      <c r="Z226" s="6"/>
    </row>
    <row r="227" spans="1:26" ht="15.75" customHeight="1" x14ac:dyDescent="0.2">
      <c r="A227" s="2"/>
      <c r="B227" s="60"/>
      <c r="C227" s="62"/>
      <c r="D227" s="62"/>
      <c r="E227" s="62"/>
      <c r="F227" s="6"/>
      <c r="G227" s="6"/>
      <c r="H227" s="6"/>
      <c r="I227" s="6"/>
      <c r="J227" s="60"/>
      <c r="K227" s="61"/>
      <c r="L227" s="2"/>
      <c r="M227" s="6"/>
      <c r="N227" s="6"/>
      <c r="O227" s="6"/>
      <c r="P227" s="6"/>
      <c r="Q227" s="6"/>
      <c r="R227" s="6"/>
      <c r="S227" s="6"/>
      <c r="T227" s="6"/>
      <c r="U227" s="6"/>
      <c r="V227" s="6"/>
      <c r="W227" s="6"/>
      <c r="X227" s="6"/>
      <c r="Y227" s="6"/>
      <c r="Z227" s="6"/>
    </row>
    <row r="228" spans="1:26" ht="15.75" customHeight="1" x14ac:dyDescent="0.2">
      <c r="A228" s="2"/>
      <c r="B228" s="60"/>
      <c r="C228" s="62"/>
      <c r="D228" s="62"/>
      <c r="E228" s="62"/>
      <c r="F228" s="6"/>
      <c r="G228" s="6"/>
      <c r="H228" s="6"/>
      <c r="I228" s="6"/>
      <c r="J228" s="60"/>
      <c r="K228" s="61"/>
      <c r="L228" s="2"/>
      <c r="M228" s="6"/>
      <c r="N228" s="6"/>
      <c r="O228" s="6"/>
      <c r="P228" s="6"/>
      <c r="Q228" s="6"/>
      <c r="R228" s="6"/>
      <c r="S228" s="6"/>
      <c r="T228" s="6"/>
      <c r="U228" s="6"/>
      <c r="V228" s="6"/>
      <c r="W228" s="6"/>
      <c r="X228" s="6"/>
      <c r="Y228" s="6"/>
      <c r="Z228" s="6"/>
    </row>
    <row r="229" spans="1:26" ht="15.75" customHeight="1" x14ac:dyDescent="0.2">
      <c r="A229" s="2"/>
      <c r="B229" s="60"/>
      <c r="C229" s="62"/>
      <c r="D229" s="62"/>
      <c r="E229" s="62"/>
      <c r="F229" s="6"/>
      <c r="G229" s="6"/>
      <c r="H229" s="6"/>
      <c r="I229" s="6"/>
      <c r="J229" s="60"/>
      <c r="K229" s="61"/>
      <c r="L229" s="2"/>
      <c r="M229" s="6"/>
      <c r="N229" s="6"/>
      <c r="O229" s="6"/>
      <c r="P229" s="6"/>
      <c r="Q229" s="6"/>
      <c r="R229" s="6"/>
      <c r="S229" s="6"/>
      <c r="T229" s="6"/>
      <c r="U229" s="6"/>
      <c r="V229" s="6"/>
      <c r="W229" s="6"/>
      <c r="X229" s="6"/>
      <c r="Y229" s="6"/>
      <c r="Z229" s="6"/>
    </row>
    <row r="230" spans="1:26" ht="15.75" customHeight="1" x14ac:dyDescent="0.2">
      <c r="A230" s="2"/>
      <c r="B230" s="60"/>
      <c r="C230" s="62"/>
      <c r="D230" s="62"/>
      <c r="E230" s="62"/>
      <c r="F230" s="6"/>
      <c r="G230" s="6"/>
      <c r="H230" s="6"/>
      <c r="I230" s="6"/>
      <c r="J230" s="60"/>
      <c r="K230" s="61"/>
      <c r="L230" s="2"/>
      <c r="M230" s="6"/>
      <c r="N230" s="6"/>
      <c r="O230" s="6"/>
      <c r="P230" s="6"/>
      <c r="Q230" s="6"/>
      <c r="R230" s="6"/>
      <c r="S230" s="6"/>
      <c r="T230" s="6"/>
      <c r="U230" s="6"/>
      <c r="V230" s="6"/>
      <c r="W230" s="6"/>
      <c r="X230" s="6"/>
      <c r="Y230" s="6"/>
      <c r="Z230" s="6"/>
    </row>
    <row r="231" spans="1:26" ht="15.75" customHeight="1" x14ac:dyDescent="0.2">
      <c r="A231" s="2"/>
      <c r="B231" s="60"/>
      <c r="C231" s="62"/>
      <c r="D231" s="62"/>
      <c r="E231" s="62"/>
      <c r="F231" s="6"/>
      <c r="G231" s="6"/>
      <c r="H231" s="6"/>
      <c r="I231" s="6"/>
      <c r="J231" s="60"/>
      <c r="K231" s="61"/>
      <c r="L231" s="2"/>
      <c r="M231" s="6"/>
      <c r="N231" s="6"/>
      <c r="O231" s="6"/>
      <c r="P231" s="6"/>
      <c r="Q231" s="6"/>
      <c r="R231" s="6"/>
      <c r="S231" s="6"/>
      <c r="T231" s="6"/>
      <c r="U231" s="6"/>
      <c r="V231" s="6"/>
      <c r="W231" s="6"/>
      <c r="X231" s="6"/>
      <c r="Y231" s="6"/>
      <c r="Z231" s="6"/>
    </row>
    <row r="232" spans="1:26" ht="15.75" customHeight="1" x14ac:dyDescent="0.2">
      <c r="A232" s="2"/>
      <c r="B232" s="60"/>
      <c r="C232" s="62"/>
      <c r="D232" s="62"/>
      <c r="E232" s="62"/>
      <c r="F232" s="6"/>
      <c r="G232" s="6"/>
      <c r="H232" s="6"/>
      <c r="I232" s="6"/>
      <c r="J232" s="60"/>
      <c r="K232" s="61"/>
      <c r="L232" s="2"/>
      <c r="M232" s="6"/>
      <c r="N232" s="6"/>
      <c r="O232" s="6"/>
      <c r="P232" s="6"/>
      <c r="Q232" s="6"/>
      <c r="R232" s="6"/>
      <c r="S232" s="6"/>
      <c r="T232" s="6"/>
      <c r="U232" s="6"/>
      <c r="V232" s="6"/>
      <c r="W232" s="6"/>
      <c r="X232" s="6"/>
      <c r="Y232" s="6"/>
      <c r="Z232" s="6"/>
    </row>
    <row r="233" spans="1:26" ht="15.75" customHeight="1" x14ac:dyDescent="0.2">
      <c r="A233" s="2"/>
      <c r="B233" s="60"/>
      <c r="C233" s="62"/>
      <c r="D233" s="62"/>
      <c r="E233" s="62"/>
      <c r="F233" s="6"/>
      <c r="G233" s="6"/>
      <c r="H233" s="6"/>
      <c r="I233" s="6"/>
      <c r="J233" s="60"/>
      <c r="K233" s="61"/>
      <c r="L233" s="2"/>
      <c r="M233" s="6"/>
      <c r="N233" s="6"/>
      <c r="O233" s="6"/>
      <c r="P233" s="6"/>
      <c r="Q233" s="6"/>
      <c r="R233" s="6"/>
      <c r="S233" s="6"/>
      <c r="T233" s="6"/>
      <c r="U233" s="6"/>
      <c r="V233" s="6"/>
      <c r="W233" s="6"/>
      <c r="X233" s="6"/>
      <c r="Y233" s="6"/>
      <c r="Z233" s="6"/>
    </row>
    <row r="234" spans="1:26" ht="15.75" customHeight="1" x14ac:dyDescent="0.2">
      <c r="A234" s="2"/>
      <c r="B234" s="60"/>
      <c r="C234" s="62"/>
      <c r="D234" s="62"/>
      <c r="E234" s="62"/>
      <c r="F234" s="6"/>
      <c r="G234" s="6"/>
      <c r="H234" s="6"/>
      <c r="I234" s="6"/>
      <c r="J234" s="60"/>
      <c r="K234" s="61"/>
      <c r="L234" s="2"/>
      <c r="M234" s="6"/>
      <c r="N234" s="6"/>
      <c r="O234" s="6"/>
      <c r="P234" s="6"/>
      <c r="Q234" s="6"/>
      <c r="R234" s="6"/>
      <c r="S234" s="6"/>
      <c r="T234" s="6"/>
      <c r="U234" s="6"/>
      <c r="V234" s="6"/>
      <c r="W234" s="6"/>
      <c r="X234" s="6"/>
      <c r="Y234" s="6"/>
      <c r="Z234" s="6"/>
    </row>
    <row r="235" spans="1:26" ht="15.75" customHeight="1" x14ac:dyDescent="0.2">
      <c r="A235" s="2"/>
      <c r="B235" s="60"/>
      <c r="C235" s="62"/>
      <c r="D235" s="62"/>
      <c r="E235" s="62"/>
      <c r="F235" s="6"/>
      <c r="G235" s="6"/>
      <c r="H235" s="6"/>
      <c r="I235" s="6"/>
      <c r="J235" s="60"/>
      <c r="K235" s="61"/>
      <c r="L235" s="2"/>
      <c r="M235" s="6"/>
      <c r="N235" s="6"/>
      <c r="O235" s="6"/>
      <c r="P235" s="6"/>
      <c r="Q235" s="6"/>
      <c r="R235" s="6"/>
      <c r="S235" s="6"/>
      <c r="T235" s="6"/>
      <c r="U235" s="6"/>
      <c r="V235" s="6"/>
      <c r="W235" s="6"/>
      <c r="X235" s="6"/>
      <c r="Y235" s="6"/>
      <c r="Z235" s="6"/>
    </row>
    <row r="236" spans="1:26" ht="15.75" customHeight="1" x14ac:dyDescent="0.2">
      <c r="A236" s="2"/>
      <c r="B236" s="60"/>
      <c r="C236" s="62"/>
      <c r="D236" s="62"/>
      <c r="E236" s="62"/>
      <c r="F236" s="6"/>
      <c r="G236" s="6"/>
      <c r="H236" s="6"/>
      <c r="I236" s="6"/>
      <c r="J236" s="60"/>
      <c r="K236" s="61"/>
      <c r="L236" s="2"/>
      <c r="M236" s="6"/>
      <c r="N236" s="6"/>
      <c r="O236" s="6"/>
      <c r="P236" s="6"/>
      <c r="Q236" s="6"/>
      <c r="R236" s="6"/>
      <c r="S236" s="6"/>
      <c r="T236" s="6"/>
      <c r="U236" s="6"/>
      <c r="V236" s="6"/>
      <c r="W236" s="6"/>
      <c r="X236" s="6"/>
      <c r="Y236" s="6"/>
      <c r="Z236" s="6"/>
    </row>
    <row r="237" spans="1:26" ht="15.75" customHeight="1" x14ac:dyDescent="0.2">
      <c r="A237" s="2"/>
      <c r="B237" s="60"/>
      <c r="C237" s="62"/>
      <c r="D237" s="62"/>
      <c r="E237" s="62"/>
      <c r="F237" s="6"/>
      <c r="G237" s="6"/>
      <c r="H237" s="6"/>
      <c r="I237" s="6"/>
      <c r="J237" s="60"/>
      <c r="K237" s="61"/>
      <c r="L237" s="2"/>
      <c r="M237" s="6"/>
      <c r="N237" s="6"/>
      <c r="O237" s="6"/>
      <c r="P237" s="6"/>
      <c r="Q237" s="6"/>
      <c r="R237" s="6"/>
      <c r="S237" s="6"/>
      <c r="T237" s="6"/>
      <c r="U237" s="6"/>
      <c r="V237" s="6"/>
      <c r="W237" s="6"/>
      <c r="X237" s="6"/>
      <c r="Y237" s="6"/>
      <c r="Z237" s="6"/>
    </row>
    <row r="238" spans="1:26" ht="15.75" customHeight="1" x14ac:dyDescent="0.2">
      <c r="A238" s="2"/>
      <c r="B238" s="60"/>
      <c r="C238" s="62"/>
      <c r="D238" s="62"/>
      <c r="E238" s="62"/>
      <c r="F238" s="6"/>
      <c r="G238" s="6"/>
      <c r="H238" s="6"/>
      <c r="I238" s="6"/>
      <c r="J238" s="60"/>
      <c r="K238" s="61"/>
      <c r="L238" s="2"/>
      <c r="M238" s="6"/>
      <c r="N238" s="6"/>
      <c r="O238" s="6"/>
      <c r="P238" s="6"/>
      <c r="Q238" s="6"/>
      <c r="R238" s="6"/>
      <c r="S238" s="6"/>
      <c r="T238" s="6"/>
      <c r="U238" s="6"/>
      <c r="V238" s="6"/>
      <c r="W238" s="6"/>
      <c r="X238" s="6"/>
      <c r="Y238" s="6"/>
      <c r="Z238" s="6"/>
    </row>
    <row r="239" spans="1:26" ht="15.75" customHeight="1" x14ac:dyDescent="0.2">
      <c r="A239" s="2"/>
      <c r="B239" s="60"/>
      <c r="C239" s="62"/>
      <c r="D239" s="62"/>
      <c r="E239" s="62"/>
      <c r="F239" s="6"/>
      <c r="G239" s="6"/>
      <c r="H239" s="6"/>
      <c r="I239" s="6"/>
      <c r="J239" s="60"/>
      <c r="K239" s="61"/>
      <c r="L239" s="2"/>
      <c r="M239" s="6"/>
      <c r="N239" s="6"/>
      <c r="O239" s="6"/>
      <c r="P239" s="6"/>
      <c r="Q239" s="6"/>
      <c r="R239" s="6"/>
      <c r="S239" s="6"/>
      <c r="T239" s="6"/>
      <c r="U239" s="6"/>
      <c r="V239" s="6"/>
      <c r="W239" s="6"/>
      <c r="X239" s="6"/>
      <c r="Y239" s="6"/>
      <c r="Z239" s="6"/>
    </row>
    <row r="240" spans="1:26" ht="15.75" customHeight="1" x14ac:dyDescent="0.2">
      <c r="A240" s="2"/>
      <c r="B240" s="60"/>
      <c r="C240" s="62"/>
      <c r="D240" s="62"/>
      <c r="E240" s="62"/>
      <c r="F240" s="6"/>
      <c r="G240" s="6"/>
      <c r="H240" s="6"/>
      <c r="I240" s="6"/>
      <c r="J240" s="60"/>
      <c r="K240" s="61"/>
      <c r="L240" s="2"/>
      <c r="M240" s="6"/>
      <c r="N240" s="6"/>
      <c r="O240" s="6"/>
      <c r="P240" s="6"/>
      <c r="Q240" s="6"/>
      <c r="R240" s="6"/>
      <c r="S240" s="6"/>
      <c r="T240" s="6"/>
      <c r="U240" s="6"/>
      <c r="V240" s="6"/>
      <c r="W240" s="6"/>
      <c r="X240" s="6"/>
      <c r="Y240" s="6"/>
      <c r="Z240" s="6"/>
    </row>
    <row r="241" spans="1:26" ht="15.75" customHeight="1" x14ac:dyDescent="0.2">
      <c r="A241" s="2"/>
      <c r="B241" s="60"/>
      <c r="C241" s="62"/>
      <c r="D241" s="62"/>
      <c r="E241" s="62"/>
      <c r="F241" s="6"/>
      <c r="G241" s="6"/>
      <c r="H241" s="6"/>
      <c r="I241" s="6"/>
      <c r="J241" s="60"/>
      <c r="K241" s="61"/>
      <c r="L241" s="2"/>
      <c r="M241" s="6"/>
      <c r="N241" s="6"/>
      <c r="O241" s="6"/>
      <c r="P241" s="6"/>
      <c r="Q241" s="6"/>
      <c r="R241" s="6"/>
      <c r="S241" s="6"/>
      <c r="T241" s="6"/>
      <c r="U241" s="6"/>
      <c r="V241" s="6"/>
      <c r="W241" s="6"/>
      <c r="X241" s="6"/>
      <c r="Y241" s="6"/>
      <c r="Z241" s="6"/>
    </row>
    <row r="242" spans="1:26" ht="15.75" customHeight="1" x14ac:dyDescent="0.2">
      <c r="A242" s="2"/>
      <c r="B242" s="60"/>
      <c r="C242" s="62"/>
      <c r="D242" s="62"/>
      <c r="E242" s="62"/>
      <c r="F242" s="6"/>
      <c r="G242" s="6"/>
      <c r="H242" s="6"/>
      <c r="I242" s="6"/>
      <c r="J242" s="60"/>
      <c r="K242" s="61"/>
      <c r="L242" s="2"/>
      <c r="M242" s="6"/>
      <c r="N242" s="6"/>
      <c r="O242" s="6"/>
      <c r="P242" s="6"/>
      <c r="Q242" s="6"/>
      <c r="R242" s="6"/>
      <c r="S242" s="6"/>
      <c r="T242" s="6"/>
      <c r="U242" s="6"/>
      <c r="V242" s="6"/>
      <c r="W242" s="6"/>
      <c r="X242" s="6"/>
      <c r="Y242" s="6"/>
      <c r="Z242" s="6"/>
    </row>
    <row r="243" spans="1:26" ht="15.75" customHeight="1" x14ac:dyDescent="0.2">
      <c r="A243" s="2"/>
      <c r="B243" s="60"/>
      <c r="C243" s="62"/>
      <c r="D243" s="62"/>
      <c r="E243" s="62"/>
      <c r="F243" s="6"/>
      <c r="G243" s="6"/>
      <c r="H243" s="6"/>
      <c r="I243" s="6"/>
      <c r="J243" s="60"/>
      <c r="K243" s="61"/>
      <c r="L243" s="2"/>
      <c r="M243" s="6"/>
      <c r="N243" s="6"/>
      <c r="O243" s="6"/>
      <c r="P243" s="6"/>
      <c r="Q243" s="6"/>
      <c r="R243" s="6"/>
      <c r="S243" s="6"/>
      <c r="T243" s="6"/>
      <c r="U243" s="6"/>
      <c r="V243" s="6"/>
      <c r="W243" s="6"/>
      <c r="X243" s="6"/>
      <c r="Y243" s="6"/>
      <c r="Z243" s="6"/>
    </row>
    <row r="244" spans="1:26" ht="15.75" customHeight="1" x14ac:dyDescent="0.2">
      <c r="A244" s="2"/>
      <c r="B244" s="60"/>
      <c r="C244" s="62"/>
      <c r="D244" s="62"/>
      <c r="E244" s="62"/>
      <c r="F244" s="6"/>
      <c r="G244" s="6"/>
      <c r="H244" s="6"/>
      <c r="I244" s="6"/>
      <c r="J244" s="60"/>
      <c r="K244" s="61"/>
      <c r="L244" s="2"/>
      <c r="M244" s="6"/>
      <c r="N244" s="6"/>
      <c r="O244" s="6"/>
      <c r="P244" s="6"/>
      <c r="Q244" s="6"/>
      <c r="R244" s="6"/>
      <c r="S244" s="6"/>
      <c r="T244" s="6"/>
      <c r="U244" s="6"/>
      <c r="V244" s="6"/>
      <c r="W244" s="6"/>
      <c r="X244" s="6"/>
      <c r="Y244" s="6"/>
      <c r="Z244" s="6"/>
    </row>
    <row r="245" spans="1:26" ht="15.75" customHeight="1" x14ac:dyDescent="0.2">
      <c r="A245" s="2"/>
      <c r="B245" s="60"/>
      <c r="C245" s="62"/>
      <c r="D245" s="62"/>
      <c r="E245" s="62"/>
      <c r="F245" s="6"/>
      <c r="G245" s="6"/>
      <c r="H245" s="6"/>
      <c r="I245" s="6"/>
      <c r="J245" s="60"/>
      <c r="K245" s="61"/>
      <c r="L245" s="2"/>
      <c r="M245" s="6"/>
      <c r="N245" s="6"/>
      <c r="O245" s="6"/>
      <c r="P245" s="6"/>
      <c r="Q245" s="6"/>
      <c r="R245" s="6"/>
      <c r="S245" s="6"/>
      <c r="T245" s="6"/>
      <c r="U245" s="6"/>
      <c r="V245" s="6"/>
      <c r="W245" s="6"/>
      <c r="X245" s="6"/>
      <c r="Y245" s="6"/>
      <c r="Z245" s="6"/>
    </row>
    <row r="246" spans="1:26" ht="15.75" customHeight="1" x14ac:dyDescent="0.2">
      <c r="A246" s="2"/>
      <c r="B246" s="60"/>
      <c r="C246" s="62"/>
      <c r="D246" s="62"/>
      <c r="E246" s="62"/>
      <c r="F246" s="6"/>
      <c r="G246" s="6"/>
      <c r="H246" s="6"/>
      <c r="I246" s="6"/>
      <c r="J246" s="60"/>
      <c r="K246" s="61"/>
      <c r="L246" s="2"/>
      <c r="M246" s="6"/>
      <c r="N246" s="6"/>
      <c r="O246" s="6"/>
      <c r="P246" s="6"/>
      <c r="Q246" s="6"/>
      <c r="R246" s="6"/>
      <c r="S246" s="6"/>
      <c r="T246" s="6"/>
      <c r="U246" s="6"/>
      <c r="V246" s="6"/>
      <c r="W246" s="6"/>
      <c r="X246" s="6"/>
      <c r="Y246" s="6"/>
      <c r="Z246" s="6"/>
    </row>
    <row r="247" spans="1:26" ht="15.75" customHeight="1" x14ac:dyDescent="0.2">
      <c r="A247" s="2"/>
      <c r="B247" s="60"/>
      <c r="C247" s="62"/>
      <c r="D247" s="62"/>
      <c r="E247" s="62"/>
      <c r="F247" s="6"/>
      <c r="G247" s="6"/>
      <c r="H247" s="6"/>
      <c r="I247" s="6"/>
      <c r="J247" s="60"/>
      <c r="K247" s="61"/>
      <c r="L247" s="2"/>
      <c r="M247" s="6"/>
      <c r="N247" s="6"/>
      <c r="O247" s="6"/>
      <c r="P247" s="6"/>
      <c r="Q247" s="6"/>
      <c r="R247" s="6"/>
      <c r="S247" s="6"/>
      <c r="T247" s="6"/>
      <c r="U247" s="6"/>
      <c r="V247" s="6"/>
      <c r="W247" s="6"/>
      <c r="X247" s="6"/>
      <c r="Y247" s="6"/>
      <c r="Z247" s="6"/>
    </row>
    <row r="248" spans="1:26" ht="15.75" customHeight="1" x14ac:dyDescent="0.2">
      <c r="A248" s="2"/>
      <c r="B248" s="60"/>
      <c r="C248" s="62"/>
      <c r="D248" s="62"/>
      <c r="E248" s="62"/>
      <c r="F248" s="6"/>
      <c r="G248" s="6"/>
      <c r="H248" s="6"/>
      <c r="I248" s="6"/>
      <c r="J248" s="60"/>
      <c r="K248" s="61"/>
      <c r="L248" s="2"/>
      <c r="M248" s="6"/>
      <c r="N248" s="6"/>
      <c r="O248" s="6"/>
      <c r="P248" s="6"/>
      <c r="Q248" s="6"/>
      <c r="R248" s="6"/>
      <c r="S248" s="6"/>
      <c r="T248" s="6"/>
      <c r="U248" s="6"/>
      <c r="V248" s="6"/>
      <c r="W248" s="6"/>
      <c r="X248" s="6"/>
      <c r="Y248" s="6"/>
      <c r="Z248" s="6"/>
    </row>
    <row r="249" spans="1:26" ht="15.75" customHeight="1" x14ac:dyDescent="0.2">
      <c r="A249" s="2"/>
      <c r="B249" s="60"/>
      <c r="C249" s="62"/>
      <c r="D249" s="62"/>
      <c r="E249" s="62"/>
      <c r="F249" s="6"/>
      <c r="G249" s="6"/>
      <c r="H249" s="6"/>
      <c r="I249" s="6"/>
      <c r="J249" s="60"/>
      <c r="K249" s="61"/>
      <c r="L249" s="2"/>
      <c r="M249" s="6"/>
      <c r="N249" s="6"/>
      <c r="O249" s="6"/>
      <c r="P249" s="6"/>
      <c r="Q249" s="6"/>
      <c r="R249" s="6"/>
      <c r="S249" s="6"/>
      <c r="T249" s="6"/>
      <c r="U249" s="6"/>
      <c r="V249" s="6"/>
      <c r="W249" s="6"/>
      <c r="X249" s="6"/>
      <c r="Y249" s="6"/>
      <c r="Z249" s="6"/>
    </row>
    <row r="250" spans="1:26" ht="15.75" customHeight="1" x14ac:dyDescent="0.2">
      <c r="A250" s="2"/>
      <c r="B250" s="60"/>
      <c r="C250" s="62"/>
      <c r="D250" s="62"/>
      <c r="E250" s="62"/>
      <c r="F250" s="6"/>
      <c r="G250" s="6"/>
      <c r="H250" s="6"/>
      <c r="I250" s="6"/>
      <c r="J250" s="60"/>
      <c r="K250" s="61"/>
      <c r="L250" s="2"/>
      <c r="M250" s="6"/>
      <c r="N250" s="6"/>
      <c r="O250" s="6"/>
      <c r="P250" s="6"/>
      <c r="Q250" s="6"/>
      <c r="R250" s="6"/>
      <c r="S250" s="6"/>
      <c r="T250" s="6"/>
      <c r="U250" s="6"/>
      <c r="V250" s="6"/>
      <c r="W250" s="6"/>
      <c r="X250" s="6"/>
      <c r="Y250" s="6"/>
      <c r="Z250" s="6"/>
    </row>
    <row r="251" spans="1:26" ht="15.75" customHeight="1" x14ac:dyDescent="0.2">
      <c r="A251" s="2"/>
      <c r="B251" s="60"/>
      <c r="C251" s="62"/>
      <c r="D251" s="62"/>
      <c r="E251" s="62"/>
      <c r="F251" s="6"/>
      <c r="G251" s="6"/>
      <c r="H251" s="6"/>
      <c r="I251" s="6"/>
      <c r="J251" s="60"/>
      <c r="K251" s="61"/>
      <c r="L251" s="2"/>
      <c r="M251" s="6"/>
      <c r="N251" s="6"/>
      <c r="O251" s="6"/>
      <c r="P251" s="6"/>
      <c r="Q251" s="6"/>
      <c r="R251" s="6"/>
      <c r="S251" s="6"/>
      <c r="T251" s="6"/>
      <c r="U251" s="6"/>
      <c r="V251" s="6"/>
      <c r="W251" s="6"/>
      <c r="X251" s="6"/>
      <c r="Y251" s="6"/>
      <c r="Z251" s="6"/>
    </row>
    <row r="252" spans="1:26" ht="15.75" customHeight="1" x14ac:dyDescent="0.2">
      <c r="A252" s="2"/>
      <c r="B252" s="60"/>
      <c r="C252" s="62"/>
      <c r="D252" s="62"/>
      <c r="E252" s="62"/>
      <c r="F252" s="6"/>
      <c r="G252" s="6"/>
      <c r="H252" s="6"/>
      <c r="I252" s="6"/>
      <c r="J252" s="60"/>
      <c r="K252" s="61"/>
      <c r="L252" s="2"/>
      <c r="M252" s="6"/>
      <c r="N252" s="6"/>
      <c r="O252" s="6"/>
      <c r="P252" s="6"/>
      <c r="Q252" s="6"/>
      <c r="R252" s="6"/>
      <c r="S252" s="6"/>
      <c r="T252" s="6"/>
      <c r="U252" s="6"/>
      <c r="V252" s="6"/>
      <c r="W252" s="6"/>
      <c r="X252" s="6"/>
      <c r="Y252" s="6"/>
      <c r="Z252" s="6"/>
    </row>
    <row r="253" spans="1:26" ht="15.75" customHeight="1" x14ac:dyDescent="0.2">
      <c r="A253" s="2"/>
      <c r="B253" s="60"/>
      <c r="C253" s="62"/>
      <c r="D253" s="62"/>
      <c r="E253" s="62"/>
      <c r="F253" s="6"/>
      <c r="G253" s="6"/>
      <c r="H253" s="6"/>
      <c r="I253" s="6"/>
      <c r="J253" s="60"/>
      <c r="K253" s="61"/>
      <c r="L253" s="2"/>
      <c r="M253" s="6"/>
      <c r="N253" s="6"/>
      <c r="O253" s="6"/>
      <c r="P253" s="6"/>
      <c r="Q253" s="6"/>
      <c r="R253" s="6"/>
      <c r="S253" s="6"/>
      <c r="T253" s="6"/>
      <c r="U253" s="6"/>
      <c r="V253" s="6"/>
      <c r="W253" s="6"/>
      <c r="X253" s="6"/>
      <c r="Y253" s="6"/>
      <c r="Z253" s="6"/>
    </row>
    <row r="254" spans="1:26" ht="15.75" customHeight="1" x14ac:dyDescent="0.2">
      <c r="A254" s="2"/>
      <c r="B254" s="60"/>
      <c r="C254" s="62"/>
      <c r="D254" s="62"/>
      <c r="E254" s="62"/>
      <c r="F254" s="6"/>
      <c r="G254" s="6"/>
      <c r="H254" s="6"/>
      <c r="I254" s="6"/>
      <c r="J254" s="60"/>
      <c r="K254" s="61"/>
      <c r="L254" s="2"/>
      <c r="M254" s="6"/>
      <c r="N254" s="6"/>
      <c r="O254" s="6"/>
      <c r="P254" s="6"/>
      <c r="Q254" s="6"/>
      <c r="R254" s="6"/>
      <c r="S254" s="6"/>
      <c r="T254" s="6"/>
      <c r="U254" s="6"/>
      <c r="V254" s="6"/>
      <c r="W254" s="6"/>
      <c r="X254" s="6"/>
      <c r="Y254" s="6"/>
      <c r="Z254" s="6"/>
    </row>
    <row r="255" spans="1:26" ht="15.75" customHeight="1" x14ac:dyDescent="0.2">
      <c r="A255" s="2"/>
      <c r="B255" s="60"/>
      <c r="C255" s="62"/>
      <c r="D255" s="62"/>
      <c r="E255" s="62"/>
      <c r="F255" s="6"/>
      <c r="G255" s="6"/>
      <c r="H255" s="6"/>
      <c r="I255" s="6"/>
      <c r="J255" s="60"/>
      <c r="K255" s="61"/>
      <c r="L255" s="2"/>
      <c r="M255" s="6"/>
      <c r="N255" s="6"/>
      <c r="O255" s="6"/>
      <c r="P255" s="6"/>
      <c r="Q255" s="6"/>
      <c r="R255" s="6"/>
      <c r="S255" s="6"/>
      <c r="T255" s="6"/>
      <c r="U255" s="6"/>
      <c r="V255" s="6"/>
      <c r="W255" s="6"/>
      <c r="X255" s="6"/>
      <c r="Y255" s="6"/>
      <c r="Z255" s="6"/>
    </row>
    <row r="256" spans="1:26" ht="15.75" customHeight="1" x14ac:dyDescent="0.2">
      <c r="A256" s="2"/>
      <c r="B256" s="60"/>
      <c r="C256" s="62"/>
      <c r="D256" s="62"/>
      <c r="E256" s="62"/>
      <c r="F256" s="6"/>
      <c r="G256" s="6"/>
      <c r="H256" s="6"/>
      <c r="I256" s="6"/>
      <c r="J256" s="60"/>
      <c r="K256" s="61"/>
      <c r="L256" s="2"/>
      <c r="M256" s="6"/>
      <c r="N256" s="6"/>
      <c r="O256" s="6"/>
      <c r="P256" s="6"/>
      <c r="Q256" s="6"/>
      <c r="R256" s="6"/>
      <c r="S256" s="6"/>
      <c r="T256" s="6"/>
      <c r="U256" s="6"/>
      <c r="V256" s="6"/>
      <c r="W256" s="6"/>
      <c r="X256" s="6"/>
      <c r="Y256" s="6"/>
      <c r="Z256" s="6"/>
    </row>
    <row r="257" spans="1:26" ht="15.75" customHeight="1" x14ac:dyDescent="0.2">
      <c r="A257" s="2"/>
      <c r="B257" s="60"/>
      <c r="C257" s="62"/>
      <c r="D257" s="62"/>
      <c r="E257" s="62"/>
      <c r="F257" s="6"/>
      <c r="G257" s="6"/>
      <c r="H257" s="6"/>
      <c r="I257" s="6"/>
      <c r="J257" s="60"/>
      <c r="K257" s="61"/>
      <c r="L257" s="2"/>
      <c r="M257" s="6"/>
      <c r="N257" s="6"/>
      <c r="O257" s="6"/>
      <c r="P257" s="6"/>
      <c r="Q257" s="6"/>
      <c r="R257" s="6"/>
      <c r="S257" s="6"/>
      <c r="T257" s="6"/>
      <c r="U257" s="6"/>
      <c r="V257" s="6"/>
      <c r="W257" s="6"/>
      <c r="X257" s="6"/>
      <c r="Y257" s="6"/>
      <c r="Z257" s="6"/>
    </row>
    <row r="258" spans="1:26" ht="15.75" customHeight="1" x14ac:dyDescent="0.2">
      <c r="A258" s="2"/>
      <c r="B258" s="60"/>
      <c r="C258" s="62"/>
      <c r="D258" s="62"/>
      <c r="E258" s="62"/>
      <c r="F258" s="6"/>
      <c r="G258" s="6"/>
      <c r="H258" s="6"/>
      <c r="I258" s="6"/>
      <c r="J258" s="60"/>
      <c r="K258" s="61"/>
      <c r="L258" s="2"/>
      <c r="M258" s="6"/>
      <c r="N258" s="6"/>
      <c r="O258" s="6"/>
      <c r="P258" s="6"/>
      <c r="Q258" s="6"/>
      <c r="R258" s="6"/>
      <c r="S258" s="6"/>
      <c r="T258" s="6"/>
      <c r="U258" s="6"/>
      <c r="V258" s="6"/>
      <c r="W258" s="6"/>
      <c r="X258" s="6"/>
      <c r="Y258" s="6"/>
      <c r="Z258" s="6"/>
    </row>
    <row r="259" spans="1:26" ht="15.75" customHeight="1" x14ac:dyDescent="0.2">
      <c r="A259" s="2"/>
      <c r="B259" s="60"/>
      <c r="C259" s="62"/>
      <c r="D259" s="62"/>
      <c r="E259" s="62"/>
      <c r="F259" s="6"/>
      <c r="G259" s="6"/>
      <c r="H259" s="6"/>
      <c r="I259" s="6"/>
      <c r="J259" s="60"/>
      <c r="K259" s="61"/>
      <c r="L259" s="2"/>
      <c r="M259" s="6"/>
      <c r="N259" s="6"/>
      <c r="O259" s="6"/>
      <c r="P259" s="6"/>
      <c r="Q259" s="6"/>
      <c r="R259" s="6"/>
      <c r="S259" s="6"/>
      <c r="T259" s="6"/>
      <c r="U259" s="6"/>
      <c r="V259" s="6"/>
      <c r="W259" s="6"/>
      <c r="X259" s="6"/>
      <c r="Y259" s="6"/>
      <c r="Z259" s="6"/>
    </row>
    <row r="260" spans="1:26" ht="15.75" customHeight="1" x14ac:dyDescent="0.2">
      <c r="A260" s="2"/>
      <c r="B260" s="60"/>
      <c r="C260" s="62"/>
      <c r="D260" s="62"/>
      <c r="E260" s="62"/>
      <c r="F260" s="6"/>
      <c r="G260" s="6"/>
      <c r="H260" s="6"/>
      <c r="I260" s="6"/>
      <c r="J260" s="60"/>
      <c r="K260" s="61"/>
      <c r="L260" s="2"/>
      <c r="M260" s="6"/>
      <c r="N260" s="6"/>
      <c r="O260" s="6"/>
      <c r="P260" s="6"/>
      <c r="Q260" s="6"/>
      <c r="R260" s="6"/>
      <c r="S260" s="6"/>
      <c r="T260" s="6"/>
      <c r="U260" s="6"/>
      <c r="V260" s="6"/>
      <c r="W260" s="6"/>
      <c r="X260" s="6"/>
      <c r="Y260" s="6"/>
      <c r="Z260" s="6"/>
    </row>
    <row r="261" spans="1:26" ht="15.75" customHeight="1" x14ac:dyDescent="0.2">
      <c r="A261" s="2"/>
      <c r="B261" s="60"/>
      <c r="C261" s="62"/>
      <c r="D261" s="62"/>
      <c r="E261" s="62"/>
      <c r="F261" s="6"/>
      <c r="G261" s="6"/>
      <c r="H261" s="6"/>
      <c r="I261" s="6"/>
      <c r="J261" s="60"/>
      <c r="K261" s="61"/>
      <c r="L261" s="2"/>
      <c r="M261" s="6"/>
      <c r="N261" s="6"/>
      <c r="O261" s="6"/>
      <c r="P261" s="6"/>
      <c r="Q261" s="6"/>
      <c r="R261" s="6"/>
      <c r="S261" s="6"/>
      <c r="T261" s="6"/>
      <c r="U261" s="6"/>
      <c r="V261" s="6"/>
      <c r="W261" s="6"/>
      <c r="X261" s="6"/>
      <c r="Y261" s="6"/>
      <c r="Z261" s="6"/>
    </row>
    <row r="262" spans="1:26" ht="15.75" customHeight="1" x14ac:dyDescent="0.2">
      <c r="A262" s="2"/>
      <c r="B262" s="60"/>
      <c r="C262" s="62"/>
      <c r="D262" s="62"/>
      <c r="E262" s="62"/>
      <c r="F262" s="6"/>
      <c r="G262" s="6"/>
      <c r="H262" s="6"/>
      <c r="I262" s="6"/>
      <c r="J262" s="60"/>
      <c r="K262" s="61"/>
      <c r="L262" s="2"/>
      <c r="M262" s="6"/>
      <c r="N262" s="6"/>
      <c r="O262" s="6"/>
      <c r="P262" s="6"/>
      <c r="Q262" s="6"/>
      <c r="R262" s="6"/>
      <c r="S262" s="6"/>
      <c r="T262" s="6"/>
      <c r="U262" s="6"/>
      <c r="V262" s="6"/>
      <c r="W262" s="6"/>
      <c r="X262" s="6"/>
      <c r="Y262" s="6"/>
      <c r="Z262" s="6"/>
    </row>
    <row r="263" spans="1:26" ht="15.75" customHeight="1" x14ac:dyDescent="0.2">
      <c r="A263" s="2"/>
      <c r="B263" s="60"/>
      <c r="C263" s="62"/>
      <c r="D263" s="62"/>
      <c r="E263" s="62"/>
      <c r="F263" s="6"/>
      <c r="G263" s="6"/>
      <c r="H263" s="6"/>
      <c r="I263" s="6"/>
      <c r="J263" s="60"/>
      <c r="K263" s="61"/>
      <c r="L263" s="2"/>
      <c r="M263" s="6"/>
      <c r="N263" s="6"/>
      <c r="O263" s="6"/>
      <c r="P263" s="6"/>
      <c r="Q263" s="6"/>
      <c r="R263" s="6"/>
      <c r="S263" s="6"/>
      <c r="T263" s="6"/>
      <c r="U263" s="6"/>
      <c r="V263" s="6"/>
      <c r="W263" s="6"/>
      <c r="X263" s="6"/>
      <c r="Y263" s="6"/>
      <c r="Z263" s="6"/>
    </row>
    <row r="264" spans="1:26" ht="15.75" customHeight="1" x14ac:dyDescent="0.2">
      <c r="A264" s="2"/>
      <c r="B264" s="60"/>
      <c r="C264" s="62"/>
      <c r="D264" s="62"/>
      <c r="E264" s="62"/>
      <c r="F264" s="6"/>
      <c r="G264" s="6"/>
      <c r="H264" s="6"/>
      <c r="I264" s="6"/>
      <c r="J264" s="60"/>
      <c r="K264" s="61"/>
      <c r="L264" s="2"/>
      <c r="M264" s="6"/>
      <c r="N264" s="6"/>
      <c r="O264" s="6"/>
      <c r="P264" s="6"/>
      <c r="Q264" s="6"/>
      <c r="R264" s="6"/>
      <c r="S264" s="6"/>
      <c r="T264" s="6"/>
      <c r="U264" s="6"/>
      <c r="V264" s="6"/>
      <c r="W264" s="6"/>
      <c r="X264" s="6"/>
      <c r="Y264" s="6"/>
      <c r="Z264" s="6"/>
    </row>
    <row r="265" spans="1:26" ht="15.75" customHeight="1" x14ac:dyDescent="0.2">
      <c r="A265" s="2"/>
      <c r="B265" s="60"/>
      <c r="C265" s="62"/>
      <c r="D265" s="62"/>
      <c r="E265" s="62"/>
      <c r="F265" s="6"/>
      <c r="G265" s="6"/>
      <c r="H265" s="6"/>
      <c r="I265" s="6"/>
      <c r="J265" s="60"/>
      <c r="K265" s="61"/>
      <c r="L265" s="2"/>
      <c r="M265" s="6"/>
      <c r="N265" s="6"/>
      <c r="O265" s="6"/>
      <c r="P265" s="6"/>
      <c r="Q265" s="6"/>
      <c r="R265" s="6"/>
      <c r="S265" s="6"/>
      <c r="T265" s="6"/>
      <c r="U265" s="6"/>
      <c r="V265" s="6"/>
      <c r="W265" s="6"/>
      <c r="X265" s="6"/>
      <c r="Y265" s="6"/>
      <c r="Z265" s="6"/>
    </row>
    <row r="266" spans="1:26" ht="15.75" customHeight="1" x14ac:dyDescent="0.2">
      <c r="A266" s="2"/>
      <c r="B266" s="60"/>
      <c r="C266" s="62"/>
      <c r="D266" s="62"/>
      <c r="E266" s="62"/>
      <c r="F266" s="6"/>
      <c r="G266" s="6"/>
      <c r="H266" s="6"/>
      <c r="I266" s="6"/>
      <c r="J266" s="60"/>
      <c r="K266" s="61"/>
      <c r="L266" s="2"/>
      <c r="M266" s="6"/>
      <c r="N266" s="6"/>
      <c r="O266" s="6"/>
      <c r="P266" s="6"/>
      <c r="Q266" s="6"/>
      <c r="R266" s="6"/>
      <c r="S266" s="6"/>
      <c r="T266" s="6"/>
      <c r="U266" s="6"/>
      <c r="V266" s="6"/>
      <c r="W266" s="6"/>
      <c r="X266" s="6"/>
      <c r="Y266" s="6"/>
      <c r="Z266" s="6"/>
    </row>
    <row r="267" spans="1:26" ht="15.75" customHeight="1" x14ac:dyDescent="0.2">
      <c r="A267" s="2"/>
      <c r="B267" s="60"/>
      <c r="C267" s="62"/>
      <c r="D267" s="62"/>
      <c r="E267" s="62"/>
      <c r="F267" s="6"/>
      <c r="G267" s="6"/>
      <c r="H267" s="6"/>
      <c r="I267" s="6"/>
      <c r="J267" s="60"/>
      <c r="K267" s="61"/>
      <c r="L267" s="2"/>
      <c r="M267" s="6"/>
      <c r="N267" s="6"/>
      <c r="O267" s="6"/>
      <c r="P267" s="6"/>
      <c r="Q267" s="6"/>
      <c r="R267" s="6"/>
      <c r="S267" s="6"/>
      <c r="T267" s="6"/>
      <c r="U267" s="6"/>
      <c r="V267" s="6"/>
      <c r="W267" s="6"/>
      <c r="X267" s="6"/>
      <c r="Y267" s="6"/>
      <c r="Z267" s="6"/>
    </row>
    <row r="268" spans="1:26" ht="15.75" customHeight="1" x14ac:dyDescent="0.2">
      <c r="A268" s="2"/>
      <c r="B268" s="60"/>
      <c r="C268" s="62"/>
      <c r="D268" s="62"/>
      <c r="E268" s="62"/>
      <c r="F268" s="6"/>
      <c r="G268" s="6"/>
      <c r="H268" s="6"/>
      <c r="I268" s="6"/>
      <c r="J268" s="60"/>
      <c r="K268" s="61"/>
      <c r="L268" s="2"/>
      <c r="M268" s="6"/>
      <c r="N268" s="6"/>
      <c r="O268" s="6"/>
      <c r="P268" s="6"/>
      <c r="Q268" s="6"/>
      <c r="R268" s="6"/>
      <c r="S268" s="6"/>
      <c r="T268" s="6"/>
      <c r="U268" s="6"/>
      <c r="V268" s="6"/>
      <c r="W268" s="6"/>
      <c r="X268" s="6"/>
      <c r="Y268" s="6"/>
      <c r="Z268" s="6"/>
    </row>
    <row r="269" spans="1:26" ht="15.75" customHeight="1" x14ac:dyDescent="0.2">
      <c r="A269" s="2"/>
      <c r="B269" s="60"/>
      <c r="C269" s="62"/>
      <c r="D269" s="62"/>
      <c r="E269" s="62"/>
      <c r="F269" s="6"/>
      <c r="G269" s="6"/>
      <c r="H269" s="6"/>
      <c r="I269" s="6"/>
      <c r="J269" s="60"/>
      <c r="K269" s="61"/>
      <c r="L269" s="2"/>
      <c r="M269" s="6"/>
      <c r="N269" s="6"/>
      <c r="O269" s="6"/>
      <c r="P269" s="6"/>
      <c r="Q269" s="6"/>
      <c r="R269" s="6"/>
      <c r="S269" s="6"/>
      <c r="T269" s="6"/>
      <c r="U269" s="6"/>
      <c r="V269" s="6"/>
      <c r="W269" s="6"/>
      <c r="X269" s="6"/>
      <c r="Y269" s="6"/>
      <c r="Z269" s="6"/>
    </row>
    <row r="270" spans="1:26" ht="15.75" customHeight="1" x14ac:dyDescent="0.2">
      <c r="A270" s="2"/>
      <c r="B270" s="60"/>
      <c r="C270" s="62"/>
      <c r="D270" s="62"/>
      <c r="E270" s="62"/>
      <c r="F270" s="6"/>
      <c r="G270" s="6"/>
      <c r="H270" s="6"/>
      <c r="I270" s="6"/>
      <c r="J270" s="60"/>
      <c r="K270" s="61"/>
      <c r="L270" s="2"/>
      <c r="M270" s="6"/>
      <c r="N270" s="6"/>
      <c r="O270" s="6"/>
      <c r="P270" s="6"/>
      <c r="Q270" s="6"/>
      <c r="R270" s="6"/>
      <c r="S270" s="6"/>
      <c r="T270" s="6"/>
      <c r="U270" s="6"/>
      <c r="V270" s="6"/>
      <c r="W270" s="6"/>
      <c r="X270" s="6"/>
      <c r="Y270" s="6"/>
      <c r="Z270" s="6"/>
    </row>
    <row r="271" spans="1:26" ht="15.75" customHeight="1" x14ac:dyDescent="0.2">
      <c r="A271" s="2"/>
      <c r="B271" s="60"/>
      <c r="C271" s="62"/>
      <c r="D271" s="62"/>
      <c r="E271" s="62"/>
      <c r="F271" s="6"/>
      <c r="G271" s="6"/>
      <c r="H271" s="6"/>
      <c r="I271" s="6"/>
      <c r="J271" s="60"/>
      <c r="K271" s="61"/>
      <c r="L271" s="2"/>
      <c r="M271" s="6"/>
      <c r="N271" s="6"/>
      <c r="O271" s="6"/>
      <c r="P271" s="6"/>
      <c r="Q271" s="6"/>
      <c r="R271" s="6"/>
      <c r="S271" s="6"/>
      <c r="T271" s="6"/>
      <c r="U271" s="6"/>
      <c r="V271" s="6"/>
      <c r="W271" s="6"/>
      <c r="X271" s="6"/>
      <c r="Y271" s="6"/>
      <c r="Z271" s="6"/>
    </row>
    <row r="272" spans="1:26" ht="15.75" customHeight="1" x14ac:dyDescent="0.2">
      <c r="A272" s="2"/>
      <c r="B272" s="60"/>
      <c r="C272" s="62"/>
      <c r="D272" s="62"/>
      <c r="E272" s="62"/>
      <c r="F272" s="6"/>
      <c r="G272" s="6"/>
      <c r="H272" s="6"/>
      <c r="I272" s="6"/>
      <c r="J272" s="60"/>
      <c r="K272" s="61"/>
      <c r="L272" s="2"/>
      <c r="M272" s="6"/>
      <c r="N272" s="6"/>
      <c r="O272" s="6"/>
      <c r="P272" s="6"/>
      <c r="Q272" s="6"/>
      <c r="R272" s="6"/>
      <c r="S272" s="6"/>
      <c r="T272" s="6"/>
      <c r="U272" s="6"/>
      <c r="V272" s="6"/>
      <c r="W272" s="6"/>
      <c r="X272" s="6"/>
      <c r="Y272" s="6"/>
      <c r="Z272" s="6"/>
    </row>
    <row r="273" spans="1:26" ht="15.75" customHeight="1" x14ac:dyDescent="0.2">
      <c r="A273" s="2"/>
      <c r="B273" s="60"/>
      <c r="C273" s="62"/>
      <c r="D273" s="62"/>
      <c r="E273" s="62"/>
      <c r="F273" s="6"/>
      <c r="G273" s="6"/>
      <c r="H273" s="6"/>
      <c r="I273" s="6"/>
      <c r="J273" s="60"/>
      <c r="K273" s="61"/>
      <c r="L273" s="2"/>
      <c r="M273" s="6"/>
      <c r="N273" s="6"/>
      <c r="O273" s="6"/>
      <c r="P273" s="6"/>
      <c r="Q273" s="6"/>
      <c r="R273" s="6"/>
      <c r="S273" s="6"/>
      <c r="T273" s="6"/>
      <c r="U273" s="6"/>
      <c r="V273" s="6"/>
      <c r="W273" s="6"/>
      <c r="X273" s="6"/>
      <c r="Y273" s="6"/>
      <c r="Z273" s="6"/>
    </row>
    <row r="274" spans="1:26" ht="15.75" customHeight="1" x14ac:dyDescent="0.2">
      <c r="A274" s="2"/>
      <c r="B274" s="60"/>
      <c r="C274" s="62"/>
      <c r="D274" s="62"/>
      <c r="E274" s="62"/>
      <c r="F274" s="6"/>
      <c r="G274" s="6"/>
      <c r="H274" s="6"/>
      <c r="I274" s="6"/>
      <c r="J274" s="60"/>
      <c r="K274" s="61"/>
      <c r="L274" s="2"/>
      <c r="M274" s="6"/>
      <c r="N274" s="6"/>
      <c r="O274" s="6"/>
      <c r="P274" s="6"/>
      <c r="Q274" s="6"/>
      <c r="R274" s="6"/>
      <c r="S274" s="6"/>
      <c r="T274" s="6"/>
      <c r="U274" s="6"/>
      <c r="V274" s="6"/>
      <c r="W274" s="6"/>
      <c r="X274" s="6"/>
      <c r="Y274" s="6"/>
      <c r="Z274" s="6"/>
    </row>
    <row r="275" spans="1:26" ht="15.75" customHeight="1" x14ac:dyDescent="0.2">
      <c r="A275" s="2"/>
      <c r="B275" s="60"/>
      <c r="C275" s="62"/>
      <c r="D275" s="62"/>
      <c r="E275" s="62"/>
      <c r="F275" s="6"/>
      <c r="G275" s="6"/>
      <c r="H275" s="6"/>
      <c r="I275" s="6"/>
      <c r="J275" s="60"/>
      <c r="K275" s="61"/>
      <c r="L275" s="2"/>
      <c r="M275" s="6"/>
      <c r="N275" s="6"/>
      <c r="O275" s="6"/>
      <c r="P275" s="6"/>
      <c r="Q275" s="6"/>
      <c r="R275" s="6"/>
      <c r="S275" s="6"/>
      <c r="T275" s="6"/>
      <c r="U275" s="6"/>
      <c r="V275" s="6"/>
      <c r="W275" s="6"/>
      <c r="X275" s="6"/>
      <c r="Y275" s="6"/>
      <c r="Z275" s="6"/>
    </row>
    <row r="276" spans="1:26" ht="15.75" customHeight="1" x14ac:dyDescent="0.2">
      <c r="A276" s="2"/>
      <c r="B276" s="60"/>
      <c r="C276" s="62"/>
      <c r="D276" s="62"/>
      <c r="E276" s="62"/>
      <c r="F276" s="6"/>
      <c r="G276" s="6"/>
      <c r="H276" s="6"/>
      <c r="I276" s="6"/>
      <c r="J276" s="60"/>
      <c r="K276" s="61"/>
      <c r="L276" s="2"/>
      <c r="M276" s="6"/>
      <c r="N276" s="6"/>
      <c r="O276" s="6"/>
      <c r="P276" s="6"/>
      <c r="Q276" s="6"/>
      <c r="R276" s="6"/>
      <c r="S276" s="6"/>
      <c r="T276" s="6"/>
      <c r="U276" s="6"/>
      <c r="V276" s="6"/>
      <c r="W276" s="6"/>
      <c r="X276" s="6"/>
      <c r="Y276" s="6"/>
      <c r="Z276" s="6"/>
    </row>
    <row r="277" spans="1:26" ht="15.75" customHeight="1" x14ac:dyDescent="0.2">
      <c r="A277" s="2"/>
      <c r="B277" s="60"/>
      <c r="C277" s="62"/>
      <c r="D277" s="62"/>
      <c r="E277" s="62"/>
      <c r="F277" s="6"/>
      <c r="G277" s="6"/>
      <c r="H277" s="6"/>
      <c r="I277" s="6"/>
      <c r="J277" s="60"/>
      <c r="K277" s="61"/>
      <c r="L277" s="2"/>
      <c r="M277" s="6"/>
      <c r="N277" s="6"/>
      <c r="O277" s="6"/>
      <c r="P277" s="6"/>
      <c r="Q277" s="6"/>
      <c r="R277" s="6"/>
      <c r="S277" s="6"/>
      <c r="T277" s="6"/>
      <c r="U277" s="6"/>
      <c r="V277" s="6"/>
      <c r="W277" s="6"/>
      <c r="X277" s="6"/>
      <c r="Y277" s="6"/>
      <c r="Z277" s="6"/>
    </row>
    <row r="278" spans="1:26" ht="15.75" customHeight="1" x14ac:dyDescent="0.2">
      <c r="A278" s="2"/>
      <c r="B278" s="60"/>
      <c r="C278" s="62"/>
      <c r="D278" s="62"/>
      <c r="E278" s="62"/>
      <c r="F278" s="6"/>
      <c r="G278" s="6"/>
      <c r="H278" s="6"/>
      <c r="I278" s="6"/>
      <c r="J278" s="60"/>
      <c r="K278" s="61"/>
      <c r="L278" s="2"/>
      <c r="M278" s="6"/>
      <c r="N278" s="6"/>
      <c r="O278" s="6"/>
      <c r="P278" s="6"/>
      <c r="Q278" s="6"/>
      <c r="R278" s="6"/>
      <c r="S278" s="6"/>
      <c r="T278" s="6"/>
      <c r="U278" s="6"/>
      <c r="V278" s="6"/>
      <c r="W278" s="6"/>
      <c r="X278" s="6"/>
      <c r="Y278" s="6"/>
      <c r="Z278" s="6"/>
    </row>
    <row r="279" spans="1:26" ht="15.75" customHeight="1" x14ac:dyDescent="0.2">
      <c r="A279" s="2"/>
      <c r="B279" s="60"/>
      <c r="C279" s="62"/>
      <c r="D279" s="62"/>
      <c r="E279" s="62"/>
      <c r="F279" s="6"/>
      <c r="G279" s="6"/>
      <c r="H279" s="6"/>
      <c r="I279" s="6"/>
      <c r="J279" s="60"/>
      <c r="K279" s="61"/>
      <c r="L279" s="2"/>
      <c r="M279" s="6"/>
      <c r="N279" s="6"/>
      <c r="O279" s="6"/>
      <c r="P279" s="6"/>
      <c r="Q279" s="6"/>
      <c r="R279" s="6"/>
      <c r="S279" s="6"/>
      <c r="T279" s="6"/>
      <c r="U279" s="6"/>
      <c r="V279" s="6"/>
      <c r="W279" s="6"/>
      <c r="X279" s="6"/>
      <c r="Y279" s="6"/>
      <c r="Z279" s="6"/>
    </row>
    <row r="280" spans="1:26" ht="15.75" customHeight="1" x14ac:dyDescent="0.2">
      <c r="A280" s="2"/>
      <c r="B280" s="60"/>
      <c r="C280" s="62"/>
      <c r="D280" s="62"/>
      <c r="E280" s="62"/>
      <c r="F280" s="6"/>
      <c r="G280" s="6"/>
      <c r="H280" s="6"/>
      <c r="I280" s="6"/>
      <c r="J280" s="60"/>
      <c r="K280" s="61"/>
      <c r="L280" s="2"/>
      <c r="M280" s="6"/>
      <c r="N280" s="6"/>
      <c r="O280" s="6"/>
      <c r="P280" s="6"/>
      <c r="Q280" s="6"/>
      <c r="R280" s="6"/>
      <c r="S280" s="6"/>
      <c r="T280" s="6"/>
      <c r="U280" s="6"/>
      <c r="V280" s="6"/>
      <c r="W280" s="6"/>
      <c r="X280" s="6"/>
      <c r="Y280" s="6"/>
      <c r="Z280" s="6"/>
    </row>
    <row r="281" spans="1:26" ht="15.75" customHeight="1" x14ac:dyDescent="0.2">
      <c r="A281" s="2"/>
      <c r="B281" s="60"/>
      <c r="C281" s="62"/>
      <c r="D281" s="62"/>
      <c r="E281" s="62"/>
      <c r="F281" s="6"/>
      <c r="G281" s="6"/>
      <c r="H281" s="6"/>
      <c r="I281" s="6"/>
      <c r="J281" s="60"/>
      <c r="K281" s="61"/>
      <c r="L281" s="2"/>
      <c r="M281" s="6"/>
      <c r="N281" s="6"/>
      <c r="O281" s="6"/>
      <c r="P281" s="6"/>
      <c r="Q281" s="6"/>
      <c r="R281" s="6"/>
      <c r="S281" s="6"/>
      <c r="T281" s="6"/>
      <c r="U281" s="6"/>
      <c r="V281" s="6"/>
      <c r="W281" s="6"/>
      <c r="X281" s="6"/>
      <c r="Y281" s="6"/>
      <c r="Z281" s="6"/>
    </row>
    <row r="282" spans="1:26" ht="15.75" customHeight="1" x14ac:dyDescent="0.2">
      <c r="A282" s="2"/>
      <c r="B282" s="60"/>
      <c r="C282" s="62"/>
      <c r="D282" s="62"/>
      <c r="E282" s="62"/>
      <c r="F282" s="6"/>
      <c r="G282" s="6"/>
      <c r="H282" s="6"/>
      <c r="I282" s="6"/>
      <c r="J282" s="60"/>
      <c r="K282" s="61"/>
      <c r="L282" s="2"/>
      <c r="M282" s="6"/>
      <c r="N282" s="6"/>
      <c r="O282" s="6"/>
      <c r="P282" s="6"/>
      <c r="Q282" s="6"/>
      <c r="R282" s="6"/>
      <c r="S282" s="6"/>
      <c r="T282" s="6"/>
      <c r="U282" s="6"/>
      <c r="V282" s="6"/>
      <c r="W282" s="6"/>
      <c r="X282" s="6"/>
      <c r="Y282" s="6"/>
      <c r="Z282" s="6"/>
    </row>
    <row r="283" spans="1:26" ht="15.75" customHeight="1" x14ac:dyDescent="0.2">
      <c r="A283" s="2"/>
      <c r="B283" s="60"/>
      <c r="C283" s="62"/>
      <c r="D283" s="62"/>
      <c r="E283" s="62"/>
      <c r="F283" s="6"/>
      <c r="G283" s="6"/>
      <c r="H283" s="6"/>
      <c r="I283" s="6"/>
      <c r="J283" s="60"/>
      <c r="K283" s="61"/>
      <c r="L283" s="2"/>
      <c r="M283" s="6"/>
      <c r="N283" s="6"/>
      <c r="O283" s="6"/>
      <c r="P283" s="6"/>
      <c r="Q283" s="6"/>
      <c r="R283" s="6"/>
      <c r="S283" s="6"/>
      <c r="T283" s="6"/>
      <c r="U283" s="6"/>
      <c r="V283" s="6"/>
      <c r="W283" s="6"/>
      <c r="X283" s="6"/>
      <c r="Y283" s="6"/>
      <c r="Z283" s="6"/>
    </row>
    <row r="284" spans="1:26" ht="15.75" customHeight="1" x14ac:dyDescent="0.2">
      <c r="A284" s="2"/>
      <c r="B284" s="60"/>
      <c r="C284" s="62"/>
      <c r="D284" s="62"/>
      <c r="E284" s="62"/>
      <c r="F284" s="6"/>
      <c r="G284" s="6"/>
      <c r="H284" s="6"/>
      <c r="I284" s="6"/>
      <c r="J284" s="60"/>
      <c r="K284" s="61"/>
      <c r="L284" s="2"/>
      <c r="M284" s="6"/>
      <c r="N284" s="6"/>
      <c r="O284" s="6"/>
      <c r="P284" s="6"/>
      <c r="Q284" s="6"/>
      <c r="R284" s="6"/>
      <c r="S284" s="6"/>
      <c r="T284" s="6"/>
      <c r="U284" s="6"/>
      <c r="V284" s="6"/>
      <c r="W284" s="6"/>
      <c r="X284" s="6"/>
      <c r="Y284" s="6"/>
      <c r="Z284" s="6"/>
    </row>
    <row r="285" spans="1:26" ht="15.75" customHeight="1" x14ac:dyDescent="0.2">
      <c r="A285" s="2"/>
      <c r="B285" s="60"/>
      <c r="C285" s="62"/>
      <c r="D285" s="62"/>
      <c r="E285" s="62"/>
      <c r="F285" s="6"/>
      <c r="G285" s="6"/>
      <c r="H285" s="6"/>
      <c r="I285" s="6"/>
      <c r="J285" s="60"/>
      <c r="K285" s="61"/>
      <c r="L285" s="2"/>
      <c r="M285" s="6"/>
      <c r="N285" s="6"/>
      <c r="O285" s="6"/>
      <c r="P285" s="6"/>
      <c r="Q285" s="6"/>
      <c r="R285" s="6"/>
      <c r="S285" s="6"/>
      <c r="T285" s="6"/>
      <c r="U285" s="6"/>
      <c r="V285" s="6"/>
      <c r="W285" s="6"/>
      <c r="X285" s="6"/>
      <c r="Y285" s="6"/>
      <c r="Z285" s="6"/>
    </row>
    <row r="286" spans="1:26" ht="15.75" customHeight="1" x14ac:dyDescent="0.2">
      <c r="A286" s="2"/>
      <c r="B286" s="60"/>
      <c r="C286" s="62"/>
      <c r="D286" s="62"/>
      <c r="E286" s="62"/>
      <c r="F286" s="6"/>
      <c r="G286" s="6"/>
      <c r="H286" s="6"/>
      <c r="I286" s="6"/>
      <c r="J286" s="60"/>
      <c r="K286" s="61"/>
      <c r="L286" s="2"/>
      <c r="M286" s="6"/>
      <c r="N286" s="6"/>
      <c r="O286" s="6"/>
      <c r="P286" s="6"/>
      <c r="Q286" s="6"/>
      <c r="R286" s="6"/>
      <c r="S286" s="6"/>
      <c r="T286" s="6"/>
      <c r="U286" s="6"/>
      <c r="V286" s="6"/>
      <c r="W286" s="6"/>
      <c r="X286" s="6"/>
      <c r="Y286" s="6"/>
      <c r="Z286" s="6"/>
    </row>
    <row r="287" spans="1:26" ht="15.75" customHeight="1" x14ac:dyDescent="0.2">
      <c r="A287" s="2"/>
      <c r="B287" s="60"/>
      <c r="C287" s="62"/>
      <c r="D287" s="62"/>
      <c r="E287" s="62"/>
      <c r="F287" s="6"/>
      <c r="G287" s="6"/>
      <c r="H287" s="6"/>
      <c r="I287" s="6"/>
      <c r="J287" s="60"/>
      <c r="K287" s="61"/>
      <c r="L287" s="2"/>
      <c r="M287" s="6"/>
      <c r="N287" s="6"/>
      <c r="O287" s="6"/>
      <c r="P287" s="6"/>
      <c r="Q287" s="6"/>
      <c r="R287" s="6"/>
      <c r="S287" s="6"/>
      <c r="T287" s="6"/>
      <c r="U287" s="6"/>
      <c r="V287" s="6"/>
      <c r="W287" s="6"/>
      <c r="X287" s="6"/>
      <c r="Y287" s="6"/>
      <c r="Z287" s="6"/>
    </row>
    <row r="288" spans="1:26" ht="15.75" customHeight="1" x14ac:dyDescent="0.2">
      <c r="A288" s="2"/>
      <c r="B288" s="60"/>
      <c r="C288" s="62"/>
      <c r="D288" s="62"/>
      <c r="E288" s="62"/>
      <c r="F288" s="6"/>
      <c r="G288" s="6"/>
      <c r="H288" s="6"/>
      <c r="I288" s="6"/>
      <c r="J288" s="60"/>
      <c r="K288" s="61"/>
      <c r="L288" s="2"/>
      <c r="M288" s="6"/>
      <c r="N288" s="6"/>
      <c r="O288" s="6"/>
      <c r="P288" s="6"/>
      <c r="Q288" s="6"/>
      <c r="R288" s="6"/>
      <c r="S288" s="6"/>
      <c r="T288" s="6"/>
      <c r="U288" s="6"/>
      <c r="V288" s="6"/>
      <c r="W288" s="6"/>
      <c r="X288" s="6"/>
      <c r="Y288" s="6"/>
      <c r="Z288" s="6"/>
    </row>
    <row r="289" spans="1:26" ht="15.75" customHeight="1" x14ac:dyDescent="0.2">
      <c r="A289" s="2"/>
      <c r="B289" s="60"/>
      <c r="C289" s="62"/>
      <c r="D289" s="62"/>
      <c r="E289" s="62"/>
      <c r="F289" s="6"/>
      <c r="G289" s="6"/>
      <c r="H289" s="6"/>
      <c r="I289" s="6"/>
      <c r="J289" s="60"/>
      <c r="K289" s="61"/>
      <c r="L289" s="2"/>
      <c r="M289" s="6"/>
      <c r="N289" s="6"/>
      <c r="O289" s="6"/>
      <c r="P289" s="6"/>
      <c r="Q289" s="6"/>
      <c r="R289" s="6"/>
      <c r="S289" s="6"/>
      <c r="T289" s="6"/>
      <c r="U289" s="6"/>
      <c r="V289" s="6"/>
      <c r="W289" s="6"/>
      <c r="X289" s="6"/>
      <c r="Y289" s="6"/>
      <c r="Z289" s="6"/>
    </row>
    <row r="290" spans="1:26" ht="15.75" customHeight="1" x14ac:dyDescent="0.2">
      <c r="A290" s="2"/>
      <c r="B290" s="60"/>
      <c r="C290" s="62"/>
      <c r="D290" s="62"/>
      <c r="E290" s="62"/>
      <c r="F290" s="6"/>
      <c r="G290" s="6"/>
      <c r="H290" s="6"/>
      <c r="I290" s="6"/>
      <c r="J290" s="60"/>
      <c r="K290" s="61"/>
      <c r="L290" s="2"/>
      <c r="M290" s="6"/>
      <c r="N290" s="6"/>
      <c r="O290" s="6"/>
      <c r="P290" s="6"/>
      <c r="Q290" s="6"/>
      <c r="R290" s="6"/>
      <c r="S290" s="6"/>
      <c r="T290" s="6"/>
      <c r="U290" s="6"/>
      <c r="V290" s="6"/>
      <c r="W290" s="6"/>
      <c r="X290" s="6"/>
      <c r="Y290" s="6"/>
      <c r="Z290" s="6"/>
    </row>
    <row r="291" spans="1:26" ht="15.75" customHeight="1" x14ac:dyDescent="0.2">
      <c r="A291" s="2"/>
      <c r="B291" s="60"/>
      <c r="C291" s="62"/>
      <c r="D291" s="62"/>
      <c r="E291" s="62"/>
      <c r="F291" s="6"/>
      <c r="G291" s="6"/>
      <c r="H291" s="6"/>
      <c r="I291" s="6"/>
      <c r="J291" s="60"/>
      <c r="K291" s="61"/>
      <c r="L291" s="2"/>
      <c r="M291" s="6"/>
      <c r="N291" s="6"/>
      <c r="O291" s="6"/>
      <c r="P291" s="6"/>
      <c r="Q291" s="6"/>
      <c r="R291" s="6"/>
      <c r="S291" s="6"/>
      <c r="T291" s="6"/>
      <c r="U291" s="6"/>
      <c r="V291" s="6"/>
      <c r="W291" s="6"/>
      <c r="X291" s="6"/>
      <c r="Y291" s="6"/>
      <c r="Z291" s="6"/>
    </row>
    <row r="292" spans="1:26" ht="15.75" customHeight="1" x14ac:dyDescent="0.2">
      <c r="A292" s="2"/>
      <c r="B292" s="60"/>
      <c r="C292" s="62"/>
      <c r="D292" s="62"/>
      <c r="E292" s="62"/>
      <c r="F292" s="6"/>
      <c r="G292" s="6"/>
      <c r="H292" s="6"/>
      <c r="I292" s="6"/>
      <c r="J292" s="60"/>
      <c r="K292" s="61"/>
      <c r="L292" s="2"/>
      <c r="M292" s="6"/>
      <c r="N292" s="6"/>
      <c r="O292" s="6"/>
      <c r="P292" s="6"/>
      <c r="Q292" s="6"/>
      <c r="R292" s="6"/>
      <c r="S292" s="6"/>
      <c r="T292" s="6"/>
      <c r="U292" s="6"/>
      <c r="V292" s="6"/>
      <c r="W292" s="6"/>
      <c r="X292" s="6"/>
      <c r="Y292" s="6"/>
      <c r="Z292" s="6"/>
    </row>
    <row r="293" spans="1:26" ht="15.75" customHeight="1" x14ac:dyDescent="0.2">
      <c r="A293" s="2"/>
      <c r="B293" s="60"/>
      <c r="C293" s="62"/>
      <c r="D293" s="62"/>
      <c r="E293" s="62"/>
      <c r="F293" s="6"/>
      <c r="G293" s="6"/>
      <c r="H293" s="6"/>
      <c r="I293" s="6"/>
      <c r="J293" s="60"/>
      <c r="K293" s="61"/>
      <c r="L293" s="2"/>
      <c r="M293" s="6"/>
      <c r="N293" s="6"/>
      <c r="O293" s="6"/>
      <c r="P293" s="6"/>
      <c r="Q293" s="6"/>
      <c r="R293" s="6"/>
      <c r="S293" s="6"/>
      <c r="T293" s="6"/>
      <c r="U293" s="6"/>
      <c r="V293" s="6"/>
      <c r="W293" s="6"/>
      <c r="X293" s="6"/>
      <c r="Y293" s="6"/>
      <c r="Z293" s="6"/>
    </row>
    <row r="294" spans="1:26" ht="15.75" customHeight="1" x14ac:dyDescent="0.2">
      <c r="A294" s="2"/>
      <c r="B294" s="60"/>
      <c r="C294" s="62"/>
      <c r="D294" s="62"/>
      <c r="E294" s="62"/>
      <c r="F294" s="6"/>
      <c r="G294" s="6"/>
      <c r="H294" s="6"/>
      <c r="I294" s="6"/>
      <c r="J294" s="60"/>
      <c r="K294" s="61"/>
      <c r="L294" s="2"/>
      <c r="M294" s="6"/>
      <c r="N294" s="6"/>
      <c r="O294" s="6"/>
      <c r="P294" s="6"/>
      <c r="Q294" s="6"/>
      <c r="R294" s="6"/>
      <c r="S294" s="6"/>
      <c r="T294" s="6"/>
      <c r="U294" s="6"/>
      <c r="V294" s="6"/>
      <c r="W294" s="6"/>
      <c r="X294" s="6"/>
      <c r="Y294" s="6"/>
      <c r="Z294" s="6"/>
    </row>
    <row r="295" spans="1:26" ht="15.75" customHeight="1" x14ac:dyDescent="0.2">
      <c r="A295" s="2"/>
      <c r="B295" s="60"/>
      <c r="C295" s="62"/>
      <c r="D295" s="62"/>
      <c r="E295" s="62"/>
      <c r="F295" s="6"/>
      <c r="G295" s="6"/>
      <c r="H295" s="6"/>
      <c r="I295" s="6"/>
      <c r="J295" s="60"/>
      <c r="K295" s="61"/>
      <c r="L295" s="2"/>
      <c r="M295" s="6"/>
      <c r="N295" s="6"/>
      <c r="O295" s="6"/>
      <c r="P295" s="6"/>
      <c r="Q295" s="6"/>
      <c r="R295" s="6"/>
      <c r="S295" s="6"/>
      <c r="T295" s="6"/>
      <c r="U295" s="6"/>
      <c r="V295" s="6"/>
      <c r="W295" s="6"/>
      <c r="X295" s="6"/>
      <c r="Y295" s="6"/>
      <c r="Z295" s="6"/>
    </row>
    <row r="296" spans="1:26" ht="15.75" customHeight="1" x14ac:dyDescent="0.2">
      <c r="A296" s="2"/>
      <c r="B296" s="60"/>
      <c r="C296" s="62"/>
      <c r="D296" s="62"/>
      <c r="E296" s="62"/>
      <c r="F296" s="6"/>
      <c r="G296" s="6"/>
      <c r="H296" s="6"/>
      <c r="I296" s="6"/>
      <c r="J296" s="60"/>
      <c r="K296" s="61"/>
      <c r="L296" s="2"/>
      <c r="M296" s="6"/>
      <c r="N296" s="6"/>
      <c r="O296" s="6"/>
      <c r="P296" s="6"/>
      <c r="Q296" s="6"/>
      <c r="R296" s="6"/>
      <c r="S296" s="6"/>
      <c r="T296" s="6"/>
      <c r="U296" s="6"/>
      <c r="V296" s="6"/>
      <c r="W296" s="6"/>
      <c r="X296" s="6"/>
      <c r="Y296" s="6"/>
      <c r="Z296" s="6"/>
    </row>
    <row r="297" spans="1:26" ht="15.75" customHeight="1" x14ac:dyDescent="0.2">
      <c r="A297" s="2"/>
      <c r="B297" s="60"/>
      <c r="C297" s="62"/>
      <c r="D297" s="62"/>
      <c r="E297" s="62"/>
      <c r="F297" s="6"/>
      <c r="G297" s="6"/>
      <c r="H297" s="6"/>
      <c r="I297" s="6"/>
      <c r="J297" s="60"/>
      <c r="K297" s="61"/>
      <c r="L297" s="2"/>
      <c r="M297" s="6"/>
      <c r="N297" s="6"/>
      <c r="O297" s="6"/>
      <c r="P297" s="6"/>
      <c r="Q297" s="6"/>
      <c r="R297" s="6"/>
      <c r="S297" s="6"/>
      <c r="T297" s="6"/>
      <c r="U297" s="6"/>
      <c r="V297" s="6"/>
      <c r="W297" s="6"/>
      <c r="X297" s="6"/>
      <c r="Y297" s="6"/>
      <c r="Z297" s="6"/>
    </row>
    <row r="298" spans="1:26" ht="15.75" customHeight="1" x14ac:dyDescent="0.2">
      <c r="A298" s="2"/>
      <c r="B298" s="60"/>
      <c r="C298" s="62"/>
      <c r="D298" s="62"/>
      <c r="E298" s="62"/>
      <c r="F298" s="6"/>
      <c r="G298" s="6"/>
      <c r="H298" s="6"/>
      <c r="I298" s="6"/>
      <c r="J298" s="60"/>
      <c r="K298" s="61"/>
      <c r="L298" s="2"/>
      <c r="M298" s="6"/>
      <c r="N298" s="6"/>
      <c r="O298" s="6"/>
      <c r="P298" s="6"/>
      <c r="Q298" s="6"/>
      <c r="R298" s="6"/>
      <c r="S298" s="6"/>
      <c r="T298" s="6"/>
      <c r="U298" s="6"/>
      <c r="V298" s="6"/>
      <c r="W298" s="6"/>
      <c r="X298" s="6"/>
      <c r="Y298" s="6"/>
      <c r="Z298" s="6"/>
    </row>
    <row r="299" spans="1:26" ht="15.75" customHeight="1" x14ac:dyDescent="0.2">
      <c r="A299" s="2"/>
      <c r="B299" s="60"/>
      <c r="C299" s="62"/>
      <c r="D299" s="62"/>
      <c r="E299" s="62"/>
      <c r="F299" s="6"/>
      <c r="G299" s="6"/>
      <c r="H299" s="6"/>
      <c r="I299" s="6"/>
      <c r="J299" s="60"/>
      <c r="K299" s="61"/>
      <c r="L299" s="2"/>
      <c r="M299" s="6"/>
      <c r="N299" s="6"/>
      <c r="O299" s="6"/>
      <c r="P299" s="6"/>
      <c r="Q299" s="6"/>
      <c r="R299" s="6"/>
      <c r="S299" s="6"/>
      <c r="T299" s="6"/>
      <c r="U299" s="6"/>
      <c r="V299" s="6"/>
      <c r="W299" s="6"/>
      <c r="X299" s="6"/>
      <c r="Y299" s="6"/>
      <c r="Z299" s="6"/>
    </row>
    <row r="300" spans="1:26" ht="15.75" customHeight="1" x14ac:dyDescent="0.2">
      <c r="A300" s="2"/>
      <c r="B300" s="60"/>
      <c r="C300" s="62"/>
      <c r="D300" s="62"/>
      <c r="E300" s="62"/>
      <c r="F300" s="6"/>
      <c r="G300" s="6"/>
      <c r="H300" s="6"/>
      <c r="I300" s="6"/>
      <c r="J300" s="60"/>
      <c r="K300" s="61"/>
      <c r="L300" s="2"/>
      <c r="M300" s="6"/>
      <c r="N300" s="6"/>
      <c r="O300" s="6"/>
      <c r="P300" s="6"/>
      <c r="Q300" s="6"/>
      <c r="R300" s="6"/>
      <c r="S300" s="6"/>
      <c r="T300" s="6"/>
      <c r="U300" s="6"/>
      <c r="V300" s="6"/>
      <c r="W300" s="6"/>
      <c r="X300" s="6"/>
      <c r="Y300" s="6"/>
      <c r="Z300" s="6"/>
    </row>
    <row r="301" spans="1:26" ht="15.75" customHeight="1" x14ac:dyDescent="0.2">
      <c r="A301" s="2"/>
      <c r="B301" s="60"/>
      <c r="C301" s="62"/>
      <c r="D301" s="62"/>
      <c r="E301" s="62"/>
      <c r="F301" s="6"/>
      <c r="G301" s="6"/>
      <c r="H301" s="6"/>
      <c r="I301" s="6"/>
      <c r="J301" s="60"/>
      <c r="K301" s="61"/>
      <c r="L301" s="2"/>
      <c r="M301" s="6"/>
      <c r="N301" s="6"/>
      <c r="O301" s="6"/>
      <c r="P301" s="6"/>
      <c r="Q301" s="6"/>
      <c r="R301" s="6"/>
      <c r="S301" s="6"/>
      <c r="T301" s="6"/>
      <c r="U301" s="6"/>
      <c r="V301" s="6"/>
      <c r="W301" s="6"/>
      <c r="X301" s="6"/>
      <c r="Y301" s="6"/>
      <c r="Z301" s="6"/>
    </row>
    <row r="302" spans="1:26" ht="15.75" customHeight="1" x14ac:dyDescent="0.2">
      <c r="A302" s="2"/>
      <c r="B302" s="60"/>
      <c r="C302" s="62"/>
      <c r="D302" s="62"/>
      <c r="E302" s="62"/>
      <c r="F302" s="6"/>
      <c r="G302" s="6"/>
      <c r="H302" s="6"/>
      <c r="I302" s="6"/>
      <c r="J302" s="60"/>
      <c r="K302" s="61"/>
      <c r="L302" s="2"/>
      <c r="M302" s="6"/>
      <c r="N302" s="6"/>
      <c r="O302" s="6"/>
      <c r="P302" s="6"/>
      <c r="Q302" s="6"/>
      <c r="R302" s="6"/>
      <c r="S302" s="6"/>
      <c r="T302" s="6"/>
      <c r="U302" s="6"/>
      <c r="V302" s="6"/>
      <c r="W302" s="6"/>
      <c r="X302" s="6"/>
      <c r="Y302" s="6"/>
      <c r="Z302" s="6"/>
    </row>
    <row r="303" spans="1:26" ht="15.75" customHeight="1" x14ac:dyDescent="0.2">
      <c r="A303" s="2"/>
      <c r="B303" s="60"/>
      <c r="C303" s="62"/>
      <c r="D303" s="62"/>
      <c r="E303" s="62"/>
      <c r="F303" s="6"/>
      <c r="G303" s="6"/>
      <c r="H303" s="6"/>
      <c r="I303" s="6"/>
      <c r="J303" s="60"/>
      <c r="K303" s="61"/>
      <c r="L303" s="2"/>
      <c r="M303" s="6"/>
      <c r="N303" s="6"/>
      <c r="O303" s="6"/>
      <c r="P303" s="6"/>
      <c r="Q303" s="6"/>
      <c r="R303" s="6"/>
      <c r="S303" s="6"/>
      <c r="T303" s="6"/>
      <c r="U303" s="6"/>
      <c r="V303" s="6"/>
      <c r="W303" s="6"/>
      <c r="X303" s="6"/>
      <c r="Y303" s="6"/>
      <c r="Z303" s="6"/>
    </row>
    <row r="304" spans="1:26" ht="15.75" customHeight="1" x14ac:dyDescent="0.2">
      <c r="A304" s="2"/>
      <c r="B304" s="60"/>
      <c r="C304" s="62"/>
      <c r="D304" s="62"/>
      <c r="E304" s="62"/>
      <c r="F304" s="6"/>
      <c r="G304" s="6"/>
      <c r="H304" s="6"/>
      <c r="I304" s="6"/>
      <c r="J304" s="60"/>
      <c r="K304" s="61"/>
      <c r="L304" s="2"/>
      <c r="M304" s="6"/>
      <c r="N304" s="6"/>
      <c r="O304" s="6"/>
      <c r="P304" s="6"/>
      <c r="Q304" s="6"/>
      <c r="R304" s="6"/>
      <c r="S304" s="6"/>
      <c r="T304" s="6"/>
      <c r="U304" s="6"/>
      <c r="V304" s="6"/>
      <c r="W304" s="6"/>
      <c r="X304" s="6"/>
      <c r="Y304" s="6"/>
      <c r="Z304" s="6"/>
    </row>
    <row r="305" spans="1:26" ht="15.75" customHeight="1" x14ac:dyDescent="0.2">
      <c r="A305" s="2"/>
      <c r="B305" s="60"/>
      <c r="C305" s="62"/>
      <c r="D305" s="62"/>
      <c r="E305" s="62"/>
      <c r="F305" s="6"/>
      <c r="G305" s="6"/>
      <c r="H305" s="6"/>
      <c r="I305" s="6"/>
      <c r="J305" s="60"/>
      <c r="K305" s="61"/>
      <c r="L305" s="2"/>
      <c r="M305" s="6"/>
      <c r="N305" s="6"/>
      <c r="O305" s="6"/>
      <c r="P305" s="6"/>
      <c r="Q305" s="6"/>
      <c r="R305" s="6"/>
      <c r="S305" s="6"/>
      <c r="T305" s="6"/>
      <c r="U305" s="6"/>
      <c r="V305" s="6"/>
      <c r="W305" s="6"/>
      <c r="X305" s="6"/>
      <c r="Y305" s="6"/>
      <c r="Z305" s="6"/>
    </row>
    <row r="306" spans="1:26" ht="15.75" customHeight="1" x14ac:dyDescent="0.2">
      <c r="A306" s="2"/>
      <c r="B306" s="60"/>
      <c r="C306" s="62"/>
      <c r="D306" s="62"/>
      <c r="E306" s="62"/>
      <c r="F306" s="6"/>
      <c r="G306" s="6"/>
      <c r="H306" s="6"/>
      <c r="I306" s="6"/>
      <c r="J306" s="60"/>
      <c r="K306" s="61"/>
      <c r="L306" s="2"/>
      <c r="M306" s="6"/>
      <c r="N306" s="6"/>
      <c r="O306" s="6"/>
      <c r="P306" s="6"/>
      <c r="Q306" s="6"/>
      <c r="R306" s="6"/>
      <c r="S306" s="6"/>
      <c r="T306" s="6"/>
      <c r="U306" s="6"/>
      <c r="V306" s="6"/>
      <c r="W306" s="6"/>
      <c r="X306" s="6"/>
      <c r="Y306" s="6"/>
      <c r="Z306" s="6"/>
    </row>
    <row r="307" spans="1:26" ht="15.75" customHeight="1" x14ac:dyDescent="0.2">
      <c r="A307" s="2"/>
      <c r="B307" s="60"/>
      <c r="C307" s="62"/>
      <c r="D307" s="62"/>
      <c r="E307" s="62"/>
      <c r="F307" s="6"/>
      <c r="G307" s="6"/>
      <c r="H307" s="6"/>
      <c r="I307" s="6"/>
      <c r="J307" s="60"/>
      <c r="K307" s="61"/>
      <c r="L307" s="2"/>
      <c r="M307" s="6"/>
      <c r="N307" s="6"/>
      <c r="O307" s="6"/>
      <c r="P307" s="6"/>
      <c r="Q307" s="6"/>
      <c r="R307" s="6"/>
      <c r="S307" s="6"/>
      <c r="T307" s="6"/>
      <c r="U307" s="6"/>
      <c r="V307" s="6"/>
      <c r="W307" s="6"/>
      <c r="X307" s="6"/>
      <c r="Y307" s="6"/>
      <c r="Z307" s="6"/>
    </row>
    <row r="308" spans="1:26" ht="15.75" customHeight="1" x14ac:dyDescent="0.2">
      <c r="A308" s="2"/>
      <c r="B308" s="60"/>
      <c r="C308" s="62"/>
      <c r="D308" s="62"/>
      <c r="E308" s="62"/>
      <c r="F308" s="6"/>
      <c r="G308" s="6"/>
      <c r="H308" s="6"/>
      <c r="I308" s="6"/>
      <c r="J308" s="60"/>
      <c r="K308" s="61"/>
      <c r="L308" s="2"/>
      <c r="M308" s="6"/>
      <c r="N308" s="6"/>
      <c r="O308" s="6"/>
      <c r="P308" s="6"/>
      <c r="Q308" s="6"/>
      <c r="R308" s="6"/>
      <c r="S308" s="6"/>
      <c r="T308" s="6"/>
      <c r="U308" s="6"/>
      <c r="V308" s="6"/>
      <c r="W308" s="6"/>
      <c r="X308" s="6"/>
      <c r="Y308" s="6"/>
      <c r="Z308" s="6"/>
    </row>
    <row r="309" spans="1:26" ht="15.75" customHeight="1" x14ac:dyDescent="0.2">
      <c r="A309" s="2"/>
      <c r="B309" s="60"/>
      <c r="C309" s="62"/>
      <c r="D309" s="62"/>
      <c r="E309" s="62"/>
      <c r="F309" s="6"/>
      <c r="G309" s="6"/>
      <c r="H309" s="6"/>
      <c r="I309" s="6"/>
      <c r="J309" s="60"/>
      <c r="K309" s="61"/>
      <c r="L309" s="2"/>
      <c r="M309" s="6"/>
      <c r="N309" s="6"/>
      <c r="O309" s="6"/>
      <c r="P309" s="6"/>
      <c r="Q309" s="6"/>
      <c r="R309" s="6"/>
      <c r="S309" s="6"/>
      <c r="T309" s="6"/>
      <c r="U309" s="6"/>
      <c r="V309" s="6"/>
      <c r="W309" s="6"/>
      <c r="X309" s="6"/>
      <c r="Y309" s="6"/>
      <c r="Z309" s="6"/>
    </row>
    <row r="310" spans="1:26" ht="15.75" customHeight="1" x14ac:dyDescent="0.2">
      <c r="A310" s="2"/>
      <c r="B310" s="60"/>
      <c r="C310" s="62"/>
      <c r="D310" s="62"/>
      <c r="E310" s="62"/>
      <c r="F310" s="6"/>
      <c r="G310" s="6"/>
      <c r="H310" s="6"/>
      <c r="I310" s="6"/>
      <c r="J310" s="60"/>
      <c r="K310" s="61"/>
      <c r="L310" s="2"/>
      <c r="M310" s="6"/>
      <c r="N310" s="6"/>
      <c r="O310" s="6"/>
      <c r="P310" s="6"/>
      <c r="Q310" s="6"/>
      <c r="R310" s="6"/>
      <c r="S310" s="6"/>
      <c r="T310" s="6"/>
      <c r="U310" s="6"/>
      <c r="V310" s="6"/>
      <c r="W310" s="6"/>
      <c r="X310" s="6"/>
      <c r="Y310" s="6"/>
      <c r="Z310" s="6"/>
    </row>
    <row r="311" spans="1:26" ht="15.75" customHeight="1" x14ac:dyDescent="0.2">
      <c r="A311" s="2"/>
      <c r="B311" s="60"/>
      <c r="C311" s="62"/>
      <c r="D311" s="62"/>
      <c r="E311" s="62"/>
      <c r="F311" s="6"/>
      <c r="G311" s="6"/>
      <c r="H311" s="6"/>
      <c r="I311" s="6"/>
      <c r="J311" s="60"/>
      <c r="K311" s="61"/>
      <c r="L311" s="2"/>
      <c r="M311" s="6"/>
      <c r="N311" s="6"/>
      <c r="O311" s="6"/>
      <c r="P311" s="6"/>
      <c r="Q311" s="6"/>
      <c r="R311" s="6"/>
      <c r="S311" s="6"/>
      <c r="T311" s="6"/>
      <c r="U311" s="6"/>
      <c r="V311" s="6"/>
      <c r="W311" s="6"/>
      <c r="X311" s="6"/>
      <c r="Y311" s="6"/>
      <c r="Z311" s="6"/>
    </row>
    <row r="312" spans="1:26" ht="15.75" customHeight="1" x14ac:dyDescent="0.2">
      <c r="A312" s="2"/>
      <c r="B312" s="60"/>
      <c r="C312" s="62"/>
      <c r="D312" s="62"/>
      <c r="E312" s="62"/>
      <c r="F312" s="6"/>
      <c r="G312" s="6"/>
      <c r="H312" s="6"/>
      <c r="I312" s="6"/>
      <c r="J312" s="60"/>
      <c r="K312" s="61"/>
      <c r="L312" s="2"/>
      <c r="M312" s="6"/>
      <c r="N312" s="6"/>
      <c r="O312" s="6"/>
      <c r="P312" s="6"/>
      <c r="Q312" s="6"/>
      <c r="R312" s="6"/>
      <c r="S312" s="6"/>
      <c r="T312" s="6"/>
      <c r="U312" s="6"/>
      <c r="V312" s="6"/>
      <c r="W312" s="6"/>
      <c r="X312" s="6"/>
      <c r="Y312" s="6"/>
      <c r="Z312" s="6"/>
    </row>
    <row r="313" spans="1:26" ht="15.75" customHeight="1" x14ac:dyDescent="0.2">
      <c r="A313" s="2"/>
      <c r="B313" s="60"/>
      <c r="C313" s="62"/>
      <c r="D313" s="62"/>
      <c r="E313" s="62"/>
      <c r="F313" s="6"/>
      <c r="G313" s="6"/>
      <c r="H313" s="6"/>
      <c r="I313" s="6"/>
      <c r="J313" s="60"/>
      <c r="K313" s="61"/>
      <c r="L313" s="2"/>
      <c r="M313" s="6"/>
      <c r="N313" s="6"/>
      <c r="O313" s="6"/>
      <c r="P313" s="6"/>
      <c r="Q313" s="6"/>
      <c r="R313" s="6"/>
      <c r="S313" s="6"/>
      <c r="T313" s="6"/>
      <c r="U313" s="6"/>
      <c r="V313" s="6"/>
      <c r="W313" s="6"/>
      <c r="X313" s="6"/>
      <c r="Y313" s="6"/>
      <c r="Z313" s="6"/>
    </row>
    <row r="314" spans="1:26" ht="15.75" customHeight="1" x14ac:dyDescent="0.2">
      <c r="A314" s="2"/>
      <c r="B314" s="60"/>
      <c r="C314" s="62"/>
      <c r="D314" s="62"/>
      <c r="E314" s="62"/>
      <c r="F314" s="6"/>
      <c r="G314" s="6"/>
      <c r="H314" s="6"/>
      <c r="I314" s="6"/>
      <c r="J314" s="60"/>
      <c r="K314" s="61"/>
      <c r="L314" s="2"/>
      <c r="M314" s="6"/>
      <c r="N314" s="6"/>
      <c r="O314" s="6"/>
      <c r="P314" s="6"/>
      <c r="Q314" s="6"/>
      <c r="R314" s="6"/>
      <c r="S314" s="6"/>
      <c r="T314" s="6"/>
      <c r="U314" s="6"/>
      <c r="V314" s="6"/>
      <c r="W314" s="6"/>
      <c r="X314" s="6"/>
      <c r="Y314" s="6"/>
      <c r="Z314" s="6"/>
    </row>
    <row r="315" spans="1:26" ht="15.75" customHeight="1" x14ac:dyDescent="0.2">
      <c r="A315" s="2"/>
      <c r="B315" s="60"/>
      <c r="C315" s="62"/>
      <c r="D315" s="62"/>
      <c r="E315" s="62"/>
      <c r="F315" s="6"/>
      <c r="G315" s="6"/>
      <c r="H315" s="6"/>
      <c r="I315" s="6"/>
      <c r="J315" s="60"/>
      <c r="K315" s="61"/>
      <c r="L315" s="2"/>
      <c r="M315" s="6"/>
      <c r="N315" s="6"/>
      <c r="O315" s="6"/>
      <c r="P315" s="6"/>
      <c r="Q315" s="6"/>
      <c r="R315" s="6"/>
      <c r="S315" s="6"/>
      <c r="T315" s="6"/>
      <c r="U315" s="6"/>
      <c r="V315" s="6"/>
      <c r="W315" s="6"/>
      <c r="X315" s="6"/>
      <c r="Y315" s="6"/>
      <c r="Z315" s="6"/>
    </row>
    <row r="316" spans="1:26" ht="15.75" customHeight="1" x14ac:dyDescent="0.2">
      <c r="A316" s="2"/>
      <c r="B316" s="60"/>
      <c r="C316" s="62"/>
      <c r="D316" s="62"/>
      <c r="E316" s="62"/>
      <c r="F316" s="6"/>
      <c r="G316" s="6"/>
      <c r="H316" s="6"/>
      <c r="I316" s="6"/>
      <c r="J316" s="60"/>
      <c r="K316" s="61"/>
      <c r="L316" s="2"/>
      <c r="M316" s="6"/>
      <c r="N316" s="6"/>
      <c r="O316" s="6"/>
      <c r="P316" s="6"/>
      <c r="Q316" s="6"/>
      <c r="R316" s="6"/>
      <c r="S316" s="6"/>
      <c r="T316" s="6"/>
      <c r="U316" s="6"/>
      <c r="V316" s="6"/>
      <c r="W316" s="6"/>
      <c r="X316" s="6"/>
      <c r="Y316" s="6"/>
      <c r="Z316" s="6"/>
    </row>
    <row r="317" spans="1:26" ht="15.75" customHeight="1" x14ac:dyDescent="0.2">
      <c r="A317" s="2"/>
      <c r="B317" s="60"/>
      <c r="C317" s="62"/>
      <c r="D317" s="62"/>
      <c r="E317" s="62"/>
      <c r="F317" s="6"/>
      <c r="G317" s="6"/>
      <c r="H317" s="6"/>
      <c r="I317" s="6"/>
      <c r="J317" s="60"/>
      <c r="K317" s="61"/>
      <c r="L317" s="2"/>
      <c r="M317" s="6"/>
      <c r="N317" s="6"/>
      <c r="O317" s="6"/>
      <c r="P317" s="6"/>
      <c r="Q317" s="6"/>
      <c r="R317" s="6"/>
      <c r="S317" s="6"/>
      <c r="T317" s="6"/>
      <c r="U317" s="6"/>
      <c r="V317" s="6"/>
      <c r="W317" s="6"/>
      <c r="X317" s="6"/>
      <c r="Y317" s="6"/>
      <c r="Z317" s="6"/>
    </row>
    <row r="318" spans="1:26" ht="15.75" customHeight="1" x14ac:dyDescent="0.2">
      <c r="A318" s="2"/>
      <c r="B318" s="60"/>
      <c r="C318" s="62"/>
      <c r="D318" s="62"/>
      <c r="E318" s="62"/>
      <c r="F318" s="6"/>
      <c r="G318" s="6"/>
      <c r="H318" s="6"/>
      <c r="I318" s="6"/>
      <c r="J318" s="60"/>
      <c r="K318" s="61"/>
      <c r="L318" s="2"/>
      <c r="M318" s="6"/>
      <c r="N318" s="6"/>
      <c r="O318" s="6"/>
      <c r="P318" s="6"/>
      <c r="Q318" s="6"/>
      <c r="R318" s="6"/>
      <c r="S318" s="6"/>
      <c r="T318" s="6"/>
      <c r="U318" s="6"/>
      <c r="V318" s="6"/>
      <c r="W318" s="6"/>
      <c r="X318" s="6"/>
      <c r="Y318" s="6"/>
      <c r="Z318" s="6"/>
    </row>
    <row r="319" spans="1:26" ht="15.75" customHeight="1" x14ac:dyDescent="0.2">
      <c r="A319" s="2"/>
      <c r="B319" s="60"/>
      <c r="C319" s="62"/>
      <c r="D319" s="62"/>
      <c r="E319" s="62"/>
      <c r="F319" s="6"/>
      <c r="G319" s="6"/>
      <c r="H319" s="6"/>
      <c r="I319" s="6"/>
      <c r="J319" s="60"/>
      <c r="K319" s="61"/>
      <c r="L319" s="2"/>
      <c r="M319" s="6"/>
      <c r="N319" s="6"/>
      <c r="O319" s="6"/>
      <c r="P319" s="6"/>
      <c r="Q319" s="6"/>
      <c r="R319" s="6"/>
      <c r="S319" s="6"/>
      <c r="T319" s="6"/>
      <c r="U319" s="6"/>
      <c r="V319" s="6"/>
      <c r="W319" s="6"/>
      <c r="X319" s="6"/>
      <c r="Y319" s="6"/>
      <c r="Z319" s="6"/>
    </row>
    <row r="320" spans="1:26" ht="15.75" customHeight="1" x14ac:dyDescent="0.2">
      <c r="A320" s="2"/>
      <c r="B320" s="60"/>
      <c r="C320" s="62"/>
      <c r="D320" s="62"/>
      <c r="E320" s="62"/>
      <c r="F320" s="6"/>
      <c r="G320" s="6"/>
      <c r="H320" s="6"/>
      <c r="I320" s="6"/>
      <c r="J320" s="60"/>
      <c r="K320" s="61"/>
      <c r="L320" s="2"/>
      <c r="M320" s="6"/>
      <c r="N320" s="6"/>
      <c r="O320" s="6"/>
      <c r="P320" s="6"/>
      <c r="Q320" s="6"/>
      <c r="R320" s="6"/>
      <c r="S320" s="6"/>
      <c r="T320" s="6"/>
      <c r="U320" s="6"/>
      <c r="V320" s="6"/>
      <c r="W320" s="6"/>
      <c r="X320" s="6"/>
      <c r="Y320" s="6"/>
      <c r="Z320" s="6"/>
    </row>
    <row r="321" spans="1:26" ht="15.75" customHeight="1" x14ac:dyDescent="0.2">
      <c r="A321" s="2"/>
      <c r="B321" s="60"/>
      <c r="C321" s="62"/>
      <c r="D321" s="62"/>
      <c r="E321" s="62"/>
      <c r="F321" s="6"/>
      <c r="G321" s="6"/>
      <c r="H321" s="6"/>
      <c r="I321" s="6"/>
      <c r="J321" s="60"/>
      <c r="K321" s="61"/>
      <c r="L321" s="2"/>
      <c r="M321" s="6"/>
      <c r="N321" s="6"/>
      <c r="O321" s="6"/>
      <c r="P321" s="6"/>
      <c r="Q321" s="6"/>
      <c r="R321" s="6"/>
      <c r="S321" s="6"/>
      <c r="T321" s="6"/>
      <c r="U321" s="6"/>
      <c r="V321" s="6"/>
      <c r="W321" s="6"/>
      <c r="X321" s="6"/>
      <c r="Y321" s="6"/>
      <c r="Z321" s="6"/>
    </row>
    <row r="322" spans="1:26" ht="15.75" customHeight="1" x14ac:dyDescent="0.2">
      <c r="A322" s="2"/>
      <c r="B322" s="60"/>
      <c r="C322" s="62"/>
      <c r="D322" s="62"/>
      <c r="E322" s="62"/>
      <c r="F322" s="6"/>
      <c r="G322" s="6"/>
      <c r="H322" s="6"/>
      <c r="I322" s="6"/>
      <c r="J322" s="60"/>
      <c r="K322" s="61"/>
      <c r="L322" s="2"/>
      <c r="M322" s="6"/>
      <c r="N322" s="6"/>
      <c r="O322" s="6"/>
      <c r="P322" s="6"/>
      <c r="Q322" s="6"/>
      <c r="R322" s="6"/>
      <c r="S322" s="6"/>
      <c r="T322" s="6"/>
      <c r="U322" s="6"/>
      <c r="V322" s="6"/>
      <c r="W322" s="6"/>
      <c r="X322" s="6"/>
      <c r="Y322" s="6"/>
      <c r="Z322" s="6"/>
    </row>
    <row r="323" spans="1:26" ht="15.75" customHeight="1" x14ac:dyDescent="0.2">
      <c r="A323" s="2"/>
      <c r="B323" s="60"/>
      <c r="C323" s="62"/>
      <c r="D323" s="62"/>
      <c r="E323" s="62"/>
      <c r="F323" s="6"/>
      <c r="G323" s="6"/>
      <c r="H323" s="6"/>
      <c r="I323" s="6"/>
      <c r="J323" s="60"/>
      <c r="K323" s="61"/>
      <c r="L323" s="2"/>
      <c r="M323" s="6"/>
      <c r="N323" s="6"/>
      <c r="O323" s="6"/>
      <c r="P323" s="6"/>
      <c r="Q323" s="6"/>
      <c r="R323" s="6"/>
      <c r="S323" s="6"/>
      <c r="T323" s="6"/>
      <c r="U323" s="6"/>
      <c r="V323" s="6"/>
      <c r="W323" s="6"/>
      <c r="X323" s="6"/>
      <c r="Y323" s="6"/>
      <c r="Z323" s="6"/>
    </row>
    <row r="324" spans="1:26" ht="15.75" customHeight="1" x14ac:dyDescent="0.2">
      <c r="A324" s="2"/>
      <c r="B324" s="60"/>
      <c r="C324" s="62"/>
      <c r="D324" s="62"/>
      <c r="E324" s="62"/>
      <c r="F324" s="6"/>
      <c r="G324" s="6"/>
      <c r="H324" s="6"/>
      <c r="I324" s="6"/>
      <c r="J324" s="60"/>
      <c r="K324" s="61"/>
      <c r="L324" s="2"/>
      <c r="M324" s="6"/>
      <c r="N324" s="6"/>
      <c r="O324" s="6"/>
      <c r="P324" s="6"/>
      <c r="Q324" s="6"/>
      <c r="R324" s="6"/>
      <c r="S324" s="6"/>
      <c r="T324" s="6"/>
      <c r="U324" s="6"/>
      <c r="V324" s="6"/>
      <c r="W324" s="6"/>
      <c r="X324" s="6"/>
      <c r="Y324" s="6"/>
      <c r="Z324" s="6"/>
    </row>
    <row r="325" spans="1:26" ht="15.75" customHeight="1" x14ac:dyDescent="0.2">
      <c r="A325" s="2"/>
      <c r="B325" s="60"/>
      <c r="C325" s="62"/>
      <c r="D325" s="62"/>
      <c r="E325" s="62"/>
      <c r="F325" s="6"/>
      <c r="G325" s="6"/>
      <c r="H325" s="6"/>
      <c r="I325" s="6"/>
      <c r="J325" s="60"/>
      <c r="K325" s="61"/>
      <c r="L325" s="2"/>
      <c r="M325" s="6"/>
      <c r="N325" s="6"/>
      <c r="O325" s="6"/>
      <c r="P325" s="6"/>
      <c r="Q325" s="6"/>
      <c r="R325" s="6"/>
      <c r="S325" s="6"/>
      <c r="T325" s="6"/>
      <c r="U325" s="6"/>
      <c r="V325" s="6"/>
      <c r="W325" s="6"/>
      <c r="X325" s="6"/>
      <c r="Y325" s="6"/>
      <c r="Z325" s="6"/>
    </row>
    <row r="326" spans="1:26" ht="15.75" customHeight="1" x14ac:dyDescent="0.2">
      <c r="A326" s="2"/>
      <c r="B326" s="60"/>
      <c r="C326" s="62"/>
      <c r="D326" s="62"/>
      <c r="E326" s="62"/>
      <c r="F326" s="6"/>
      <c r="G326" s="6"/>
      <c r="H326" s="6"/>
      <c r="I326" s="6"/>
      <c r="J326" s="60"/>
      <c r="K326" s="61"/>
      <c r="L326" s="2"/>
      <c r="M326" s="6"/>
      <c r="N326" s="6"/>
      <c r="O326" s="6"/>
      <c r="P326" s="6"/>
      <c r="Q326" s="6"/>
      <c r="R326" s="6"/>
      <c r="S326" s="6"/>
      <c r="T326" s="6"/>
      <c r="U326" s="6"/>
      <c r="V326" s="6"/>
      <c r="W326" s="6"/>
      <c r="X326" s="6"/>
      <c r="Y326" s="6"/>
      <c r="Z326" s="6"/>
    </row>
    <row r="327" spans="1:26" ht="15.75" customHeight="1" x14ac:dyDescent="0.2">
      <c r="A327" s="2"/>
      <c r="B327" s="60"/>
      <c r="C327" s="62"/>
      <c r="D327" s="62"/>
      <c r="E327" s="62"/>
      <c r="F327" s="6"/>
      <c r="G327" s="6"/>
      <c r="H327" s="6"/>
      <c r="I327" s="6"/>
      <c r="J327" s="60"/>
      <c r="K327" s="61"/>
      <c r="L327" s="2"/>
      <c r="M327" s="6"/>
      <c r="N327" s="6"/>
      <c r="O327" s="6"/>
      <c r="P327" s="6"/>
      <c r="Q327" s="6"/>
      <c r="R327" s="6"/>
      <c r="S327" s="6"/>
      <c r="T327" s="6"/>
      <c r="U327" s="6"/>
      <c r="V327" s="6"/>
      <c r="W327" s="6"/>
      <c r="X327" s="6"/>
      <c r="Y327" s="6"/>
      <c r="Z327" s="6"/>
    </row>
    <row r="328" spans="1:26" ht="15.75" customHeight="1" x14ac:dyDescent="0.2">
      <c r="A328" s="2"/>
      <c r="B328" s="60"/>
      <c r="C328" s="62"/>
      <c r="D328" s="62"/>
      <c r="E328" s="62"/>
      <c r="F328" s="6"/>
      <c r="G328" s="6"/>
      <c r="H328" s="6"/>
      <c r="I328" s="6"/>
      <c r="J328" s="60"/>
      <c r="K328" s="61"/>
      <c r="L328" s="2"/>
      <c r="M328" s="6"/>
      <c r="N328" s="6"/>
      <c r="O328" s="6"/>
      <c r="P328" s="6"/>
      <c r="Q328" s="6"/>
      <c r="R328" s="6"/>
      <c r="S328" s="6"/>
      <c r="T328" s="6"/>
      <c r="U328" s="6"/>
      <c r="V328" s="6"/>
      <c r="W328" s="6"/>
      <c r="X328" s="6"/>
      <c r="Y328" s="6"/>
      <c r="Z328" s="6"/>
    </row>
    <row r="329" spans="1:26" ht="15.75" customHeight="1" x14ac:dyDescent="0.2">
      <c r="A329" s="2"/>
      <c r="B329" s="60"/>
      <c r="C329" s="62"/>
      <c r="D329" s="62"/>
      <c r="E329" s="62"/>
      <c r="F329" s="6"/>
      <c r="G329" s="6"/>
      <c r="H329" s="6"/>
      <c r="I329" s="6"/>
      <c r="J329" s="60"/>
      <c r="K329" s="61"/>
      <c r="L329" s="2"/>
      <c r="M329" s="6"/>
      <c r="N329" s="6"/>
      <c r="O329" s="6"/>
      <c r="P329" s="6"/>
      <c r="Q329" s="6"/>
      <c r="R329" s="6"/>
      <c r="S329" s="6"/>
      <c r="T329" s="6"/>
      <c r="U329" s="6"/>
      <c r="V329" s="6"/>
      <c r="W329" s="6"/>
      <c r="X329" s="6"/>
      <c r="Y329" s="6"/>
      <c r="Z329" s="6"/>
    </row>
    <row r="330" spans="1:26" ht="15.75" customHeight="1" x14ac:dyDescent="0.2">
      <c r="A330" s="2"/>
      <c r="B330" s="60"/>
      <c r="C330" s="62"/>
      <c r="D330" s="62"/>
      <c r="E330" s="62"/>
      <c r="F330" s="6"/>
      <c r="G330" s="6"/>
      <c r="H330" s="6"/>
      <c r="I330" s="6"/>
      <c r="J330" s="60"/>
      <c r="K330" s="61"/>
      <c r="L330" s="2"/>
      <c r="M330" s="6"/>
      <c r="N330" s="6"/>
      <c r="O330" s="6"/>
      <c r="P330" s="6"/>
      <c r="Q330" s="6"/>
      <c r="R330" s="6"/>
      <c r="S330" s="6"/>
      <c r="T330" s="6"/>
      <c r="U330" s="6"/>
      <c r="V330" s="6"/>
      <c r="W330" s="6"/>
      <c r="X330" s="6"/>
      <c r="Y330" s="6"/>
      <c r="Z330" s="6"/>
    </row>
    <row r="331" spans="1:26" ht="15.75" customHeight="1" x14ac:dyDescent="0.2">
      <c r="A331" s="2"/>
      <c r="B331" s="60"/>
      <c r="C331" s="62"/>
      <c r="D331" s="62"/>
      <c r="E331" s="62"/>
      <c r="F331" s="6"/>
      <c r="G331" s="6"/>
      <c r="H331" s="6"/>
      <c r="I331" s="6"/>
      <c r="J331" s="60"/>
      <c r="K331" s="61"/>
      <c r="L331" s="2"/>
      <c r="M331" s="6"/>
      <c r="N331" s="6"/>
      <c r="O331" s="6"/>
      <c r="P331" s="6"/>
      <c r="Q331" s="6"/>
      <c r="R331" s="6"/>
      <c r="S331" s="6"/>
      <c r="T331" s="6"/>
      <c r="U331" s="6"/>
      <c r="V331" s="6"/>
      <c r="W331" s="6"/>
      <c r="X331" s="6"/>
      <c r="Y331" s="6"/>
      <c r="Z331" s="6"/>
    </row>
    <row r="332" spans="1:26" ht="15.75" customHeight="1" x14ac:dyDescent="0.2">
      <c r="A332" s="2"/>
      <c r="B332" s="60"/>
      <c r="C332" s="62"/>
      <c r="D332" s="62"/>
      <c r="E332" s="62"/>
      <c r="F332" s="6"/>
      <c r="G332" s="6"/>
      <c r="H332" s="6"/>
      <c r="I332" s="6"/>
      <c r="J332" s="60"/>
      <c r="K332" s="61"/>
      <c r="L332" s="2"/>
      <c r="M332" s="6"/>
      <c r="N332" s="6"/>
      <c r="O332" s="6"/>
      <c r="P332" s="6"/>
      <c r="Q332" s="6"/>
      <c r="R332" s="6"/>
      <c r="S332" s="6"/>
      <c r="T332" s="6"/>
      <c r="U332" s="6"/>
      <c r="V332" s="6"/>
      <c r="W332" s="6"/>
      <c r="X332" s="6"/>
      <c r="Y332" s="6"/>
      <c r="Z332" s="6"/>
    </row>
    <row r="333" spans="1:26" ht="15.75" customHeight="1" x14ac:dyDescent="0.2">
      <c r="A333" s="2"/>
      <c r="B333" s="60"/>
      <c r="C333" s="62"/>
      <c r="D333" s="62"/>
      <c r="E333" s="62"/>
      <c r="F333" s="6"/>
      <c r="G333" s="6"/>
      <c r="H333" s="6"/>
      <c r="I333" s="6"/>
      <c r="J333" s="60"/>
      <c r="K333" s="61"/>
      <c r="L333" s="2"/>
      <c r="M333" s="6"/>
      <c r="N333" s="6"/>
      <c r="O333" s="6"/>
      <c r="P333" s="6"/>
      <c r="Q333" s="6"/>
      <c r="R333" s="6"/>
      <c r="S333" s="6"/>
      <c r="T333" s="6"/>
      <c r="U333" s="6"/>
      <c r="V333" s="6"/>
      <c r="W333" s="6"/>
      <c r="X333" s="6"/>
      <c r="Y333" s="6"/>
      <c r="Z333" s="6"/>
    </row>
    <row r="334" spans="1:26" ht="15.75" customHeight="1" x14ac:dyDescent="0.2">
      <c r="A334" s="2"/>
      <c r="B334" s="60"/>
      <c r="C334" s="62"/>
      <c r="D334" s="62"/>
      <c r="E334" s="62"/>
      <c r="F334" s="6"/>
      <c r="G334" s="6"/>
      <c r="H334" s="6"/>
      <c r="I334" s="6"/>
      <c r="J334" s="60"/>
      <c r="K334" s="61"/>
      <c r="L334" s="2"/>
      <c r="M334" s="6"/>
      <c r="N334" s="6"/>
      <c r="O334" s="6"/>
      <c r="P334" s="6"/>
      <c r="Q334" s="6"/>
      <c r="R334" s="6"/>
      <c r="S334" s="6"/>
      <c r="T334" s="6"/>
      <c r="U334" s="6"/>
      <c r="V334" s="6"/>
      <c r="W334" s="6"/>
      <c r="X334" s="6"/>
      <c r="Y334" s="6"/>
      <c r="Z334" s="6"/>
    </row>
    <row r="335" spans="1:26" ht="15.75" customHeight="1" x14ac:dyDescent="0.2">
      <c r="A335" s="2"/>
      <c r="B335" s="60"/>
      <c r="C335" s="62"/>
      <c r="D335" s="62"/>
      <c r="E335" s="62"/>
      <c r="F335" s="6"/>
      <c r="G335" s="6"/>
      <c r="H335" s="6"/>
      <c r="I335" s="6"/>
      <c r="J335" s="60"/>
      <c r="K335" s="61"/>
      <c r="L335" s="2"/>
      <c r="M335" s="6"/>
      <c r="N335" s="6"/>
      <c r="O335" s="6"/>
      <c r="P335" s="6"/>
      <c r="Q335" s="6"/>
      <c r="R335" s="6"/>
      <c r="S335" s="6"/>
      <c r="T335" s="6"/>
      <c r="U335" s="6"/>
      <c r="V335" s="6"/>
      <c r="W335" s="6"/>
      <c r="X335" s="6"/>
      <c r="Y335" s="6"/>
      <c r="Z335" s="6"/>
    </row>
    <row r="336" spans="1:26" ht="15.75" customHeight="1" x14ac:dyDescent="0.2">
      <c r="A336" s="2"/>
      <c r="B336" s="60"/>
      <c r="C336" s="62"/>
      <c r="D336" s="62"/>
      <c r="E336" s="62"/>
      <c r="F336" s="6"/>
      <c r="G336" s="6"/>
      <c r="H336" s="6"/>
      <c r="I336" s="6"/>
      <c r="J336" s="60"/>
      <c r="K336" s="61"/>
      <c r="L336" s="2"/>
      <c r="M336" s="6"/>
      <c r="N336" s="6"/>
      <c r="O336" s="6"/>
      <c r="P336" s="6"/>
      <c r="Q336" s="6"/>
      <c r="R336" s="6"/>
      <c r="S336" s="6"/>
      <c r="T336" s="6"/>
      <c r="U336" s="6"/>
      <c r="V336" s="6"/>
      <c r="W336" s="6"/>
      <c r="X336" s="6"/>
      <c r="Y336" s="6"/>
      <c r="Z336" s="6"/>
    </row>
    <row r="337" spans="1:26" ht="15.75" customHeight="1" x14ac:dyDescent="0.2">
      <c r="A337" s="2"/>
      <c r="B337" s="60"/>
      <c r="C337" s="62"/>
      <c r="D337" s="62"/>
      <c r="E337" s="62"/>
      <c r="F337" s="6"/>
      <c r="G337" s="6"/>
      <c r="H337" s="6"/>
      <c r="I337" s="6"/>
      <c r="J337" s="60"/>
      <c r="K337" s="61"/>
      <c r="L337" s="2"/>
      <c r="M337" s="6"/>
      <c r="N337" s="6"/>
      <c r="O337" s="6"/>
      <c r="P337" s="6"/>
      <c r="Q337" s="6"/>
      <c r="R337" s="6"/>
      <c r="S337" s="6"/>
      <c r="T337" s="6"/>
      <c r="U337" s="6"/>
      <c r="V337" s="6"/>
      <c r="W337" s="6"/>
      <c r="X337" s="6"/>
      <c r="Y337" s="6"/>
      <c r="Z337" s="6"/>
    </row>
    <row r="338" spans="1:26" ht="15.75" customHeight="1" x14ac:dyDescent="0.2">
      <c r="A338" s="2"/>
      <c r="B338" s="60"/>
      <c r="C338" s="62"/>
      <c r="D338" s="62"/>
      <c r="E338" s="62"/>
      <c r="F338" s="6"/>
      <c r="G338" s="6"/>
      <c r="H338" s="6"/>
      <c r="I338" s="6"/>
      <c r="J338" s="60"/>
      <c r="K338" s="61"/>
      <c r="L338" s="2"/>
      <c r="M338" s="6"/>
      <c r="N338" s="6"/>
      <c r="O338" s="6"/>
      <c r="P338" s="6"/>
      <c r="Q338" s="6"/>
      <c r="R338" s="6"/>
      <c r="S338" s="6"/>
      <c r="T338" s="6"/>
      <c r="U338" s="6"/>
      <c r="V338" s="6"/>
      <c r="W338" s="6"/>
      <c r="X338" s="6"/>
      <c r="Y338" s="6"/>
      <c r="Z338" s="6"/>
    </row>
    <row r="339" spans="1:26" ht="15.75" customHeight="1" x14ac:dyDescent="0.2">
      <c r="A339" s="2"/>
      <c r="B339" s="60"/>
      <c r="C339" s="62"/>
      <c r="D339" s="62"/>
      <c r="E339" s="62"/>
      <c r="F339" s="6"/>
      <c r="G339" s="6"/>
      <c r="H339" s="6"/>
      <c r="I339" s="6"/>
      <c r="J339" s="60"/>
      <c r="K339" s="61"/>
      <c r="L339" s="2"/>
      <c r="M339" s="6"/>
      <c r="N339" s="6"/>
      <c r="O339" s="6"/>
      <c r="P339" s="6"/>
      <c r="Q339" s="6"/>
      <c r="R339" s="6"/>
      <c r="S339" s="6"/>
      <c r="T339" s="6"/>
      <c r="U339" s="6"/>
      <c r="V339" s="6"/>
      <c r="W339" s="6"/>
      <c r="X339" s="6"/>
      <c r="Y339" s="6"/>
      <c r="Z339" s="6"/>
    </row>
    <row r="340" spans="1:26" ht="15.75" customHeight="1" x14ac:dyDescent="0.2">
      <c r="A340" s="2"/>
      <c r="B340" s="60"/>
      <c r="C340" s="62"/>
      <c r="D340" s="62"/>
      <c r="E340" s="62"/>
      <c r="F340" s="6"/>
      <c r="G340" s="6"/>
      <c r="H340" s="6"/>
      <c r="I340" s="6"/>
      <c r="J340" s="60"/>
      <c r="K340" s="61"/>
      <c r="L340" s="2"/>
      <c r="M340" s="6"/>
      <c r="N340" s="6"/>
      <c r="O340" s="6"/>
      <c r="P340" s="6"/>
      <c r="Q340" s="6"/>
      <c r="R340" s="6"/>
      <c r="S340" s="6"/>
      <c r="T340" s="6"/>
      <c r="U340" s="6"/>
      <c r="V340" s="6"/>
      <c r="W340" s="6"/>
      <c r="X340" s="6"/>
      <c r="Y340" s="6"/>
      <c r="Z340" s="6"/>
    </row>
    <row r="341" spans="1:26" ht="15.75" customHeight="1" x14ac:dyDescent="0.2">
      <c r="A341" s="2"/>
      <c r="B341" s="60"/>
      <c r="C341" s="62"/>
      <c r="D341" s="62"/>
      <c r="E341" s="62"/>
      <c r="F341" s="6"/>
      <c r="G341" s="6"/>
      <c r="H341" s="6"/>
      <c r="I341" s="6"/>
      <c r="J341" s="60"/>
      <c r="K341" s="61"/>
      <c r="L341" s="2"/>
      <c r="M341" s="6"/>
      <c r="N341" s="6"/>
      <c r="O341" s="6"/>
      <c r="P341" s="6"/>
      <c r="Q341" s="6"/>
      <c r="R341" s="6"/>
      <c r="S341" s="6"/>
      <c r="T341" s="6"/>
      <c r="U341" s="6"/>
      <c r="V341" s="6"/>
      <c r="W341" s="6"/>
      <c r="X341" s="6"/>
      <c r="Y341" s="6"/>
      <c r="Z341" s="6"/>
    </row>
    <row r="342" spans="1:26" ht="15.75" customHeight="1" x14ac:dyDescent="0.2">
      <c r="A342" s="2"/>
      <c r="B342" s="60"/>
      <c r="C342" s="62"/>
      <c r="D342" s="62"/>
      <c r="E342" s="62"/>
      <c r="F342" s="6"/>
      <c r="G342" s="6"/>
      <c r="H342" s="6"/>
      <c r="I342" s="6"/>
      <c r="J342" s="60"/>
      <c r="K342" s="61"/>
      <c r="L342" s="2"/>
      <c r="M342" s="6"/>
      <c r="N342" s="6"/>
      <c r="O342" s="6"/>
      <c r="P342" s="6"/>
      <c r="Q342" s="6"/>
      <c r="R342" s="6"/>
      <c r="S342" s="6"/>
      <c r="T342" s="6"/>
      <c r="U342" s="6"/>
      <c r="V342" s="6"/>
      <c r="W342" s="6"/>
      <c r="X342" s="6"/>
      <c r="Y342" s="6"/>
      <c r="Z342" s="6"/>
    </row>
    <row r="343" spans="1:26" ht="15.75" customHeight="1" x14ac:dyDescent="0.2">
      <c r="A343" s="2"/>
      <c r="B343" s="60"/>
      <c r="C343" s="62"/>
      <c r="D343" s="62"/>
      <c r="E343" s="62"/>
      <c r="F343" s="6"/>
      <c r="G343" s="6"/>
      <c r="H343" s="6"/>
      <c r="I343" s="6"/>
      <c r="J343" s="60"/>
      <c r="K343" s="61"/>
      <c r="L343" s="2"/>
      <c r="M343" s="6"/>
      <c r="N343" s="6"/>
      <c r="O343" s="6"/>
      <c r="P343" s="6"/>
      <c r="Q343" s="6"/>
      <c r="R343" s="6"/>
      <c r="S343" s="6"/>
      <c r="T343" s="6"/>
      <c r="U343" s="6"/>
      <c r="V343" s="6"/>
      <c r="W343" s="6"/>
      <c r="X343" s="6"/>
      <c r="Y343" s="6"/>
      <c r="Z343" s="6"/>
    </row>
    <row r="344" spans="1:26" ht="15.75" customHeight="1" x14ac:dyDescent="0.2">
      <c r="A344" s="2"/>
      <c r="B344" s="60"/>
      <c r="C344" s="62"/>
      <c r="D344" s="62"/>
      <c r="E344" s="62"/>
      <c r="F344" s="6"/>
      <c r="G344" s="6"/>
      <c r="H344" s="6"/>
      <c r="I344" s="6"/>
      <c r="J344" s="60"/>
      <c r="K344" s="61"/>
      <c r="L344" s="2"/>
      <c r="M344" s="6"/>
      <c r="N344" s="6"/>
      <c r="O344" s="6"/>
      <c r="P344" s="6"/>
      <c r="Q344" s="6"/>
      <c r="R344" s="6"/>
      <c r="S344" s="6"/>
      <c r="T344" s="6"/>
      <c r="U344" s="6"/>
      <c r="V344" s="6"/>
      <c r="W344" s="6"/>
      <c r="X344" s="6"/>
      <c r="Y344" s="6"/>
      <c r="Z344" s="6"/>
    </row>
    <row r="345" spans="1:26" ht="15.75" customHeight="1" x14ac:dyDescent="0.2">
      <c r="A345" s="2"/>
      <c r="B345" s="60"/>
      <c r="C345" s="62"/>
      <c r="D345" s="62"/>
      <c r="E345" s="62"/>
      <c r="F345" s="6"/>
      <c r="G345" s="6"/>
      <c r="H345" s="6"/>
      <c r="I345" s="6"/>
      <c r="J345" s="60"/>
      <c r="K345" s="61"/>
      <c r="L345" s="2"/>
      <c r="M345" s="6"/>
      <c r="N345" s="6"/>
      <c r="O345" s="6"/>
      <c r="P345" s="6"/>
      <c r="Q345" s="6"/>
      <c r="R345" s="6"/>
      <c r="S345" s="6"/>
      <c r="T345" s="6"/>
      <c r="U345" s="6"/>
      <c r="V345" s="6"/>
      <c r="W345" s="6"/>
      <c r="X345" s="6"/>
      <c r="Y345" s="6"/>
      <c r="Z345" s="6"/>
    </row>
    <row r="346" spans="1:26" ht="15.75" customHeight="1" x14ac:dyDescent="0.2">
      <c r="A346" s="2"/>
      <c r="B346" s="60"/>
      <c r="C346" s="62"/>
      <c r="D346" s="62"/>
      <c r="E346" s="62"/>
      <c r="F346" s="6"/>
      <c r="G346" s="6"/>
      <c r="H346" s="6"/>
      <c r="I346" s="6"/>
      <c r="J346" s="60"/>
      <c r="K346" s="61"/>
      <c r="L346" s="2"/>
      <c r="M346" s="6"/>
      <c r="N346" s="6"/>
      <c r="O346" s="6"/>
      <c r="P346" s="6"/>
      <c r="Q346" s="6"/>
      <c r="R346" s="6"/>
      <c r="S346" s="6"/>
      <c r="T346" s="6"/>
      <c r="U346" s="6"/>
      <c r="V346" s="6"/>
      <c r="W346" s="6"/>
      <c r="X346" s="6"/>
      <c r="Y346" s="6"/>
      <c r="Z346" s="6"/>
    </row>
    <row r="347" spans="1:26" ht="15.75" customHeight="1" x14ac:dyDescent="0.2">
      <c r="A347" s="2"/>
      <c r="B347" s="60"/>
      <c r="C347" s="62"/>
      <c r="D347" s="62"/>
      <c r="E347" s="62"/>
      <c r="F347" s="6"/>
      <c r="G347" s="6"/>
      <c r="H347" s="6"/>
      <c r="I347" s="6"/>
      <c r="J347" s="60"/>
      <c r="K347" s="61"/>
      <c r="L347" s="2"/>
      <c r="M347" s="6"/>
      <c r="N347" s="6"/>
      <c r="O347" s="6"/>
      <c r="P347" s="6"/>
      <c r="Q347" s="6"/>
      <c r="R347" s="6"/>
      <c r="S347" s="6"/>
      <c r="T347" s="6"/>
      <c r="U347" s="6"/>
      <c r="V347" s="6"/>
      <c r="W347" s="6"/>
      <c r="X347" s="6"/>
      <c r="Y347" s="6"/>
      <c r="Z347" s="6"/>
    </row>
    <row r="348" spans="1:26" ht="15.75" customHeight="1" x14ac:dyDescent="0.2">
      <c r="A348" s="2"/>
      <c r="B348" s="60"/>
      <c r="C348" s="62"/>
      <c r="D348" s="62"/>
      <c r="E348" s="62"/>
      <c r="F348" s="6"/>
      <c r="G348" s="6"/>
      <c r="H348" s="6"/>
      <c r="I348" s="6"/>
      <c r="J348" s="60"/>
      <c r="K348" s="61"/>
      <c r="L348" s="2"/>
      <c r="M348" s="6"/>
      <c r="N348" s="6"/>
      <c r="O348" s="6"/>
      <c r="P348" s="6"/>
      <c r="Q348" s="6"/>
      <c r="R348" s="6"/>
      <c r="S348" s="6"/>
      <c r="T348" s="6"/>
      <c r="U348" s="6"/>
      <c r="V348" s="6"/>
      <c r="W348" s="6"/>
      <c r="X348" s="6"/>
      <c r="Y348" s="6"/>
      <c r="Z348" s="6"/>
    </row>
    <row r="349" spans="1:26" ht="15.75" customHeight="1" x14ac:dyDescent="0.2">
      <c r="A349" s="2"/>
      <c r="B349" s="60"/>
      <c r="C349" s="62"/>
      <c r="D349" s="62"/>
      <c r="E349" s="62"/>
      <c r="F349" s="6"/>
      <c r="G349" s="6"/>
      <c r="H349" s="6"/>
      <c r="I349" s="6"/>
      <c r="J349" s="60"/>
      <c r="K349" s="61"/>
      <c r="L349" s="2"/>
      <c r="M349" s="6"/>
      <c r="N349" s="6"/>
      <c r="O349" s="6"/>
      <c r="P349" s="6"/>
      <c r="Q349" s="6"/>
      <c r="R349" s="6"/>
      <c r="S349" s="6"/>
      <c r="T349" s="6"/>
      <c r="U349" s="6"/>
      <c r="V349" s="6"/>
      <c r="W349" s="6"/>
      <c r="X349" s="6"/>
      <c r="Y349" s="6"/>
      <c r="Z349" s="6"/>
    </row>
    <row r="350" spans="1:26" ht="15.75" customHeight="1" x14ac:dyDescent="0.2">
      <c r="A350" s="2"/>
      <c r="B350" s="60"/>
      <c r="C350" s="62"/>
      <c r="D350" s="62"/>
      <c r="E350" s="62"/>
      <c r="F350" s="6"/>
      <c r="G350" s="6"/>
      <c r="H350" s="6"/>
      <c r="I350" s="6"/>
      <c r="J350" s="60"/>
      <c r="K350" s="61"/>
      <c r="L350" s="2"/>
      <c r="M350" s="6"/>
      <c r="N350" s="6"/>
      <c r="O350" s="6"/>
      <c r="P350" s="6"/>
      <c r="Q350" s="6"/>
      <c r="R350" s="6"/>
      <c r="S350" s="6"/>
      <c r="T350" s="6"/>
      <c r="U350" s="6"/>
      <c r="V350" s="6"/>
      <c r="W350" s="6"/>
      <c r="X350" s="6"/>
      <c r="Y350" s="6"/>
      <c r="Z350" s="6"/>
    </row>
    <row r="351" spans="1:26" ht="15.75" customHeight="1" x14ac:dyDescent="0.2">
      <c r="A351" s="2"/>
      <c r="B351" s="60"/>
      <c r="C351" s="62"/>
      <c r="D351" s="62"/>
      <c r="E351" s="62"/>
      <c r="F351" s="6"/>
      <c r="G351" s="6"/>
      <c r="H351" s="6"/>
      <c r="I351" s="6"/>
      <c r="J351" s="60"/>
      <c r="K351" s="61"/>
      <c r="L351" s="2"/>
      <c r="M351" s="6"/>
      <c r="N351" s="6"/>
      <c r="O351" s="6"/>
      <c r="P351" s="6"/>
      <c r="Q351" s="6"/>
      <c r="R351" s="6"/>
      <c r="S351" s="6"/>
      <c r="T351" s="6"/>
      <c r="U351" s="6"/>
      <c r="V351" s="6"/>
      <c r="W351" s="6"/>
      <c r="X351" s="6"/>
      <c r="Y351" s="6"/>
      <c r="Z351" s="6"/>
    </row>
    <row r="352" spans="1:26" ht="15.75" customHeight="1" x14ac:dyDescent="0.2">
      <c r="A352" s="2"/>
      <c r="B352" s="60"/>
      <c r="C352" s="62"/>
      <c r="D352" s="62"/>
      <c r="E352" s="62"/>
      <c r="F352" s="6"/>
      <c r="G352" s="6"/>
      <c r="H352" s="6"/>
      <c r="I352" s="6"/>
      <c r="J352" s="60"/>
      <c r="K352" s="61"/>
      <c r="L352" s="2"/>
      <c r="M352" s="6"/>
      <c r="N352" s="6"/>
      <c r="O352" s="6"/>
      <c r="P352" s="6"/>
      <c r="Q352" s="6"/>
      <c r="R352" s="6"/>
      <c r="S352" s="6"/>
      <c r="T352" s="6"/>
      <c r="U352" s="6"/>
      <c r="V352" s="6"/>
      <c r="W352" s="6"/>
      <c r="X352" s="6"/>
      <c r="Y352" s="6"/>
      <c r="Z352" s="6"/>
    </row>
    <row r="353" spans="1:26" ht="15.75" customHeight="1" x14ac:dyDescent="0.2">
      <c r="A353" s="2"/>
      <c r="B353" s="60"/>
      <c r="C353" s="62"/>
      <c r="D353" s="62"/>
      <c r="E353" s="62"/>
      <c r="F353" s="6"/>
      <c r="G353" s="6"/>
      <c r="H353" s="6"/>
      <c r="I353" s="6"/>
      <c r="J353" s="60"/>
      <c r="K353" s="61"/>
      <c r="L353" s="2"/>
      <c r="M353" s="6"/>
      <c r="N353" s="6"/>
      <c r="O353" s="6"/>
      <c r="P353" s="6"/>
      <c r="Q353" s="6"/>
      <c r="R353" s="6"/>
      <c r="S353" s="6"/>
      <c r="T353" s="6"/>
      <c r="U353" s="6"/>
      <c r="V353" s="6"/>
      <c r="W353" s="6"/>
      <c r="X353" s="6"/>
      <c r="Y353" s="6"/>
      <c r="Z353" s="6"/>
    </row>
    <row r="354" spans="1:26" ht="15.75" customHeight="1" x14ac:dyDescent="0.2">
      <c r="A354" s="2"/>
      <c r="B354" s="60"/>
      <c r="C354" s="62"/>
      <c r="D354" s="62"/>
      <c r="E354" s="62"/>
      <c r="F354" s="6"/>
      <c r="G354" s="6"/>
      <c r="H354" s="6"/>
      <c r="I354" s="6"/>
      <c r="J354" s="60"/>
      <c r="K354" s="61"/>
      <c r="L354" s="2"/>
      <c r="M354" s="6"/>
      <c r="N354" s="6"/>
      <c r="O354" s="6"/>
      <c r="P354" s="6"/>
      <c r="Q354" s="6"/>
      <c r="R354" s="6"/>
      <c r="S354" s="6"/>
      <c r="T354" s="6"/>
      <c r="U354" s="6"/>
      <c r="V354" s="6"/>
      <c r="W354" s="6"/>
      <c r="X354" s="6"/>
      <c r="Y354" s="6"/>
      <c r="Z354" s="6"/>
    </row>
    <row r="355" spans="1:26" ht="15.75" customHeight="1" x14ac:dyDescent="0.2">
      <c r="A355" s="2"/>
      <c r="B355" s="60"/>
      <c r="C355" s="62"/>
      <c r="D355" s="62"/>
      <c r="E355" s="62"/>
      <c r="F355" s="6"/>
      <c r="G355" s="6"/>
      <c r="H355" s="6"/>
      <c r="I355" s="6"/>
      <c r="J355" s="60"/>
      <c r="K355" s="61"/>
      <c r="L355" s="2"/>
      <c r="M355" s="6"/>
      <c r="N355" s="6"/>
      <c r="O355" s="6"/>
      <c r="P355" s="6"/>
      <c r="Q355" s="6"/>
      <c r="R355" s="6"/>
      <c r="S355" s="6"/>
      <c r="T355" s="6"/>
      <c r="U355" s="6"/>
      <c r="V355" s="6"/>
      <c r="W355" s="6"/>
      <c r="X355" s="6"/>
      <c r="Y355" s="6"/>
      <c r="Z355" s="6"/>
    </row>
    <row r="356" spans="1:26" ht="15.75" customHeight="1" x14ac:dyDescent="0.2">
      <c r="A356" s="2"/>
      <c r="B356" s="60"/>
      <c r="C356" s="62"/>
      <c r="D356" s="62"/>
      <c r="E356" s="62"/>
      <c r="F356" s="6"/>
      <c r="G356" s="6"/>
      <c r="H356" s="6"/>
      <c r="I356" s="6"/>
      <c r="J356" s="60"/>
      <c r="K356" s="61"/>
      <c r="L356" s="2"/>
      <c r="M356" s="6"/>
      <c r="N356" s="6"/>
      <c r="O356" s="6"/>
      <c r="P356" s="6"/>
      <c r="Q356" s="6"/>
      <c r="R356" s="6"/>
      <c r="S356" s="6"/>
      <c r="T356" s="6"/>
      <c r="U356" s="6"/>
      <c r="V356" s="6"/>
      <c r="W356" s="6"/>
      <c r="X356" s="6"/>
      <c r="Y356" s="6"/>
      <c r="Z356" s="6"/>
    </row>
    <row r="357" spans="1:26" ht="15.75" customHeight="1" x14ac:dyDescent="0.2">
      <c r="A357" s="2"/>
      <c r="B357" s="60"/>
      <c r="C357" s="62"/>
      <c r="D357" s="62"/>
      <c r="E357" s="62"/>
      <c r="F357" s="6"/>
      <c r="G357" s="6"/>
      <c r="H357" s="6"/>
      <c r="I357" s="6"/>
      <c r="J357" s="60"/>
      <c r="K357" s="61"/>
      <c r="L357" s="2"/>
      <c r="M357" s="6"/>
      <c r="N357" s="6"/>
      <c r="O357" s="6"/>
      <c r="P357" s="6"/>
      <c r="Q357" s="6"/>
      <c r="R357" s="6"/>
      <c r="S357" s="6"/>
      <c r="T357" s="6"/>
      <c r="U357" s="6"/>
      <c r="V357" s="6"/>
      <c r="W357" s="6"/>
      <c r="X357" s="6"/>
      <c r="Y357" s="6"/>
      <c r="Z357" s="6"/>
    </row>
    <row r="358" spans="1:26" ht="15.75" customHeight="1" x14ac:dyDescent="0.2">
      <c r="A358" s="2"/>
      <c r="B358" s="60"/>
      <c r="C358" s="62"/>
      <c r="D358" s="62"/>
      <c r="E358" s="62"/>
      <c r="F358" s="6"/>
      <c r="G358" s="6"/>
      <c r="H358" s="6"/>
      <c r="I358" s="6"/>
      <c r="J358" s="60"/>
      <c r="K358" s="61"/>
      <c r="L358" s="2"/>
      <c r="M358" s="6"/>
      <c r="N358" s="6"/>
      <c r="O358" s="6"/>
      <c r="P358" s="6"/>
      <c r="Q358" s="6"/>
      <c r="R358" s="6"/>
      <c r="S358" s="6"/>
      <c r="T358" s="6"/>
      <c r="U358" s="6"/>
      <c r="V358" s="6"/>
      <c r="W358" s="6"/>
      <c r="X358" s="6"/>
      <c r="Y358" s="6"/>
      <c r="Z358" s="6"/>
    </row>
    <row r="359" spans="1:26" ht="15.75" customHeight="1" x14ac:dyDescent="0.2">
      <c r="A359" s="2"/>
      <c r="B359" s="60"/>
      <c r="C359" s="62"/>
      <c r="D359" s="62"/>
      <c r="E359" s="62"/>
      <c r="F359" s="6"/>
      <c r="G359" s="6"/>
      <c r="H359" s="6"/>
      <c r="I359" s="6"/>
      <c r="J359" s="60"/>
      <c r="K359" s="61"/>
      <c r="L359" s="2"/>
      <c r="M359" s="6"/>
      <c r="N359" s="6"/>
      <c r="O359" s="6"/>
      <c r="P359" s="6"/>
      <c r="Q359" s="6"/>
      <c r="R359" s="6"/>
      <c r="S359" s="6"/>
      <c r="T359" s="6"/>
      <c r="U359" s="6"/>
      <c r="V359" s="6"/>
      <c r="W359" s="6"/>
      <c r="X359" s="6"/>
      <c r="Y359" s="6"/>
      <c r="Z359" s="6"/>
    </row>
    <row r="360" spans="1:26" ht="15.75" customHeight="1" x14ac:dyDescent="0.2">
      <c r="A360" s="2"/>
      <c r="B360" s="60"/>
      <c r="C360" s="62"/>
      <c r="D360" s="62"/>
      <c r="E360" s="62"/>
      <c r="F360" s="6"/>
      <c r="G360" s="6"/>
      <c r="H360" s="6"/>
      <c r="I360" s="6"/>
      <c r="J360" s="60"/>
      <c r="K360" s="61"/>
      <c r="L360" s="2"/>
      <c r="M360" s="6"/>
      <c r="N360" s="6"/>
      <c r="O360" s="6"/>
      <c r="P360" s="6"/>
      <c r="Q360" s="6"/>
      <c r="R360" s="6"/>
      <c r="S360" s="6"/>
      <c r="T360" s="6"/>
      <c r="U360" s="6"/>
      <c r="V360" s="6"/>
      <c r="W360" s="6"/>
      <c r="X360" s="6"/>
      <c r="Y360" s="6"/>
      <c r="Z360" s="6"/>
    </row>
    <row r="361" spans="1:26" ht="15.75" customHeight="1" x14ac:dyDescent="0.2">
      <c r="A361" s="2"/>
      <c r="B361" s="60"/>
      <c r="C361" s="62"/>
      <c r="D361" s="62"/>
      <c r="E361" s="62"/>
      <c r="F361" s="6"/>
      <c r="G361" s="6"/>
      <c r="H361" s="6"/>
      <c r="I361" s="6"/>
      <c r="J361" s="60"/>
      <c r="K361" s="61"/>
      <c r="L361" s="2"/>
      <c r="M361" s="6"/>
      <c r="N361" s="6"/>
      <c r="O361" s="6"/>
      <c r="P361" s="6"/>
      <c r="Q361" s="6"/>
      <c r="R361" s="6"/>
      <c r="S361" s="6"/>
      <c r="T361" s="6"/>
      <c r="U361" s="6"/>
      <c r="V361" s="6"/>
      <c r="W361" s="6"/>
      <c r="X361" s="6"/>
      <c r="Y361" s="6"/>
      <c r="Z361" s="6"/>
    </row>
    <row r="362" spans="1:26" ht="15.75" customHeight="1" x14ac:dyDescent="0.2">
      <c r="A362" s="2"/>
      <c r="B362" s="60"/>
      <c r="C362" s="62"/>
      <c r="D362" s="62"/>
      <c r="E362" s="62"/>
      <c r="F362" s="6"/>
      <c r="G362" s="6"/>
      <c r="H362" s="6"/>
      <c r="I362" s="6"/>
      <c r="J362" s="60"/>
      <c r="K362" s="61"/>
      <c r="L362" s="2"/>
      <c r="M362" s="6"/>
      <c r="N362" s="6"/>
      <c r="O362" s="6"/>
      <c r="P362" s="6"/>
      <c r="Q362" s="6"/>
      <c r="R362" s="6"/>
      <c r="S362" s="6"/>
      <c r="T362" s="6"/>
      <c r="U362" s="6"/>
      <c r="V362" s="6"/>
      <c r="W362" s="6"/>
      <c r="X362" s="6"/>
      <c r="Y362" s="6"/>
      <c r="Z362" s="6"/>
    </row>
    <row r="363" spans="1:26" ht="15.75" customHeight="1" x14ac:dyDescent="0.2">
      <c r="A363" s="2"/>
      <c r="B363" s="60"/>
      <c r="C363" s="62"/>
      <c r="D363" s="62"/>
      <c r="E363" s="62"/>
      <c r="F363" s="6"/>
      <c r="G363" s="6"/>
      <c r="H363" s="6"/>
      <c r="I363" s="6"/>
      <c r="J363" s="60"/>
      <c r="K363" s="61"/>
      <c r="L363" s="2"/>
      <c r="M363" s="6"/>
      <c r="N363" s="6"/>
      <c r="O363" s="6"/>
      <c r="P363" s="6"/>
      <c r="Q363" s="6"/>
      <c r="R363" s="6"/>
      <c r="S363" s="6"/>
      <c r="T363" s="6"/>
      <c r="U363" s="6"/>
      <c r="V363" s="6"/>
      <c r="W363" s="6"/>
      <c r="X363" s="6"/>
      <c r="Y363" s="6"/>
      <c r="Z363" s="6"/>
    </row>
    <row r="364" spans="1:26" ht="15.75" customHeight="1" x14ac:dyDescent="0.2">
      <c r="A364" s="2"/>
      <c r="B364" s="60"/>
      <c r="C364" s="62"/>
      <c r="D364" s="62"/>
      <c r="E364" s="62"/>
      <c r="F364" s="6"/>
      <c r="G364" s="6"/>
      <c r="H364" s="6"/>
      <c r="I364" s="6"/>
      <c r="J364" s="60"/>
      <c r="K364" s="61"/>
      <c r="L364" s="2"/>
      <c r="M364" s="6"/>
      <c r="N364" s="6"/>
      <c r="O364" s="6"/>
      <c r="P364" s="6"/>
      <c r="Q364" s="6"/>
      <c r="R364" s="6"/>
      <c r="S364" s="6"/>
      <c r="T364" s="6"/>
      <c r="U364" s="6"/>
      <c r="V364" s="6"/>
      <c r="W364" s="6"/>
      <c r="X364" s="6"/>
      <c r="Y364" s="6"/>
      <c r="Z364" s="6"/>
    </row>
    <row r="365" spans="1:26" ht="15.75" customHeight="1" x14ac:dyDescent="0.2">
      <c r="A365" s="2"/>
      <c r="B365" s="60"/>
      <c r="C365" s="62"/>
      <c r="D365" s="62"/>
      <c r="E365" s="62"/>
      <c r="F365" s="6"/>
      <c r="G365" s="6"/>
      <c r="H365" s="6"/>
      <c r="I365" s="6"/>
      <c r="J365" s="60"/>
      <c r="K365" s="61"/>
      <c r="L365" s="2"/>
      <c r="M365" s="6"/>
      <c r="N365" s="6"/>
      <c r="O365" s="6"/>
      <c r="P365" s="6"/>
      <c r="Q365" s="6"/>
      <c r="R365" s="6"/>
      <c r="S365" s="6"/>
      <c r="T365" s="6"/>
      <c r="U365" s="6"/>
      <c r="V365" s="6"/>
      <c r="W365" s="6"/>
      <c r="X365" s="6"/>
      <c r="Y365" s="6"/>
      <c r="Z365" s="6"/>
    </row>
    <row r="366" spans="1:26" ht="15.75" customHeight="1" x14ac:dyDescent="0.2">
      <c r="A366" s="2"/>
      <c r="B366" s="60"/>
      <c r="C366" s="62"/>
      <c r="D366" s="62"/>
      <c r="E366" s="62"/>
      <c r="F366" s="6"/>
      <c r="G366" s="6"/>
      <c r="H366" s="6"/>
      <c r="I366" s="6"/>
      <c r="J366" s="60"/>
      <c r="K366" s="61"/>
      <c r="L366" s="2"/>
      <c r="M366" s="6"/>
      <c r="N366" s="6"/>
      <c r="O366" s="6"/>
      <c r="P366" s="6"/>
      <c r="Q366" s="6"/>
      <c r="R366" s="6"/>
      <c r="S366" s="6"/>
      <c r="T366" s="6"/>
      <c r="U366" s="6"/>
      <c r="V366" s="6"/>
      <c r="W366" s="6"/>
      <c r="X366" s="6"/>
      <c r="Y366" s="6"/>
      <c r="Z366" s="6"/>
    </row>
    <row r="367" spans="1:26" ht="15.75" customHeight="1" x14ac:dyDescent="0.2">
      <c r="A367" s="2"/>
      <c r="B367" s="60"/>
      <c r="C367" s="62"/>
      <c r="D367" s="62"/>
      <c r="E367" s="62"/>
      <c r="F367" s="6"/>
      <c r="G367" s="6"/>
      <c r="H367" s="6"/>
      <c r="I367" s="6"/>
      <c r="J367" s="60"/>
      <c r="K367" s="61"/>
      <c r="L367" s="2"/>
      <c r="M367" s="6"/>
      <c r="N367" s="6"/>
      <c r="O367" s="6"/>
      <c r="P367" s="6"/>
      <c r="Q367" s="6"/>
      <c r="R367" s="6"/>
      <c r="S367" s="6"/>
      <c r="T367" s="6"/>
      <c r="U367" s="6"/>
      <c r="V367" s="6"/>
      <c r="W367" s="6"/>
      <c r="X367" s="6"/>
      <c r="Y367" s="6"/>
      <c r="Z367" s="6"/>
    </row>
    <row r="368" spans="1:26" ht="15.75" customHeight="1" x14ac:dyDescent="0.2">
      <c r="A368" s="2"/>
      <c r="B368" s="60"/>
      <c r="C368" s="62"/>
      <c r="D368" s="62"/>
      <c r="E368" s="62"/>
      <c r="F368" s="6"/>
      <c r="G368" s="6"/>
      <c r="H368" s="6"/>
      <c r="I368" s="6"/>
      <c r="J368" s="60"/>
      <c r="K368" s="61"/>
      <c r="L368" s="2"/>
      <c r="M368" s="6"/>
      <c r="N368" s="6"/>
      <c r="O368" s="6"/>
      <c r="P368" s="6"/>
      <c r="Q368" s="6"/>
      <c r="R368" s="6"/>
      <c r="S368" s="6"/>
      <c r="T368" s="6"/>
      <c r="U368" s="6"/>
      <c r="V368" s="6"/>
      <c r="W368" s="6"/>
      <c r="X368" s="6"/>
      <c r="Y368" s="6"/>
      <c r="Z368" s="6"/>
    </row>
    <row r="369" spans="1:26" ht="15.75" customHeight="1" x14ac:dyDescent="0.2">
      <c r="A369" s="2"/>
      <c r="B369" s="60"/>
      <c r="C369" s="62"/>
      <c r="D369" s="62"/>
      <c r="E369" s="62"/>
      <c r="F369" s="6"/>
      <c r="G369" s="6"/>
      <c r="H369" s="6"/>
      <c r="I369" s="6"/>
      <c r="J369" s="60"/>
      <c r="K369" s="61"/>
      <c r="L369" s="2"/>
      <c r="M369" s="6"/>
      <c r="N369" s="6"/>
      <c r="O369" s="6"/>
      <c r="P369" s="6"/>
      <c r="Q369" s="6"/>
      <c r="R369" s="6"/>
      <c r="S369" s="6"/>
      <c r="T369" s="6"/>
      <c r="U369" s="6"/>
      <c r="V369" s="6"/>
      <c r="W369" s="6"/>
      <c r="X369" s="6"/>
      <c r="Y369" s="6"/>
      <c r="Z369" s="6"/>
    </row>
    <row r="370" spans="1:26" ht="15.75" customHeight="1" x14ac:dyDescent="0.2">
      <c r="A370" s="2"/>
      <c r="B370" s="60"/>
      <c r="C370" s="62"/>
      <c r="D370" s="62"/>
      <c r="E370" s="62"/>
      <c r="F370" s="6"/>
      <c r="G370" s="6"/>
      <c r="H370" s="6"/>
      <c r="I370" s="6"/>
      <c r="J370" s="60"/>
      <c r="K370" s="61"/>
      <c r="L370" s="2"/>
      <c r="M370" s="6"/>
      <c r="N370" s="6"/>
      <c r="O370" s="6"/>
      <c r="P370" s="6"/>
      <c r="Q370" s="6"/>
      <c r="R370" s="6"/>
      <c r="S370" s="6"/>
      <c r="T370" s="6"/>
      <c r="U370" s="6"/>
      <c r="V370" s="6"/>
      <c r="W370" s="6"/>
      <c r="X370" s="6"/>
      <c r="Y370" s="6"/>
      <c r="Z370" s="6"/>
    </row>
    <row r="371" spans="1:26" ht="15.75" customHeight="1" x14ac:dyDescent="0.2">
      <c r="A371" s="2"/>
      <c r="B371" s="60"/>
      <c r="C371" s="62"/>
      <c r="D371" s="62"/>
      <c r="E371" s="62"/>
      <c r="F371" s="6"/>
      <c r="G371" s="6"/>
      <c r="H371" s="6"/>
      <c r="I371" s="6"/>
      <c r="J371" s="60"/>
      <c r="K371" s="61"/>
      <c r="L371" s="2"/>
      <c r="M371" s="6"/>
      <c r="N371" s="6"/>
      <c r="O371" s="6"/>
      <c r="P371" s="6"/>
      <c r="Q371" s="6"/>
      <c r="R371" s="6"/>
      <c r="S371" s="6"/>
      <c r="T371" s="6"/>
      <c r="U371" s="6"/>
      <c r="V371" s="6"/>
      <c r="W371" s="6"/>
      <c r="X371" s="6"/>
      <c r="Y371" s="6"/>
      <c r="Z371" s="6"/>
    </row>
    <row r="372" spans="1:26" ht="15.75" customHeight="1" x14ac:dyDescent="0.2">
      <c r="A372" s="2"/>
      <c r="B372" s="60"/>
      <c r="C372" s="62"/>
      <c r="D372" s="62"/>
      <c r="E372" s="62"/>
      <c r="F372" s="6"/>
      <c r="G372" s="6"/>
      <c r="H372" s="6"/>
      <c r="I372" s="6"/>
      <c r="J372" s="60"/>
      <c r="K372" s="61"/>
      <c r="L372" s="2"/>
      <c r="M372" s="6"/>
      <c r="N372" s="6"/>
      <c r="O372" s="6"/>
      <c r="P372" s="6"/>
      <c r="Q372" s="6"/>
      <c r="R372" s="6"/>
      <c r="S372" s="6"/>
      <c r="T372" s="6"/>
      <c r="U372" s="6"/>
      <c r="V372" s="6"/>
      <c r="W372" s="6"/>
      <c r="X372" s="6"/>
      <c r="Y372" s="6"/>
      <c r="Z372" s="6"/>
    </row>
    <row r="373" spans="1:26" ht="15.75" customHeight="1" x14ac:dyDescent="0.2">
      <c r="A373" s="2"/>
      <c r="B373" s="60"/>
      <c r="C373" s="62"/>
      <c r="D373" s="62"/>
      <c r="E373" s="62"/>
      <c r="F373" s="6"/>
      <c r="G373" s="6"/>
      <c r="H373" s="6"/>
      <c r="I373" s="6"/>
      <c r="J373" s="60"/>
      <c r="K373" s="61"/>
      <c r="L373" s="2"/>
      <c r="M373" s="6"/>
      <c r="N373" s="6"/>
      <c r="O373" s="6"/>
      <c r="P373" s="6"/>
      <c r="Q373" s="6"/>
      <c r="R373" s="6"/>
      <c r="S373" s="6"/>
      <c r="T373" s="6"/>
      <c r="U373" s="6"/>
      <c r="V373" s="6"/>
      <c r="W373" s="6"/>
      <c r="X373" s="6"/>
      <c r="Y373" s="6"/>
      <c r="Z373" s="6"/>
    </row>
    <row r="374" spans="1:26" ht="15.75" customHeight="1" x14ac:dyDescent="0.2">
      <c r="A374" s="2"/>
      <c r="B374" s="60"/>
      <c r="C374" s="62"/>
      <c r="D374" s="62"/>
      <c r="E374" s="62"/>
      <c r="F374" s="6"/>
      <c r="G374" s="6"/>
      <c r="H374" s="6"/>
      <c r="I374" s="6"/>
      <c r="J374" s="60"/>
      <c r="K374" s="61"/>
      <c r="L374" s="2"/>
      <c r="M374" s="6"/>
      <c r="N374" s="6"/>
      <c r="O374" s="6"/>
      <c r="P374" s="6"/>
      <c r="Q374" s="6"/>
      <c r="R374" s="6"/>
      <c r="S374" s="6"/>
      <c r="T374" s="6"/>
      <c r="U374" s="6"/>
      <c r="V374" s="6"/>
      <c r="W374" s="6"/>
      <c r="X374" s="6"/>
      <c r="Y374" s="6"/>
      <c r="Z374" s="6"/>
    </row>
    <row r="375" spans="1:26" ht="15.75" customHeight="1" x14ac:dyDescent="0.2">
      <c r="A375" s="2"/>
      <c r="B375" s="60"/>
      <c r="C375" s="62"/>
      <c r="D375" s="62"/>
      <c r="E375" s="62"/>
      <c r="F375" s="6"/>
      <c r="G375" s="6"/>
      <c r="H375" s="6"/>
      <c r="I375" s="6"/>
      <c r="J375" s="60"/>
      <c r="K375" s="61"/>
      <c r="L375" s="2"/>
      <c r="M375" s="6"/>
      <c r="N375" s="6"/>
      <c r="O375" s="6"/>
      <c r="P375" s="6"/>
      <c r="Q375" s="6"/>
      <c r="R375" s="6"/>
      <c r="S375" s="6"/>
      <c r="T375" s="6"/>
      <c r="U375" s="6"/>
      <c r="V375" s="6"/>
      <c r="W375" s="6"/>
      <c r="X375" s="6"/>
      <c r="Y375" s="6"/>
      <c r="Z375" s="6"/>
    </row>
    <row r="376" spans="1:26" ht="15.75" customHeight="1" x14ac:dyDescent="0.2">
      <c r="A376" s="2"/>
      <c r="B376" s="60"/>
      <c r="C376" s="62"/>
      <c r="D376" s="62"/>
      <c r="E376" s="62"/>
      <c r="F376" s="6"/>
      <c r="G376" s="6"/>
      <c r="H376" s="6"/>
      <c r="I376" s="6"/>
      <c r="J376" s="60"/>
      <c r="K376" s="61"/>
      <c r="L376" s="2"/>
      <c r="M376" s="6"/>
      <c r="N376" s="6"/>
      <c r="O376" s="6"/>
      <c r="P376" s="6"/>
      <c r="Q376" s="6"/>
      <c r="R376" s="6"/>
      <c r="S376" s="6"/>
      <c r="T376" s="6"/>
      <c r="U376" s="6"/>
      <c r="V376" s="6"/>
      <c r="W376" s="6"/>
      <c r="X376" s="6"/>
      <c r="Y376" s="6"/>
      <c r="Z376" s="6"/>
    </row>
    <row r="377" spans="1:26" ht="15.75" customHeight="1" x14ac:dyDescent="0.2">
      <c r="A377" s="2"/>
      <c r="B377" s="60"/>
      <c r="C377" s="62"/>
      <c r="D377" s="62"/>
      <c r="E377" s="62"/>
      <c r="F377" s="6"/>
      <c r="G377" s="6"/>
      <c r="H377" s="6"/>
      <c r="I377" s="6"/>
      <c r="J377" s="60"/>
      <c r="K377" s="61"/>
      <c r="L377" s="2"/>
      <c r="M377" s="6"/>
      <c r="N377" s="6"/>
      <c r="O377" s="6"/>
      <c r="P377" s="6"/>
      <c r="Q377" s="6"/>
      <c r="R377" s="6"/>
      <c r="S377" s="6"/>
      <c r="T377" s="6"/>
      <c r="U377" s="6"/>
      <c r="V377" s="6"/>
      <c r="W377" s="6"/>
      <c r="X377" s="6"/>
      <c r="Y377" s="6"/>
      <c r="Z377" s="6"/>
    </row>
    <row r="378" spans="1:26" ht="15.75" customHeight="1" x14ac:dyDescent="0.2">
      <c r="A378" s="2"/>
      <c r="B378" s="60"/>
      <c r="C378" s="62"/>
      <c r="D378" s="62"/>
      <c r="E378" s="62"/>
      <c r="F378" s="6"/>
      <c r="G378" s="6"/>
      <c r="H378" s="6"/>
      <c r="I378" s="6"/>
      <c r="J378" s="60"/>
      <c r="K378" s="61"/>
      <c r="L378" s="2"/>
      <c r="M378" s="6"/>
      <c r="N378" s="6"/>
      <c r="O378" s="6"/>
      <c r="P378" s="6"/>
      <c r="Q378" s="6"/>
      <c r="R378" s="6"/>
      <c r="S378" s="6"/>
      <c r="T378" s="6"/>
      <c r="U378" s="6"/>
      <c r="V378" s="6"/>
      <c r="W378" s="6"/>
      <c r="X378" s="6"/>
      <c r="Y378" s="6"/>
      <c r="Z378" s="6"/>
    </row>
    <row r="379" spans="1:26" ht="15.75" customHeight="1" x14ac:dyDescent="0.2">
      <c r="A379" s="2"/>
      <c r="B379" s="60"/>
      <c r="C379" s="62"/>
      <c r="D379" s="62"/>
      <c r="E379" s="62"/>
      <c r="F379" s="6"/>
      <c r="G379" s="6"/>
      <c r="H379" s="6"/>
      <c r="I379" s="6"/>
      <c r="J379" s="60"/>
      <c r="K379" s="61"/>
      <c r="L379" s="2"/>
      <c r="M379" s="6"/>
      <c r="N379" s="6"/>
      <c r="O379" s="6"/>
      <c r="P379" s="6"/>
      <c r="Q379" s="6"/>
      <c r="R379" s="6"/>
      <c r="S379" s="6"/>
      <c r="T379" s="6"/>
      <c r="U379" s="6"/>
      <c r="V379" s="6"/>
      <c r="W379" s="6"/>
      <c r="X379" s="6"/>
      <c r="Y379" s="6"/>
      <c r="Z379" s="6"/>
    </row>
    <row r="380" spans="1:26" ht="15.75" customHeight="1" x14ac:dyDescent="0.2">
      <c r="A380" s="2"/>
      <c r="B380" s="60"/>
      <c r="C380" s="62"/>
      <c r="D380" s="62"/>
      <c r="E380" s="62"/>
      <c r="F380" s="6"/>
      <c r="G380" s="6"/>
      <c r="H380" s="6"/>
      <c r="I380" s="6"/>
      <c r="J380" s="60"/>
      <c r="K380" s="61"/>
      <c r="L380" s="2"/>
      <c r="M380" s="6"/>
      <c r="N380" s="6"/>
      <c r="O380" s="6"/>
      <c r="P380" s="6"/>
      <c r="Q380" s="6"/>
      <c r="R380" s="6"/>
      <c r="S380" s="6"/>
      <c r="T380" s="6"/>
      <c r="U380" s="6"/>
      <c r="V380" s="6"/>
      <c r="W380" s="6"/>
      <c r="X380" s="6"/>
      <c r="Y380" s="6"/>
      <c r="Z380" s="6"/>
    </row>
    <row r="381" spans="1:26" ht="15.75" customHeight="1" x14ac:dyDescent="0.2">
      <c r="A381" s="2"/>
      <c r="B381" s="60"/>
      <c r="C381" s="62"/>
      <c r="D381" s="62"/>
      <c r="E381" s="62"/>
      <c r="F381" s="6"/>
      <c r="G381" s="6"/>
      <c r="H381" s="6"/>
      <c r="I381" s="6"/>
      <c r="J381" s="60"/>
      <c r="K381" s="61"/>
      <c r="L381" s="2"/>
      <c r="M381" s="6"/>
      <c r="N381" s="6"/>
      <c r="O381" s="6"/>
      <c r="P381" s="6"/>
      <c r="Q381" s="6"/>
      <c r="R381" s="6"/>
      <c r="S381" s="6"/>
      <c r="T381" s="6"/>
      <c r="U381" s="6"/>
      <c r="V381" s="6"/>
      <c r="W381" s="6"/>
      <c r="X381" s="6"/>
      <c r="Y381" s="6"/>
      <c r="Z381" s="6"/>
    </row>
    <row r="382" spans="1:26" ht="15.75" customHeight="1" x14ac:dyDescent="0.2">
      <c r="A382" s="2"/>
      <c r="B382" s="60"/>
      <c r="C382" s="62"/>
      <c r="D382" s="62"/>
      <c r="E382" s="62"/>
      <c r="F382" s="6"/>
      <c r="G382" s="6"/>
      <c r="H382" s="6"/>
      <c r="I382" s="6"/>
      <c r="J382" s="60"/>
      <c r="K382" s="61"/>
      <c r="L382" s="2"/>
      <c r="M382" s="6"/>
      <c r="N382" s="6"/>
      <c r="O382" s="6"/>
      <c r="P382" s="6"/>
      <c r="Q382" s="6"/>
      <c r="R382" s="6"/>
      <c r="S382" s="6"/>
      <c r="T382" s="6"/>
      <c r="U382" s="6"/>
      <c r="V382" s="6"/>
      <c r="W382" s="6"/>
      <c r="X382" s="6"/>
      <c r="Y382" s="6"/>
      <c r="Z382" s="6"/>
    </row>
    <row r="383" spans="1:26" ht="15.75" customHeight="1" x14ac:dyDescent="0.2">
      <c r="A383" s="2"/>
      <c r="B383" s="60"/>
      <c r="C383" s="62"/>
      <c r="D383" s="62"/>
      <c r="E383" s="62"/>
      <c r="F383" s="6"/>
      <c r="G383" s="6"/>
      <c r="H383" s="6"/>
      <c r="I383" s="6"/>
      <c r="J383" s="60"/>
      <c r="K383" s="61"/>
      <c r="L383" s="2"/>
      <c r="M383" s="6"/>
      <c r="N383" s="6"/>
      <c r="O383" s="6"/>
      <c r="P383" s="6"/>
      <c r="Q383" s="6"/>
      <c r="R383" s="6"/>
      <c r="S383" s="6"/>
      <c r="T383" s="6"/>
      <c r="U383" s="6"/>
      <c r="V383" s="6"/>
      <c r="W383" s="6"/>
      <c r="X383" s="6"/>
      <c r="Y383" s="6"/>
      <c r="Z383" s="6"/>
    </row>
    <row r="384" spans="1:26" ht="15.75" customHeight="1" x14ac:dyDescent="0.2">
      <c r="A384" s="2"/>
      <c r="B384" s="60"/>
      <c r="C384" s="62"/>
      <c r="D384" s="62"/>
      <c r="E384" s="62"/>
      <c r="F384" s="6"/>
      <c r="G384" s="6"/>
      <c r="H384" s="6"/>
      <c r="I384" s="6"/>
      <c r="J384" s="60"/>
      <c r="K384" s="61"/>
      <c r="L384" s="2"/>
      <c r="M384" s="6"/>
      <c r="N384" s="6"/>
      <c r="O384" s="6"/>
      <c r="P384" s="6"/>
      <c r="Q384" s="6"/>
      <c r="R384" s="6"/>
      <c r="S384" s="6"/>
      <c r="T384" s="6"/>
      <c r="U384" s="6"/>
      <c r="V384" s="6"/>
      <c r="W384" s="6"/>
      <c r="X384" s="6"/>
      <c r="Y384" s="6"/>
      <c r="Z384" s="6"/>
    </row>
    <row r="385" spans="1:26" ht="15.75" customHeight="1" x14ac:dyDescent="0.2">
      <c r="A385" s="2"/>
      <c r="B385" s="60"/>
      <c r="C385" s="62"/>
      <c r="D385" s="62"/>
      <c r="E385" s="62"/>
      <c r="F385" s="6"/>
      <c r="G385" s="6"/>
      <c r="H385" s="6"/>
      <c r="I385" s="6"/>
      <c r="J385" s="60"/>
      <c r="K385" s="61"/>
      <c r="L385" s="2"/>
      <c r="M385" s="6"/>
      <c r="N385" s="6"/>
      <c r="O385" s="6"/>
      <c r="P385" s="6"/>
      <c r="Q385" s="6"/>
      <c r="R385" s="6"/>
      <c r="S385" s="6"/>
      <c r="T385" s="6"/>
      <c r="U385" s="6"/>
      <c r="V385" s="6"/>
      <c r="W385" s="6"/>
      <c r="X385" s="6"/>
      <c r="Y385" s="6"/>
      <c r="Z385" s="6"/>
    </row>
    <row r="386" spans="1:26" ht="15.75" customHeight="1" x14ac:dyDescent="0.2">
      <c r="A386" s="2"/>
      <c r="B386" s="60"/>
      <c r="C386" s="62"/>
      <c r="D386" s="62"/>
      <c r="E386" s="62"/>
      <c r="F386" s="6"/>
      <c r="G386" s="6"/>
      <c r="H386" s="6"/>
      <c r="I386" s="6"/>
      <c r="J386" s="60"/>
      <c r="K386" s="61"/>
      <c r="L386" s="2"/>
      <c r="M386" s="6"/>
      <c r="N386" s="6"/>
      <c r="O386" s="6"/>
      <c r="P386" s="6"/>
      <c r="Q386" s="6"/>
      <c r="R386" s="6"/>
      <c r="S386" s="6"/>
      <c r="T386" s="6"/>
      <c r="U386" s="6"/>
      <c r="V386" s="6"/>
      <c r="W386" s="6"/>
      <c r="X386" s="6"/>
      <c r="Y386" s="6"/>
      <c r="Z386" s="6"/>
    </row>
    <row r="387" spans="1:26" ht="15.75" customHeight="1" x14ac:dyDescent="0.2">
      <c r="A387" s="2"/>
      <c r="B387" s="60"/>
      <c r="C387" s="62"/>
      <c r="D387" s="62"/>
      <c r="E387" s="62"/>
      <c r="F387" s="6"/>
      <c r="G387" s="6"/>
      <c r="H387" s="6"/>
      <c r="I387" s="6"/>
      <c r="J387" s="60"/>
      <c r="K387" s="61"/>
      <c r="L387" s="2"/>
      <c r="M387" s="6"/>
      <c r="N387" s="6"/>
      <c r="O387" s="6"/>
      <c r="P387" s="6"/>
      <c r="Q387" s="6"/>
      <c r="R387" s="6"/>
      <c r="S387" s="6"/>
      <c r="T387" s="6"/>
      <c r="U387" s="6"/>
      <c r="V387" s="6"/>
      <c r="W387" s="6"/>
      <c r="X387" s="6"/>
      <c r="Y387" s="6"/>
      <c r="Z387" s="6"/>
    </row>
    <row r="388" spans="1:26" ht="15.75" customHeight="1" x14ac:dyDescent="0.2">
      <c r="A388" s="2"/>
      <c r="B388" s="60"/>
      <c r="C388" s="62"/>
      <c r="D388" s="62"/>
      <c r="E388" s="62"/>
      <c r="F388" s="6"/>
      <c r="G388" s="6"/>
      <c r="H388" s="6"/>
      <c r="I388" s="6"/>
      <c r="J388" s="60"/>
      <c r="K388" s="61"/>
      <c r="L388" s="2"/>
      <c r="M388" s="6"/>
      <c r="N388" s="6"/>
      <c r="O388" s="6"/>
      <c r="P388" s="6"/>
      <c r="Q388" s="6"/>
      <c r="R388" s="6"/>
      <c r="S388" s="6"/>
      <c r="T388" s="6"/>
      <c r="U388" s="6"/>
      <c r="V388" s="6"/>
      <c r="W388" s="6"/>
      <c r="X388" s="6"/>
      <c r="Y388" s="6"/>
      <c r="Z388" s="6"/>
    </row>
    <row r="389" spans="1:26" ht="15.75" customHeight="1" x14ac:dyDescent="0.2">
      <c r="A389" s="2"/>
      <c r="B389" s="60"/>
      <c r="C389" s="62"/>
      <c r="D389" s="62"/>
      <c r="E389" s="62"/>
      <c r="F389" s="6"/>
      <c r="G389" s="6"/>
      <c r="H389" s="6"/>
      <c r="I389" s="6"/>
      <c r="J389" s="60"/>
      <c r="K389" s="61"/>
      <c r="L389" s="2"/>
      <c r="M389" s="6"/>
      <c r="N389" s="6"/>
      <c r="O389" s="6"/>
      <c r="P389" s="6"/>
      <c r="Q389" s="6"/>
      <c r="R389" s="6"/>
      <c r="S389" s="6"/>
      <c r="T389" s="6"/>
      <c r="U389" s="6"/>
      <c r="V389" s="6"/>
      <c r="W389" s="6"/>
      <c r="X389" s="6"/>
      <c r="Y389" s="6"/>
      <c r="Z389" s="6"/>
    </row>
    <row r="390" spans="1:26" ht="15.75" customHeight="1" x14ac:dyDescent="0.2">
      <c r="A390" s="2"/>
      <c r="B390" s="60"/>
      <c r="C390" s="62"/>
      <c r="D390" s="62"/>
      <c r="E390" s="62"/>
      <c r="F390" s="6"/>
      <c r="G390" s="6"/>
      <c r="H390" s="6"/>
      <c r="I390" s="6"/>
      <c r="J390" s="60"/>
      <c r="K390" s="61"/>
      <c r="L390" s="2"/>
      <c r="M390" s="6"/>
      <c r="N390" s="6"/>
      <c r="O390" s="6"/>
      <c r="P390" s="6"/>
      <c r="Q390" s="6"/>
      <c r="R390" s="6"/>
      <c r="S390" s="6"/>
      <c r="T390" s="6"/>
      <c r="U390" s="6"/>
      <c r="V390" s="6"/>
      <c r="W390" s="6"/>
      <c r="X390" s="6"/>
      <c r="Y390" s="6"/>
      <c r="Z390" s="6"/>
    </row>
    <row r="391" spans="1:26" ht="15.75" customHeight="1" x14ac:dyDescent="0.2">
      <c r="A391" s="2"/>
      <c r="B391" s="60"/>
      <c r="C391" s="62"/>
      <c r="D391" s="62"/>
      <c r="E391" s="62"/>
      <c r="F391" s="6"/>
      <c r="G391" s="6"/>
      <c r="H391" s="6"/>
      <c r="I391" s="6"/>
      <c r="J391" s="60"/>
      <c r="K391" s="61"/>
      <c r="L391" s="2"/>
      <c r="M391" s="6"/>
      <c r="N391" s="6"/>
      <c r="O391" s="6"/>
      <c r="P391" s="6"/>
      <c r="Q391" s="6"/>
      <c r="R391" s="6"/>
      <c r="S391" s="6"/>
      <c r="T391" s="6"/>
      <c r="U391" s="6"/>
      <c r="V391" s="6"/>
      <c r="W391" s="6"/>
      <c r="X391" s="6"/>
      <c r="Y391" s="6"/>
      <c r="Z391" s="6"/>
    </row>
    <row r="392" spans="1:26" ht="15.75" customHeight="1" x14ac:dyDescent="0.2">
      <c r="A392" s="2"/>
      <c r="B392" s="60"/>
      <c r="C392" s="62"/>
      <c r="D392" s="62"/>
      <c r="E392" s="62"/>
      <c r="F392" s="6"/>
      <c r="G392" s="6"/>
      <c r="H392" s="6"/>
      <c r="I392" s="6"/>
      <c r="J392" s="60"/>
      <c r="K392" s="61"/>
      <c r="L392" s="2"/>
      <c r="M392" s="6"/>
      <c r="N392" s="6"/>
      <c r="O392" s="6"/>
      <c r="P392" s="6"/>
      <c r="Q392" s="6"/>
      <c r="R392" s="6"/>
      <c r="S392" s="6"/>
      <c r="T392" s="6"/>
      <c r="U392" s="6"/>
      <c r="V392" s="6"/>
      <c r="W392" s="6"/>
      <c r="X392" s="6"/>
      <c r="Y392" s="6"/>
      <c r="Z392" s="6"/>
    </row>
    <row r="393" spans="1:26" ht="15.75" customHeight="1" x14ac:dyDescent="0.2">
      <c r="A393" s="2"/>
      <c r="B393" s="60"/>
      <c r="C393" s="62"/>
      <c r="D393" s="62"/>
      <c r="E393" s="62"/>
      <c r="F393" s="6"/>
      <c r="G393" s="6"/>
      <c r="H393" s="6"/>
      <c r="I393" s="6"/>
      <c r="J393" s="60"/>
      <c r="K393" s="61"/>
      <c r="L393" s="2"/>
      <c r="M393" s="6"/>
      <c r="N393" s="6"/>
      <c r="O393" s="6"/>
      <c r="P393" s="6"/>
      <c r="Q393" s="6"/>
      <c r="R393" s="6"/>
      <c r="S393" s="6"/>
      <c r="T393" s="6"/>
      <c r="U393" s="6"/>
      <c r="V393" s="6"/>
      <c r="W393" s="6"/>
      <c r="X393" s="6"/>
      <c r="Y393" s="6"/>
      <c r="Z393" s="6"/>
    </row>
    <row r="394" spans="1:26" ht="15.75" customHeight="1" x14ac:dyDescent="0.2">
      <c r="A394" s="2"/>
      <c r="B394" s="60"/>
      <c r="C394" s="62"/>
      <c r="D394" s="62"/>
      <c r="E394" s="62"/>
      <c r="F394" s="6"/>
      <c r="G394" s="6"/>
      <c r="H394" s="6"/>
      <c r="I394" s="6"/>
      <c r="J394" s="60"/>
      <c r="K394" s="61"/>
      <c r="L394" s="2"/>
      <c r="M394" s="6"/>
      <c r="N394" s="6"/>
      <c r="O394" s="6"/>
      <c r="P394" s="6"/>
      <c r="Q394" s="6"/>
      <c r="R394" s="6"/>
      <c r="S394" s="6"/>
      <c r="T394" s="6"/>
      <c r="U394" s="6"/>
      <c r="V394" s="6"/>
      <c r="W394" s="6"/>
      <c r="X394" s="6"/>
      <c r="Y394" s="6"/>
      <c r="Z394" s="6"/>
    </row>
    <row r="395" spans="1:26" ht="15.75" customHeight="1" x14ac:dyDescent="0.2">
      <c r="A395" s="2"/>
      <c r="B395" s="60"/>
      <c r="C395" s="62"/>
      <c r="D395" s="62"/>
      <c r="E395" s="62"/>
      <c r="F395" s="6"/>
      <c r="G395" s="6"/>
      <c r="H395" s="6"/>
      <c r="I395" s="6"/>
      <c r="J395" s="60"/>
      <c r="K395" s="61"/>
      <c r="L395" s="2"/>
      <c r="M395" s="6"/>
      <c r="N395" s="6"/>
      <c r="O395" s="6"/>
      <c r="P395" s="6"/>
      <c r="Q395" s="6"/>
      <c r="R395" s="6"/>
      <c r="S395" s="6"/>
      <c r="T395" s="6"/>
      <c r="U395" s="6"/>
      <c r="V395" s="6"/>
      <c r="W395" s="6"/>
      <c r="X395" s="6"/>
      <c r="Y395" s="6"/>
      <c r="Z395" s="6"/>
    </row>
    <row r="396" spans="1:26" ht="15.75" customHeight="1" x14ac:dyDescent="0.2">
      <c r="A396" s="2"/>
      <c r="B396" s="60"/>
      <c r="C396" s="62"/>
      <c r="D396" s="62"/>
      <c r="E396" s="62"/>
      <c r="F396" s="6"/>
      <c r="G396" s="6"/>
      <c r="H396" s="6"/>
      <c r="I396" s="6"/>
      <c r="J396" s="60"/>
      <c r="K396" s="61"/>
      <c r="L396" s="2"/>
      <c r="M396" s="6"/>
      <c r="N396" s="6"/>
      <c r="O396" s="6"/>
      <c r="P396" s="6"/>
      <c r="Q396" s="6"/>
      <c r="R396" s="6"/>
      <c r="S396" s="6"/>
      <c r="T396" s="6"/>
      <c r="U396" s="6"/>
      <c r="V396" s="6"/>
      <c r="W396" s="6"/>
      <c r="X396" s="6"/>
      <c r="Y396" s="6"/>
      <c r="Z396" s="6"/>
    </row>
    <row r="397" spans="1:26" ht="15.75" customHeight="1" x14ac:dyDescent="0.2">
      <c r="A397" s="2"/>
      <c r="B397" s="60"/>
      <c r="C397" s="62"/>
      <c r="D397" s="62"/>
      <c r="E397" s="62"/>
      <c r="F397" s="6"/>
      <c r="G397" s="6"/>
      <c r="H397" s="6"/>
      <c r="I397" s="6"/>
      <c r="J397" s="60"/>
      <c r="K397" s="61"/>
      <c r="L397" s="2"/>
      <c r="M397" s="6"/>
      <c r="N397" s="6"/>
      <c r="O397" s="6"/>
      <c r="P397" s="6"/>
      <c r="Q397" s="6"/>
      <c r="R397" s="6"/>
      <c r="S397" s="6"/>
      <c r="T397" s="6"/>
      <c r="U397" s="6"/>
      <c r="V397" s="6"/>
      <c r="W397" s="6"/>
      <c r="X397" s="6"/>
      <c r="Y397" s="6"/>
      <c r="Z397" s="6"/>
    </row>
    <row r="398" spans="1:26" ht="15.75" customHeight="1" x14ac:dyDescent="0.2">
      <c r="A398" s="2"/>
      <c r="B398" s="60"/>
      <c r="C398" s="62"/>
      <c r="D398" s="62"/>
      <c r="E398" s="62"/>
      <c r="F398" s="6"/>
      <c r="G398" s="6"/>
      <c r="H398" s="6"/>
      <c r="I398" s="6"/>
      <c r="J398" s="60"/>
      <c r="K398" s="61"/>
      <c r="L398" s="2"/>
      <c r="M398" s="6"/>
      <c r="N398" s="6"/>
      <c r="O398" s="6"/>
      <c r="P398" s="6"/>
      <c r="Q398" s="6"/>
      <c r="R398" s="6"/>
      <c r="S398" s="6"/>
      <c r="T398" s="6"/>
      <c r="U398" s="6"/>
      <c r="V398" s="6"/>
      <c r="W398" s="6"/>
      <c r="X398" s="6"/>
      <c r="Y398" s="6"/>
      <c r="Z398" s="6"/>
    </row>
    <row r="399" spans="1:26" ht="15.75" customHeight="1" x14ac:dyDescent="0.2">
      <c r="A399" s="2"/>
      <c r="B399" s="60"/>
      <c r="C399" s="62"/>
      <c r="D399" s="62"/>
      <c r="E399" s="62"/>
      <c r="F399" s="6"/>
      <c r="G399" s="6"/>
      <c r="H399" s="6"/>
      <c r="I399" s="6"/>
      <c r="J399" s="60"/>
      <c r="K399" s="61"/>
      <c r="L399" s="2"/>
      <c r="M399" s="6"/>
      <c r="N399" s="6"/>
      <c r="O399" s="6"/>
      <c r="P399" s="6"/>
      <c r="Q399" s="6"/>
      <c r="R399" s="6"/>
      <c r="S399" s="6"/>
      <c r="T399" s="6"/>
      <c r="U399" s="6"/>
      <c r="V399" s="6"/>
      <c r="W399" s="6"/>
      <c r="X399" s="6"/>
      <c r="Y399" s="6"/>
      <c r="Z399" s="6"/>
    </row>
    <row r="400" spans="1:26" ht="15.75" customHeight="1" x14ac:dyDescent="0.2">
      <c r="A400" s="2"/>
      <c r="B400" s="60"/>
      <c r="C400" s="62"/>
      <c r="D400" s="62"/>
      <c r="E400" s="62"/>
      <c r="F400" s="6"/>
      <c r="G400" s="6"/>
      <c r="H400" s="6"/>
      <c r="I400" s="6"/>
      <c r="J400" s="60"/>
      <c r="K400" s="61"/>
      <c r="L400" s="2"/>
      <c r="M400" s="6"/>
      <c r="N400" s="6"/>
      <c r="O400" s="6"/>
      <c r="P400" s="6"/>
      <c r="Q400" s="6"/>
      <c r="R400" s="6"/>
      <c r="S400" s="6"/>
      <c r="T400" s="6"/>
      <c r="U400" s="6"/>
      <c r="V400" s="6"/>
      <c r="W400" s="6"/>
      <c r="X400" s="6"/>
      <c r="Y400" s="6"/>
      <c r="Z400" s="6"/>
    </row>
    <row r="401" spans="1:26" ht="15.75" customHeight="1" x14ac:dyDescent="0.2">
      <c r="A401" s="2"/>
      <c r="B401" s="60"/>
      <c r="C401" s="62"/>
      <c r="D401" s="62"/>
      <c r="E401" s="62"/>
      <c r="F401" s="6"/>
      <c r="G401" s="6"/>
      <c r="H401" s="6"/>
      <c r="I401" s="6"/>
      <c r="J401" s="60"/>
      <c r="K401" s="61"/>
      <c r="L401" s="2"/>
      <c r="M401" s="6"/>
      <c r="N401" s="6"/>
      <c r="O401" s="6"/>
      <c r="P401" s="6"/>
      <c r="Q401" s="6"/>
      <c r="R401" s="6"/>
      <c r="S401" s="6"/>
      <c r="T401" s="6"/>
      <c r="U401" s="6"/>
      <c r="V401" s="6"/>
      <c r="W401" s="6"/>
      <c r="X401" s="6"/>
      <c r="Y401" s="6"/>
      <c r="Z401" s="6"/>
    </row>
    <row r="402" spans="1:26" ht="15.75" customHeight="1" x14ac:dyDescent="0.2">
      <c r="A402" s="2"/>
      <c r="B402" s="60"/>
      <c r="C402" s="62"/>
      <c r="D402" s="62"/>
      <c r="E402" s="62"/>
      <c r="F402" s="6"/>
      <c r="G402" s="6"/>
      <c r="H402" s="6"/>
      <c r="I402" s="6"/>
      <c r="J402" s="60"/>
      <c r="K402" s="61"/>
      <c r="L402" s="2"/>
      <c r="M402" s="6"/>
      <c r="N402" s="6"/>
      <c r="O402" s="6"/>
      <c r="P402" s="6"/>
      <c r="Q402" s="6"/>
      <c r="R402" s="6"/>
      <c r="S402" s="6"/>
      <c r="T402" s="6"/>
      <c r="U402" s="6"/>
      <c r="V402" s="6"/>
      <c r="W402" s="6"/>
      <c r="X402" s="6"/>
      <c r="Y402" s="6"/>
      <c r="Z402" s="6"/>
    </row>
    <row r="403" spans="1:26" ht="15.75" customHeight="1" x14ac:dyDescent="0.2">
      <c r="A403" s="2"/>
      <c r="B403" s="60"/>
      <c r="C403" s="62"/>
      <c r="D403" s="62"/>
      <c r="E403" s="62"/>
      <c r="F403" s="6"/>
      <c r="G403" s="6"/>
      <c r="H403" s="6"/>
      <c r="I403" s="6"/>
      <c r="J403" s="60"/>
      <c r="K403" s="61"/>
      <c r="L403" s="2"/>
      <c r="M403" s="6"/>
      <c r="N403" s="6"/>
      <c r="O403" s="6"/>
      <c r="P403" s="6"/>
      <c r="Q403" s="6"/>
      <c r="R403" s="6"/>
      <c r="S403" s="6"/>
      <c r="T403" s="6"/>
      <c r="U403" s="6"/>
      <c r="V403" s="6"/>
      <c r="W403" s="6"/>
      <c r="X403" s="6"/>
      <c r="Y403" s="6"/>
      <c r="Z403" s="6"/>
    </row>
    <row r="404" spans="1:26" ht="15.75" customHeight="1" x14ac:dyDescent="0.2">
      <c r="A404" s="2"/>
      <c r="B404" s="60"/>
      <c r="C404" s="62"/>
      <c r="D404" s="62"/>
      <c r="E404" s="62"/>
      <c r="F404" s="6"/>
      <c r="G404" s="6"/>
      <c r="H404" s="6"/>
      <c r="I404" s="6"/>
      <c r="J404" s="60"/>
      <c r="K404" s="61"/>
      <c r="L404" s="2"/>
      <c r="M404" s="6"/>
      <c r="N404" s="6"/>
      <c r="O404" s="6"/>
      <c r="P404" s="6"/>
      <c r="Q404" s="6"/>
      <c r="R404" s="6"/>
      <c r="S404" s="6"/>
      <c r="T404" s="6"/>
      <c r="U404" s="6"/>
      <c r="V404" s="6"/>
      <c r="W404" s="6"/>
      <c r="X404" s="6"/>
      <c r="Y404" s="6"/>
      <c r="Z404" s="6"/>
    </row>
    <row r="405" spans="1:26" ht="15.75" customHeight="1" x14ac:dyDescent="0.2">
      <c r="A405" s="2"/>
      <c r="B405" s="60"/>
      <c r="C405" s="62"/>
      <c r="D405" s="62"/>
      <c r="E405" s="62"/>
      <c r="F405" s="6"/>
      <c r="G405" s="6"/>
      <c r="H405" s="6"/>
      <c r="I405" s="6"/>
      <c r="J405" s="60"/>
      <c r="K405" s="61"/>
      <c r="L405" s="2"/>
      <c r="M405" s="6"/>
      <c r="N405" s="6"/>
      <c r="O405" s="6"/>
      <c r="P405" s="6"/>
      <c r="Q405" s="6"/>
      <c r="R405" s="6"/>
      <c r="S405" s="6"/>
      <c r="T405" s="6"/>
      <c r="U405" s="6"/>
      <c r="V405" s="6"/>
      <c r="W405" s="6"/>
      <c r="X405" s="6"/>
      <c r="Y405" s="6"/>
      <c r="Z405" s="6"/>
    </row>
    <row r="406" spans="1:26" ht="15.75" customHeight="1" x14ac:dyDescent="0.2">
      <c r="A406" s="2"/>
      <c r="B406" s="60"/>
      <c r="C406" s="62"/>
      <c r="D406" s="62"/>
      <c r="E406" s="62"/>
      <c r="F406" s="6"/>
      <c r="G406" s="6"/>
      <c r="H406" s="6"/>
      <c r="I406" s="6"/>
      <c r="J406" s="60"/>
      <c r="K406" s="61"/>
      <c r="L406" s="2"/>
      <c r="M406" s="6"/>
      <c r="N406" s="6"/>
      <c r="O406" s="6"/>
      <c r="P406" s="6"/>
      <c r="Q406" s="6"/>
      <c r="R406" s="6"/>
      <c r="S406" s="6"/>
      <c r="T406" s="6"/>
      <c r="U406" s="6"/>
      <c r="V406" s="6"/>
      <c r="W406" s="6"/>
      <c r="X406" s="6"/>
      <c r="Y406" s="6"/>
      <c r="Z406" s="6"/>
    </row>
    <row r="407" spans="1:26" ht="15.75" customHeight="1" x14ac:dyDescent="0.2">
      <c r="A407" s="2"/>
      <c r="B407" s="60"/>
      <c r="C407" s="62"/>
      <c r="D407" s="62"/>
      <c r="E407" s="62"/>
      <c r="F407" s="6"/>
      <c r="G407" s="6"/>
      <c r="H407" s="6"/>
      <c r="I407" s="6"/>
      <c r="J407" s="60"/>
      <c r="K407" s="61"/>
      <c r="L407" s="2"/>
      <c r="M407" s="6"/>
      <c r="N407" s="6"/>
      <c r="O407" s="6"/>
      <c r="P407" s="6"/>
      <c r="Q407" s="6"/>
      <c r="R407" s="6"/>
      <c r="S407" s="6"/>
      <c r="T407" s="6"/>
      <c r="U407" s="6"/>
      <c r="V407" s="6"/>
      <c r="W407" s="6"/>
      <c r="X407" s="6"/>
      <c r="Y407" s="6"/>
      <c r="Z407" s="6"/>
    </row>
    <row r="408" spans="1:26" ht="15.75" customHeight="1" x14ac:dyDescent="0.2">
      <c r="A408" s="2"/>
      <c r="B408" s="60"/>
      <c r="C408" s="62"/>
      <c r="D408" s="62"/>
      <c r="E408" s="62"/>
      <c r="F408" s="6"/>
      <c r="G408" s="6"/>
      <c r="H408" s="6"/>
      <c r="I408" s="6"/>
      <c r="J408" s="60"/>
      <c r="K408" s="61"/>
      <c r="L408" s="2"/>
      <c r="M408" s="6"/>
      <c r="N408" s="6"/>
      <c r="O408" s="6"/>
      <c r="P408" s="6"/>
      <c r="Q408" s="6"/>
      <c r="R408" s="6"/>
      <c r="S408" s="6"/>
      <c r="T408" s="6"/>
      <c r="U408" s="6"/>
      <c r="V408" s="6"/>
      <c r="W408" s="6"/>
      <c r="X408" s="6"/>
      <c r="Y408" s="6"/>
      <c r="Z408" s="6"/>
    </row>
    <row r="409" spans="1:26" ht="15.75" customHeight="1" x14ac:dyDescent="0.2">
      <c r="A409" s="2"/>
      <c r="B409" s="60"/>
      <c r="C409" s="62"/>
      <c r="D409" s="62"/>
      <c r="E409" s="62"/>
      <c r="F409" s="6"/>
      <c r="G409" s="6"/>
      <c r="H409" s="6"/>
      <c r="I409" s="6"/>
      <c r="J409" s="60"/>
      <c r="K409" s="61"/>
      <c r="L409" s="2"/>
      <c r="M409" s="6"/>
      <c r="N409" s="6"/>
      <c r="O409" s="6"/>
      <c r="P409" s="6"/>
      <c r="Q409" s="6"/>
      <c r="R409" s="6"/>
      <c r="S409" s="6"/>
      <c r="T409" s="6"/>
      <c r="U409" s="6"/>
      <c r="V409" s="6"/>
      <c r="W409" s="6"/>
      <c r="X409" s="6"/>
      <c r="Y409" s="6"/>
      <c r="Z409" s="6"/>
    </row>
    <row r="410" spans="1:26" ht="15.75" customHeight="1" x14ac:dyDescent="0.2">
      <c r="A410" s="2"/>
      <c r="B410" s="60"/>
      <c r="C410" s="62"/>
      <c r="D410" s="62"/>
      <c r="E410" s="62"/>
      <c r="F410" s="6"/>
      <c r="G410" s="6"/>
      <c r="H410" s="6"/>
      <c r="I410" s="6"/>
      <c r="J410" s="60"/>
      <c r="K410" s="61"/>
      <c r="L410" s="2"/>
      <c r="M410" s="6"/>
      <c r="N410" s="6"/>
      <c r="O410" s="6"/>
      <c r="P410" s="6"/>
      <c r="Q410" s="6"/>
      <c r="R410" s="6"/>
      <c r="S410" s="6"/>
      <c r="T410" s="6"/>
      <c r="U410" s="6"/>
      <c r="V410" s="6"/>
      <c r="W410" s="6"/>
      <c r="X410" s="6"/>
      <c r="Y410" s="6"/>
      <c r="Z410" s="6"/>
    </row>
    <row r="411" spans="1:26" ht="15.75" customHeight="1" x14ac:dyDescent="0.2">
      <c r="A411" s="2"/>
      <c r="B411" s="60"/>
      <c r="C411" s="62"/>
      <c r="D411" s="62"/>
      <c r="E411" s="62"/>
      <c r="F411" s="6"/>
      <c r="G411" s="6"/>
      <c r="H411" s="6"/>
      <c r="I411" s="6"/>
      <c r="J411" s="60"/>
      <c r="K411" s="61"/>
      <c r="L411" s="2"/>
      <c r="M411" s="6"/>
      <c r="N411" s="6"/>
      <c r="O411" s="6"/>
      <c r="P411" s="6"/>
      <c r="Q411" s="6"/>
      <c r="R411" s="6"/>
      <c r="S411" s="6"/>
      <c r="T411" s="6"/>
      <c r="U411" s="6"/>
      <c r="V411" s="6"/>
      <c r="W411" s="6"/>
      <c r="X411" s="6"/>
      <c r="Y411" s="6"/>
      <c r="Z411" s="6"/>
    </row>
    <row r="412" spans="1:26" ht="15.75" customHeight="1" x14ac:dyDescent="0.2">
      <c r="A412" s="2"/>
      <c r="B412" s="60"/>
      <c r="C412" s="62"/>
      <c r="D412" s="62"/>
      <c r="E412" s="62"/>
      <c r="F412" s="6"/>
      <c r="G412" s="6"/>
      <c r="H412" s="6"/>
      <c r="I412" s="6"/>
      <c r="J412" s="60"/>
      <c r="K412" s="61"/>
      <c r="L412" s="2"/>
      <c r="M412" s="6"/>
      <c r="N412" s="6"/>
      <c r="O412" s="6"/>
      <c r="P412" s="6"/>
      <c r="Q412" s="6"/>
      <c r="R412" s="6"/>
      <c r="S412" s="6"/>
      <c r="T412" s="6"/>
      <c r="U412" s="6"/>
      <c r="V412" s="6"/>
      <c r="W412" s="6"/>
      <c r="X412" s="6"/>
      <c r="Y412" s="6"/>
      <c r="Z412" s="6"/>
    </row>
    <row r="413" spans="1:26" ht="15.75" customHeight="1" x14ac:dyDescent="0.2">
      <c r="A413" s="2"/>
      <c r="B413" s="60"/>
      <c r="C413" s="62"/>
      <c r="D413" s="62"/>
      <c r="E413" s="62"/>
      <c r="F413" s="6"/>
      <c r="G413" s="6"/>
      <c r="H413" s="6"/>
      <c r="I413" s="6"/>
      <c r="J413" s="60"/>
      <c r="K413" s="61"/>
      <c r="L413" s="2"/>
      <c r="M413" s="6"/>
      <c r="N413" s="6"/>
      <c r="O413" s="6"/>
      <c r="P413" s="6"/>
      <c r="Q413" s="6"/>
      <c r="R413" s="6"/>
      <c r="S413" s="6"/>
      <c r="T413" s="6"/>
      <c r="U413" s="6"/>
      <c r="V413" s="6"/>
      <c r="W413" s="6"/>
      <c r="X413" s="6"/>
      <c r="Y413" s="6"/>
      <c r="Z413" s="6"/>
    </row>
    <row r="414" spans="1:26" ht="15.75" customHeight="1" x14ac:dyDescent="0.2">
      <c r="A414" s="2"/>
      <c r="B414" s="60"/>
      <c r="C414" s="62"/>
      <c r="D414" s="62"/>
      <c r="E414" s="62"/>
      <c r="F414" s="6"/>
      <c r="G414" s="6"/>
      <c r="H414" s="6"/>
      <c r="I414" s="6"/>
      <c r="J414" s="60"/>
      <c r="K414" s="61"/>
      <c r="L414" s="2"/>
      <c r="M414" s="6"/>
      <c r="N414" s="6"/>
      <c r="O414" s="6"/>
      <c r="P414" s="6"/>
      <c r="Q414" s="6"/>
      <c r="R414" s="6"/>
      <c r="S414" s="6"/>
      <c r="T414" s="6"/>
      <c r="U414" s="6"/>
      <c r="V414" s="6"/>
      <c r="W414" s="6"/>
      <c r="X414" s="6"/>
      <c r="Y414" s="6"/>
      <c r="Z414" s="6"/>
    </row>
    <row r="415" spans="1:26" ht="15.75" customHeight="1" x14ac:dyDescent="0.2">
      <c r="A415" s="2"/>
      <c r="B415" s="60"/>
      <c r="C415" s="62"/>
      <c r="D415" s="62"/>
      <c r="E415" s="62"/>
      <c r="F415" s="6"/>
      <c r="G415" s="6"/>
      <c r="H415" s="6"/>
      <c r="I415" s="6"/>
      <c r="J415" s="60"/>
      <c r="K415" s="61"/>
      <c r="L415" s="2"/>
      <c r="M415" s="6"/>
      <c r="N415" s="6"/>
      <c r="O415" s="6"/>
      <c r="P415" s="6"/>
      <c r="Q415" s="6"/>
      <c r="R415" s="6"/>
      <c r="S415" s="6"/>
      <c r="T415" s="6"/>
      <c r="U415" s="6"/>
      <c r="V415" s="6"/>
      <c r="W415" s="6"/>
      <c r="X415" s="6"/>
      <c r="Y415" s="6"/>
      <c r="Z415" s="6"/>
    </row>
    <row r="416" spans="1:26" ht="15.75" customHeight="1" x14ac:dyDescent="0.2">
      <c r="A416" s="2"/>
      <c r="B416" s="60"/>
      <c r="C416" s="62"/>
      <c r="D416" s="62"/>
      <c r="E416" s="62"/>
      <c r="F416" s="6"/>
      <c r="G416" s="6"/>
      <c r="H416" s="6"/>
      <c r="I416" s="6"/>
      <c r="J416" s="60"/>
      <c r="K416" s="61"/>
      <c r="L416" s="2"/>
      <c r="M416" s="6"/>
      <c r="N416" s="6"/>
      <c r="O416" s="6"/>
      <c r="P416" s="6"/>
      <c r="Q416" s="6"/>
      <c r="R416" s="6"/>
      <c r="S416" s="6"/>
      <c r="T416" s="6"/>
      <c r="U416" s="6"/>
      <c r="V416" s="6"/>
      <c r="W416" s="6"/>
      <c r="X416" s="6"/>
      <c r="Y416" s="6"/>
      <c r="Z416" s="6"/>
    </row>
    <row r="417" spans="1:26" ht="15.75" customHeight="1" x14ac:dyDescent="0.2">
      <c r="A417" s="2"/>
      <c r="B417" s="60"/>
      <c r="C417" s="62"/>
      <c r="D417" s="62"/>
      <c r="E417" s="62"/>
      <c r="F417" s="6"/>
      <c r="G417" s="6"/>
      <c r="H417" s="6"/>
      <c r="I417" s="6"/>
      <c r="J417" s="60"/>
      <c r="K417" s="61"/>
      <c r="L417" s="2"/>
      <c r="M417" s="6"/>
      <c r="N417" s="6"/>
      <c r="O417" s="6"/>
      <c r="P417" s="6"/>
      <c r="Q417" s="6"/>
      <c r="R417" s="6"/>
      <c r="S417" s="6"/>
      <c r="T417" s="6"/>
      <c r="U417" s="6"/>
      <c r="V417" s="6"/>
      <c r="W417" s="6"/>
      <c r="X417" s="6"/>
      <c r="Y417" s="6"/>
      <c r="Z417" s="6"/>
    </row>
    <row r="418" spans="1:26" ht="15.75" customHeight="1" x14ac:dyDescent="0.2">
      <c r="A418" s="2"/>
      <c r="B418" s="60"/>
      <c r="C418" s="62"/>
      <c r="D418" s="62"/>
      <c r="E418" s="62"/>
      <c r="F418" s="6"/>
      <c r="G418" s="6"/>
      <c r="H418" s="6"/>
      <c r="I418" s="6"/>
      <c r="J418" s="60"/>
      <c r="K418" s="61"/>
      <c r="L418" s="2"/>
      <c r="M418" s="6"/>
      <c r="N418" s="6"/>
      <c r="O418" s="6"/>
      <c r="P418" s="6"/>
      <c r="Q418" s="6"/>
      <c r="R418" s="6"/>
      <c r="S418" s="6"/>
      <c r="T418" s="6"/>
      <c r="U418" s="6"/>
      <c r="V418" s="6"/>
      <c r="W418" s="6"/>
      <c r="X418" s="6"/>
      <c r="Y418" s="6"/>
      <c r="Z418" s="6"/>
    </row>
    <row r="419" spans="1:26" ht="15.75" customHeight="1" x14ac:dyDescent="0.2">
      <c r="A419" s="2"/>
      <c r="B419" s="60"/>
      <c r="C419" s="62"/>
      <c r="D419" s="62"/>
      <c r="E419" s="62"/>
      <c r="F419" s="6"/>
      <c r="G419" s="6"/>
      <c r="H419" s="6"/>
      <c r="I419" s="6"/>
      <c r="J419" s="60"/>
      <c r="K419" s="61"/>
      <c r="L419" s="2"/>
      <c r="M419" s="6"/>
      <c r="N419" s="6"/>
      <c r="O419" s="6"/>
      <c r="P419" s="6"/>
      <c r="Q419" s="6"/>
      <c r="R419" s="6"/>
      <c r="S419" s="6"/>
      <c r="T419" s="6"/>
      <c r="U419" s="6"/>
      <c r="V419" s="6"/>
      <c r="W419" s="6"/>
      <c r="X419" s="6"/>
      <c r="Y419" s="6"/>
      <c r="Z419" s="6"/>
    </row>
    <row r="420" spans="1:26" ht="15.75" customHeight="1" x14ac:dyDescent="0.2">
      <c r="A420" s="2"/>
      <c r="B420" s="60"/>
      <c r="C420" s="62"/>
      <c r="D420" s="62"/>
      <c r="E420" s="62"/>
      <c r="F420" s="6"/>
      <c r="G420" s="6"/>
      <c r="H420" s="6"/>
      <c r="I420" s="6"/>
      <c r="J420" s="60"/>
      <c r="K420" s="61"/>
      <c r="L420" s="2"/>
      <c r="M420" s="6"/>
      <c r="N420" s="6"/>
      <c r="O420" s="6"/>
      <c r="P420" s="6"/>
      <c r="Q420" s="6"/>
      <c r="R420" s="6"/>
      <c r="S420" s="6"/>
      <c r="T420" s="6"/>
      <c r="U420" s="6"/>
      <c r="V420" s="6"/>
      <c r="W420" s="6"/>
      <c r="X420" s="6"/>
      <c r="Y420" s="6"/>
      <c r="Z420" s="6"/>
    </row>
    <row r="421" spans="1:26" ht="15.75" customHeight="1" x14ac:dyDescent="0.2">
      <c r="A421" s="2"/>
      <c r="B421" s="60"/>
      <c r="C421" s="62"/>
      <c r="D421" s="62"/>
      <c r="E421" s="62"/>
      <c r="F421" s="6"/>
      <c r="G421" s="6"/>
      <c r="H421" s="6"/>
      <c r="I421" s="6"/>
      <c r="J421" s="60"/>
      <c r="K421" s="61"/>
      <c r="L421" s="2"/>
      <c r="M421" s="6"/>
      <c r="N421" s="6"/>
      <c r="O421" s="6"/>
      <c r="P421" s="6"/>
      <c r="Q421" s="6"/>
      <c r="R421" s="6"/>
      <c r="S421" s="6"/>
      <c r="T421" s="6"/>
      <c r="U421" s="6"/>
      <c r="V421" s="6"/>
      <c r="W421" s="6"/>
      <c r="X421" s="6"/>
      <c r="Y421" s="6"/>
      <c r="Z421" s="6"/>
    </row>
    <row r="422" spans="1:26" ht="15.75" customHeight="1" x14ac:dyDescent="0.2">
      <c r="A422" s="2"/>
      <c r="B422" s="60"/>
      <c r="C422" s="62"/>
      <c r="D422" s="62"/>
      <c r="E422" s="62"/>
      <c r="F422" s="6"/>
      <c r="G422" s="6"/>
      <c r="H422" s="6"/>
      <c r="I422" s="6"/>
      <c r="J422" s="60"/>
      <c r="K422" s="61"/>
      <c r="L422" s="2"/>
      <c r="M422" s="6"/>
      <c r="N422" s="6"/>
      <c r="O422" s="6"/>
      <c r="P422" s="6"/>
      <c r="Q422" s="6"/>
      <c r="R422" s="6"/>
      <c r="S422" s="6"/>
      <c r="T422" s="6"/>
      <c r="U422" s="6"/>
      <c r="V422" s="6"/>
      <c r="W422" s="6"/>
      <c r="X422" s="6"/>
      <c r="Y422" s="6"/>
      <c r="Z422" s="6"/>
    </row>
    <row r="423" spans="1:26" ht="15.75" customHeight="1" x14ac:dyDescent="0.2">
      <c r="A423" s="2"/>
      <c r="B423" s="60"/>
      <c r="C423" s="62"/>
      <c r="D423" s="62"/>
      <c r="E423" s="62"/>
      <c r="F423" s="6"/>
      <c r="G423" s="6"/>
      <c r="H423" s="6"/>
      <c r="I423" s="6"/>
      <c r="J423" s="60"/>
      <c r="K423" s="61"/>
      <c r="L423" s="2"/>
      <c r="M423" s="6"/>
      <c r="N423" s="6"/>
      <c r="O423" s="6"/>
      <c r="P423" s="6"/>
      <c r="Q423" s="6"/>
      <c r="R423" s="6"/>
      <c r="S423" s="6"/>
      <c r="T423" s="6"/>
      <c r="U423" s="6"/>
      <c r="V423" s="6"/>
      <c r="W423" s="6"/>
      <c r="X423" s="6"/>
      <c r="Y423" s="6"/>
      <c r="Z423" s="6"/>
    </row>
    <row r="424" spans="1:26" ht="15.75" customHeight="1" x14ac:dyDescent="0.2">
      <c r="A424" s="2"/>
      <c r="B424" s="60"/>
      <c r="C424" s="62"/>
      <c r="D424" s="62"/>
      <c r="E424" s="62"/>
      <c r="F424" s="6"/>
      <c r="G424" s="6"/>
      <c r="H424" s="6"/>
      <c r="I424" s="6"/>
      <c r="J424" s="60"/>
      <c r="K424" s="61"/>
      <c r="L424" s="2"/>
      <c r="M424" s="6"/>
      <c r="N424" s="6"/>
      <c r="O424" s="6"/>
      <c r="P424" s="6"/>
      <c r="Q424" s="6"/>
      <c r="R424" s="6"/>
      <c r="S424" s="6"/>
      <c r="T424" s="6"/>
      <c r="U424" s="6"/>
      <c r="V424" s="6"/>
      <c r="W424" s="6"/>
      <c r="X424" s="6"/>
      <c r="Y424" s="6"/>
      <c r="Z424" s="6"/>
    </row>
    <row r="425" spans="1:26" ht="15.75" customHeight="1" x14ac:dyDescent="0.2">
      <c r="A425" s="2"/>
      <c r="B425" s="60"/>
      <c r="C425" s="62"/>
      <c r="D425" s="62"/>
      <c r="E425" s="62"/>
      <c r="F425" s="6"/>
      <c r="G425" s="6"/>
      <c r="H425" s="6"/>
      <c r="I425" s="6"/>
      <c r="J425" s="60"/>
      <c r="K425" s="61"/>
      <c r="L425" s="2"/>
      <c r="M425" s="6"/>
      <c r="N425" s="6"/>
      <c r="O425" s="6"/>
      <c r="P425" s="6"/>
      <c r="Q425" s="6"/>
      <c r="R425" s="6"/>
      <c r="S425" s="6"/>
      <c r="T425" s="6"/>
      <c r="U425" s="6"/>
      <c r="V425" s="6"/>
      <c r="W425" s="6"/>
      <c r="X425" s="6"/>
      <c r="Y425" s="6"/>
      <c r="Z425" s="6"/>
    </row>
    <row r="426" spans="1:26" ht="15.75" customHeight="1" x14ac:dyDescent="0.2">
      <c r="A426" s="2"/>
      <c r="B426" s="60"/>
      <c r="C426" s="62"/>
      <c r="D426" s="62"/>
      <c r="E426" s="62"/>
      <c r="F426" s="6"/>
      <c r="G426" s="6"/>
      <c r="H426" s="6"/>
      <c r="I426" s="6"/>
      <c r="J426" s="60"/>
      <c r="K426" s="61"/>
      <c r="L426" s="2"/>
      <c r="M426" s="6"/>
      <c r="N426" s="6"/>
      <c r="O426" s="6"/>
      <c r="P426" s="6"/>
      <c r="Q426" s="6"/>
      <c r="R426" s="6"/>
      <c r="S426" s="6"/>
      <c r="T426" s="6"/>
      <c r="U426" s="6"/>
      <c r="V426" s="6"/>
      <c r="W426" s="6"/>
      <c r="X426" s="6"/>
      <c r="Y426" s="6"/>
      <c r="Z426" s="6"/>
    </row>
    <row r="427" spans="1:26" ht="15.75" customHeight="1" x14ac:dyDescent="0.2">
      <c r="A427" s="2"/>
      <c r="B427" s="60"/>
      <c r="C427" s="62"/>
      <c r="D427" s="62"/>
      <c r="E427" s="62"/>
      <c r="F427" s="6"/>
      <c r="G427" s="6"/>
      <c r="H427" s="6"/>
      <c r="I427" s="6"/>
      <c r="J427" s="60"/>
      <c r="K427" s="61"/>
      <c r="L427" s="2"/>
      <c r="M427" s="6"/>
      <c r="N427" s="6"/>
      <c r="O427" s="6"/>
      <c r="P427" s="6"/>
      <c r="Q427" s="6"/>
      <c r="R427" s="6"/>
      <c r="S427" s="6"/>
      <c r="T427" s="6"/>
      <c r="U427" s="6"/>
      <c r="V427" s="6"/>
      <c r="W427" s="6"/>
      <c r="X427" s="6"/>
      <c r="Y427" s="6"/>
      <c r="Z427" s="6"/>
    </row>
    <row r="428" spans="1:26" ht="15.75" customHeight="1" x14ac:dyDescent="0.2">
      <c r="A428" s="2"/>
      <c r="B428" s="60"/>
      <c r="C428" s="62"/>
      <c r="D428" s="62"/>
      <c r="E428" s="62"/>
      <c r="F428" s="6"/>
      <c r="G428" s="6"/>
      <c r="H428" s="6"/>
      <c r="I428" s="6"/>
      <c r="J428" s="60"/>
      <c r="K428" s="61"/>
      <c r="L428" s="2"/>
      <c r="M428" s="6"/>
      <c r="N428" s="6"/>
      <c r="O428" s="6"/>
      <c r="P428" s="6"/>
      <c r="Q428" s="6"/>
      <c r="R428" s="6"/>
      <c r="S428" s="6"/>
      <c r="T428" s="6"/>
      <c r="U428" s="6"/>
      <c r="V428" s="6"/>
      <c r="W428" s="6"/>
      <c r="X428" s="6"/>
      <c r="Y428" s="6"/>
      <c r="Z428" s="6"/>
    </row>
    <row r="429" spans="1:26" ht="15.75" customHeight="1" x14ac:dyDescent="0.2">
      <c r="A429" s="2"/>
      <c r="B429" s="60"/>
      <c r="C429" s="62"/>
      <c r="D429" s="62"/>
      <c r="E429" s="62"/>
      <c r="F429" s="6"/>
      <c r="G429" s="6"/>
      <c r="H429" s="6"/>
      <c r="I429" s="6"/>
      <c r="J429" s="60"/>
      <c r="K429" s="61"/>
      <c r="L429" s="2"/>
      <c r="M429" s="6"/>
      <c r="N429" s="6"/>
      <c r="O429" s="6"/>
      <c r="P429" s="6"/>
      <c r="Q429" s="6"/>
      <c r="R429" s="6"/>
      <c r="S429" s="6"/>
      <c r="T429" s="6"/>
      <c r="U429" s="6"/>
      <c r="V429" s="6"/>
      <c r="W429" s="6"/>
      <c r="X429" s="6"/>
      <c r="Y429" s="6"/>
      <c r="Z429" s="6"/>
    </row>
    <row r="430" spans="1:26" ht="15.75" customHeight="1" x14ac:dyDescent="0.2">
      <c r="A430" s="2"/>
      <c r="B430" s="60"/>
      <c r="C430" s="62"/>
      <c r="D430" s="62"/>
      <c r="E430" s="62"/>
      <c r="F430" s="6"/>
      <c r="G430" s="6"/>
      <c r="H430" s="6"/>
      <c r="I430" s="6"/>
      <c r="J430" s="60"/>
      <c r="K430" s="61"/>
      <c r="L430" s="2"/>
      <c r="M430" s="6"/>
      <c r="N430" s="6"/>
      <c r="O430" s="6"/>
      <c r="P430" s="6"/>
      <c r="Q430" s="6"/>
      <c r="R430" s="6"/>
      <c r="S430" s="6"/>
      <c r="T430" s="6"/>
      <c r="U430" s="6"/>
      <c r="V430" s="6"/>
      <c r="W430" s="6"/>
      <c r="X430" s="6"/>
      <c r="Y430" s="6"/>
      <c r="Z430" s="6"/>
    </row>
    <row r="431" spans="1:26" ht="15.75" customHeight="1" x14ac:dyDescent="0.2">
      <c r="A431" s="2"/>
      <c r="B431" s="60"/>
      <c r="C431" s="62"/>
      <c r="D431" s="62"/>
      <c r="E431" s="62"/>
      <c r="F431" s="6"/>
      <c r="G431" s="6"/>
      <c r="H431" s="6"/>
      <c r="I431" s="6"/>
      <c r="J431" s="60"/>
      <c r="K431" s="61"/>
      <c r="L431" s="2"/>
      <c r="M431" s="6"/>
      <c r="N431" s="6"/>
      <c r="O431" s="6"/>
      <c r="P431" s="6"/>
      <c r="Q431" s="6"/>
      <c r="R431" s="6"/>
      <c r="S431" s="6"/>
      <c r="T431" s="6"/>
      <c r="U431" s="6"/>
      <c r="V431" s="6"/>
      <c r="W431" s="6"/>
      <c r="X431" s="6"/>
      <c r="Y431" s="6"/>
      <c r="Z431" s="6"/>
    </row>
    <row r="432" spans="1:26" ht="15.75" customHeight="1" x14ac:dyDescent="0.2">
      <c r="A432" s="2"/>
      <c r="B432" s="60"/>
      <c r="C432" s="62"/>
      <c r="D432" s="62"/>
      <c r="E432" s="62"/>
      <c r="F432" s="6"/>
      <c r="G432" s="6"/>
      <c r="H432" s="6"/>
      <c r="I432" s="6"/>
      <c r="J432" s="60"/>
      <c r="K432" s="61"/>
      <c r="L432" s="2"/>
      <c r="M432" s="6"/>
      <c r="N432" s="6"/>
      <c r="O432" s="6"/>
      <c r="P432" s="6"/>
      <c r="Q432" s="6"/>
      <c r="R432" s="6"/>
      <c r="S432" s="6"/>
      <c r="T432" s="6"/>
      <c r="U432" s="6"/>
      <c r="V432" s="6"/>
      <c r="W432" s="6"/>
      <c r="X432" s="6"/>
      <c r="Y432" s="6"/>
      <c r="Z432" s="6"/>
    </row>
    <row r="433" spans="1:26" ht="15.75" customHeight="1" x14ac:dyDescent="0.2">
      <c r="A433" s="2"/>
      <c r="B433" s="60"/>
      <c r="C433" s="62"/>
      <c r="D433" s="62"/>
      <c r="E433" s="62"/>
      <c r="F433" s="6"/>
      <c r="G433" s="6"/>
      <c r="H433" s="6"/>
      <c r="I433" s="6"/>
      <c r="J433" s="60"/>
      <c r="K433" s="61"/>
      <c r="L433" s="2"/>
      <c r="M433" s="6"/>
      <c r="N433" s="6"/>
      <c r="O433" s="6"/>
      <c r="P433" s="6"/>
      <c r="Q433" s="6"/>
      <c r="R433" s="6"/>
      <c r="S433" s="6"/>
      <c r="T433" s="6"/>
      <c r="U433" s="6"/>
      <c r="V433" s="6"/>
      <c r="W433" s="6"/>
      <c r="X433" s="6"/>
      <c r="Y433" s="6"/>
      <c r="Z433" s="6"/>
    </row>
    <row r="434" spans="1:26" ht="15.75" customHeight="1" x14ac:dyDescent="0.2">
      <c r="A434" s="2"/>
      <c r="B434" s="60"/>
      <c r="C434" s="62"/>
      <c r="D434" s="62"/>
      <c r="E434" s="62"/>
      <c r="F434" s="6"/>
      <c r="G434" s="6"/>
      <c r="H434" s="6"/>
      <c r="I434" s="6"/>
      <c r="J434" s="60"/>
      <c r="K434" s="61"/>
      <c r="L434" s="2"/>
      <c r="M434" s="6"/>
      <c r="N434" s="6"/>
      <c r="O434" s="6"/>
      <c r="P434" s="6"/>
      <c r="Q434" s="6"/>
      <c r="R434" s="6"/>
      <c r="S434" s="6"/>
      <c r="T434" s="6"/>
      <c r="U434" s="6"/>
      <c r="V434" s="6"/>
      <c r="W434" s="6"/>
      <c r="X434" s="6"/>
      <c r="Y434" s="6"/>
      <c r="Z434" s="6"/>
    </row>
    <row r="435" spans="1:26" ht="15.75" customHeight="1" x14ac:dyDescent="0.2">
      <c r="A435" s="2"/>
      <c r="B435" s="60"/>
      <c r="C435" s="62"/>
      <c r="D435" s="62"/>
      <c r="E435" s="62"/>
      <c r="F435" s="6"/>
      <c r="G435" s="6"/>
      <c r="H435" s="6"/>
      <c r="I435" s="6"/>
      <c r="J435" s="60"/>
      <c r="K435" s="61"/>
      <c r="L435" s="2"/>
      <c r="M435" s="6"/>
      <c r="N435" s="6"/>
      <c r="O435" s="6"/>
      <c r="P435" s="6"/>
      <c r="Q435" s="6"/>
      <c r="R435" s="6"/>
      <c r="S435" s="6"/>
      <c r="T435" s="6"/>
      <c r="U435" s="6"/>
      <c r="V435" s="6"/>
      <c r="W435" s="6"/>
      <c r="X435" s="6"/>
      <c r="Y435" s="6"/>
      <c r="Z435" s="6"/>
    </row>
    <row r="436" spans="1:26" ht="15.75" customHeight="1" x14ac:dyDescent="0.2">
      <c r="A436" s="2"/>
      <c r="B436" s="60"/>
      <c r="C436" s="62"/>
      <c r="D436" s="62"/>
      <c r="E436" s="62"/>
      <c r="F436" s="6"/>
      <c r="G436" s="6"/>
      <c r="H436" s="6"/>
      <c r="I436" s="6"/>
      <c r="J436" s="60"/>
      <c r="K436" s="61"/>
      <c r="L436" s="2"/>
      <c r="M436" s="6"/>
      <c r="N436" s="6"/>
      <c r="O436" s="6"/>
      <c r="P436" s="6"/>
      <c r="Q436" s="6"/>
      <c r="R436" s="6"/>
      <c r="S436" s="6"/>
      <c r="T436" s="6"/>
      <c r="U436" s="6"/>
      <c r="V436" s="6"/>
      <c r="W436" s="6"/>
      <c r="X436" s="6"/>
      <c r="Y436" s="6"/>
      <c r="Z436" s="6"/>
    </row>
    <row r="437" spans="1:26" ht="15.75" customHeight="1" x14ac:dyDescent="0.2">
      <c r="A437" s="2"/>
      <c r="B437" s="60"/>
      <c r="C437" s="62"/>
      <c r="D437" s="62"/>
      <c r="E437" s="62"/>
      <c r="F437" s="6"/>
      <c r="G437" s="6"/>
      <c r="H437" s="6"/>
      <c r="I437" s="6"/>
      <c r="J437" s="60"/>
      <c r="K437" s="61"/>
      <c r="L437" s="2"/>
      <c r="M437" s="6"/>
      <c r="N437" s="6"/>
      <c r="O437" s="6"/>
      <c r="P437" s="6"/>
      <c r="Q437" s="6"/>
      <c r="R437" s="6"/>
      <c r="S437" s="6"/>
      <c r="T437" s="6"/>
      <c r="U437" s="6"/>
      <c r="V437" s="6"/>
      <c r="W437" s="6"/>
      <c r="X437" s="6"/>
      <c r="Y437" s="6"/>
      <c r="Z437" s="6"/>
    </row>
    <row r="438" spans="1:26" ht="15.75" customHeight="1" x14ac:dyDescent="0.2">
      <c r="A438" s="2"/>
      <c r="B438" s="60"/>
      <c r="C438" s="62"/>
      <c r="D438" s="62"/>
      <c r="E438" s="62"/>
      <c r="F438" s="6"/>
      <c r="G438" s="6"/>
      <c r="H438" s="6"/>
      <c r="I438" s="6"/>
      <c r="J438" s="60"/>
      <c r="K438" s="61"/>
      <c r="L438" s="2"/>
      <c r="M438" s="6"/>
      <c r="N438" s="6"/>
      <c r="O438" s="6"/>
      <c r="P438" s="6"/>
      <c r="Q438" s="6"/>
      <c r="R438" s="6"/>
      <c r="S438" s="6"/>
      <c r="T438" s="6"/>
      <c r="U438" s="6"/>
      <c r="V438" s="6"/>
      <c r="W438" s="6"/>
      <c r="X438" s="6"/>
      <c r="Y438" s="6"/>
      <c r="Z438" s="6"/>
    </row>
    <row r="439" spans="1:26" ht="15.75" customHeight="1" x14ac:dyDescent="0.2">
      <c r="A439" s="2"/>
      <c r="B439" s="60"/>
      <c r="C439" s="62"/>
      <c r="D439" s="62"/>
      <c r="E439" s="62"/>
      <c r="F439" s="6"/>
      <c r="G439" s="6"/>
      <c r="H439" s="6"/>
      <c r="I439" s="6"/>
      <c r="J439" s="60"/>
      <c r="K439" s="61"/>
      <c r="L439" s="2"/>
      <c r="M439" s="6"/>
      <c r="N439" s="6"/>
      <c r="O439" s="6"/>
      <c r="P439" s="6"/>
      <c r="Q439" s="6"/>
      <c r="R439" s="6"/>
      <c r="S439" s="6"/>
      <c r="T439" s="6"/>
      <c r="U439" s="6"/>
      <c r="V439" s="6"/>
      <c r="W439" s="6"/>
      <c r="X439" s="6"/>
      <c r="Y439" s="6"/>
      <c r="Z439" s="6"/>
    </row>
    <row r="440" spans="1:26" ht="15.75" customHeight="1" x14ac:dyDescent="0.2">
      <c r="A440" s="2"/>
      <c r="B440" s="60"/>
      <c r="C440" s="62"/>
      <c r="D440" s="62"/>
      <c r="E440" s="62"/>
      <c r="F440" s="6"/>
      <c r="G440" s="6"/>
      <c r="H440" s="6"/>
      <c r="I440" s="6"/>
      <c r="J440" s="60"/>
      <c r="K440" s="61"/>
      <c r="L440" s="2"/>
      <c r="M440" s="6"/>
      <c r="N440" s="6"/>
      <c r="O440" s="6"/>
      <c r="P440" s="6"/>
      <c r="Q440" s="6"/>
      <c r="R440" s="6"/>
      <c r="S440" s="6"/>
      <c r="T440" s="6"/>
      <c r="U440" s="6"/>
      <c r="V440" s="6"/>
      <c r="W440" s="6"/>
      <c r="X440" s="6"/>
      <c r="Y440" s="6"/>
      <c r="Z440" s="6"/>
    </row>
    <row r="441" spans="1:26" ht="15.75" customHeight="1" x14ac:dyDescent="0.2">
      <c r="A441" s="2"/>
      <c r="B441" s="60"/>
      <c r="C441" s="62"/>
      <c r="D441" s="62"/>
      <c r="E441" s="62"/>
      <c r="F441" s="6"/>
      <c r="G441" s="6"/>
      <c r="H441" s="6"/>
      <c r="I441" s="6"/>
      <c r="J441" s="60"/>
      <c r="K441" s="61"/>
      <c r="L441" s="2"/>
      <c r="M441" s="6"/>
      <c r="N441" s="6"/>
      <c r="O441" s="6"/>
      <c r="P441" s="6"/>
      <c r="Q441" s="6"/>
      <c r="R441" s="6"/>
      <c r="S441" s="6"/>
      <c r="T441" s="6"/>
      <c r="U441" s="6"/>
      <c r="V441" s="6"/>
      <c r="W441" s="6"/>
      <c r="X441" s="6"/>
      <c r="Y441" s="6"/>
      <c r="Z441" s="6"/>
    </row>
    <row r="442" spans="1:26" ht="15.75" customHeight="1" x14ac:dyDescent="0.2">
      <c r="A442" s="2"/>
      <c r="B442" s="60"/>
      <c r="C442" s="62"/>
      <c r="D442" s="62"/>
      <c r="E442" s="62"/>
      <c r="F442" s="6"/>
      <c r="G442" s="6"/>
      <c r="H442" s="6"/>
      <c r="I442" s="6"/>
      <c r="J442" s="60"/>
      <c r="K442" s="61"/>
      <c r="L442" s="2"/>
      <c r="M442" s="6"/>
      <c r="N442" s="6"/>
      <c r="O442" s="6"/>
      <c r="P442" s="6"/>
      <c r="Q442" s="6"/>
      <c r="R442" s="6"/>
      <c r="S442" s="6"/>
      <c r="T442" s="6"/>
      <c r="U442" s="6"/>
      <c r="V442" s="6"/>
      <c r="W442" s="6"/>
      <c r="X442" s="6"/>
      <c r="Y442" s="6"/>
      <c r="Z442" s="6"/>
    </row>
    <row r="443" spans="1:26" ht="15.75" customHeight="1" x14ac:dyDescent="0.2">
      <c r="A443" s="2"/>
      <c r="B443" s="60"/>
      <c r="C443" s="62"/>
      <c r="D443" s="62"/>
      <c r="E443" s="62"/>
      <c r="F443" s="6"/>
      <c r="G443" s="6"/>
      <c r="H443" s="6"/>
      <c r="I443" s="6"/>
      <c r="J443" s="60"/>
      <c r="K443" s="61"/>
      <c r="L443" s="2"/>
      <c r="M443" s="6"/>
      <c r="N443" s="6"/>
      <c r="O443" s="6"/>
      <c r="P443" s="6"/>
      <c r="Q443" s="6"/>
      <c r="R443" s="6"/>
      <c r="S443" s="6"/>
      <c r="T443" s="6"/>
      <c r="U443" s="6"/>
      <c r="V443" s="6"/>
      <c r="W443" s="6"/>
      <c r="X443" s="6"/>
      <c r="Y443" s="6"/>
      <c r="Z443" s="6"/>
    </row>
    <row r="444" spans="1:26" ht="15.75" customHeight="1" x14ac:dyDescent="0.2">
      <c r="A444" s="2"/>
      <c r="B444" s="60"/>
      <c r="C444" s="62"/>
      <c r="D444" s="62"/>
      <c r="E444" s="62"/>
      <c r="F444" s="6"/>
      <c r="G444" s="6"/>
      <c r="H444" s="6"/>
      <c r="I444" s="6"/>
      <c r="J444" s="60"/>
      <c r="K444" s="61"/>
      <c r="L444" s="2"/>
      <c r="M444" s="6"/>
      <c r="N444" s="6"/>
      <c r="O444" s="6"/>
      <c r="P444" s="6"/>
      <c r="Q444" s="6"/>
      <c r="R444" s="6"/>
      <c r="S444" s="6"/>
      <c r="T444" s="6"/>
      <c r="U444" s="6"/>
      <c r="V444" s="6"/>
      <c r="W444" s="6"/>
      <c r="X444" s="6"/>
      <c r="Y444" s="6"/>
      <c r="Z444" s="6"/>
    </row>
    <row r="445" spans="1:26" ht="15.75" customHeight="1" x14ac:dyDescent="0.2">
      <c r="A445" s="2"/>
      <c r="B445" s="60"/>
      <c r="C445" s="62"/>
      <c r="D445" s="62"/>
      <c r="E445" s="62"/>
      <c r="F445" s="6"/>
      <c r="G445" s="6"/>
      <c r="H445" s="6"/>
      <c r="I445" s="6"/>
      <c r="J445" s="60"/>
      <c r="K445" s="61"/>
      <c r="L445" s="2"/>
      <c r="M445" s="6"/>
      <c r="N445" s="6"/>
      <c r="O445" s="6"/>
      <c r="P445" s="6"/>
      <c r="Q445" s="6"/>
      <c r="R445" s="6"/>
      <c r="S445" s="6"/>
      <c r="T445" s="6"/>
      <c r="U445" s="6"/>
      <c r="V445" s="6"/>
      <c r="W445" s="6"/>
      <c r="X445" s="6"/>
      <c r="Y445" s="6"/>
      <c r="Z445" s="6"/>
    </row>
    <row r="446" spans="1:26" ht="15.75" customHeight="1" x14ac:dyDescent="0.2">
      <c r="A446" s="2"/>
      <c r="B446" s="60"/>
      <c r="C446" s="62"/>
      <c r="D446" s="62"/>
      <c r="E446" s="62"/>
      <c r="F446" s="6"/>
      <c r="G446" s="6"/>
      <c r="H446" s="6"/>
      <c r="I446" s="6"/>
      <c r="J446" s="60"/>
      <c r="K446" s="61"/>
      <c r="L446" s="2"/>
      <c r="M446" s="6"/>
      <c r="N446" s="6"/>
      <c r="O446" s="6"/>
      <c r="P446" s="6"/>
      <c r="Q446" s="6"/>
      <c r="R446" s="6"/>
      <c r="S446" s="6"/>
      <c r="T446" s="6"/>
      <c r="U446" s="6"/>
      <c r="V446" s="6"/>
      <c r="W446" s="6"/>
      <c r="X446" s="6"/>
      <c r="Y446" s="6"/>
      <c r="Z446" s="6"/>
    </row>
    <row r="447" spans="1:26" ht="15.75" customHeight="1" x14ac:dyDescent="0.2">
      <c r="A447" s="2"/>
      <c r="B447" s="60"/>
      <c r="C447" s="62"/>
      <c r="D447" s="62"/>
      <c r="E447" s="62"/>
      <c r="F447" s="6"/>
      <c r="G447" s="6"/>
      <c r="H447" s="6"/>
      <c r="I447" s="6"/>
      <c r="J447" s="60"/>
      <c r="K447" s="61"/>
      <c r="L447" s="2"/>
      <c r="M447" s="6"/>
      <c r="N447" s="6"/>
      <c r="O447" s="6"/>
      <c r="P447" s="6"/>
      <c r="Q447" s="6"/>
      <c r="R447" s="6"/>
      <c r="S447" s="6"/>
      <c r="T447" s="6"/>
      <c r="U447" s="6"/>
      <c r="V447" s="6"/>
      <c r="W447" s="6"/>
      <c r="X447" s="6"/>
      <c r="Y447" s="6"/>
      <c r="Z447" s="6"/>
    </row>
    <row r="448" spans="1:26" ht="15.75" customHeight="1" x14ac:dyDescent="0.2">
      <c r="A448" s="2"/>
      <c r="B448" s="60"/>
      <c r="C448" s="62"/>
      <c r="D448" s="62"/>
      <c r="E448" s="62"/>
      <c r="F448" s="6"/>
      <c r="G448" s="6"/>
      <c r="H448" s="6"/>
      <c r="I448" s="6"/>
      <c r="J448" s="60"/>
      <c r="K448" s="61"/>
      <c r="L448" s="2"/>
      <c r="M448" s="6"/>
      <c r="N448" s="6"/>
      <c r="O448" s="6"/>
      <c r="P448" s="6"/>
      <c r="Q448" s="6"/>
      <c r="R448" s="6"/>
      <c r="S448" s="6"/>
      <c r="T448" s="6"/>
      <c r="U448" s="6"/>
      <c r="V448" s="6"/>
      <c r="W448" s="6"/>
      <c r="X448" s="6"/>
      <c r="Y448" s="6"/>
      <c r="Z448" s="6"/>
    </row>
    <row r="449" spans="1:26" ht="15.75" customHeight="1" x14ac:dyDescent="0.2">
      <c r="A449" s="2"/>
      <c r="B449" s="60"/>
      <c r="C449" s="62"/>
      <c r="D449" s="62"/>
      <c r="E449" s="62"/>
      <c r="F449" s="6"/>
      <c r="G449" s="6"/>
      <c r="H449" s="6"/>
      <c r="I449" s="6"/>
      <c r="J449" s="60"/>
      <c r="K449" s="61"/>
      <c r="L449" s="2"/>
      <c r="M449" s="6"/>
      <c r="N449" s="6"/>
      <c r="O449" s="6"/>
      <c r="P449" s="6"/>
      <c r="Q449" s="6"/>
      <c r="R449" s="6"/>
      <c r="S449" s="6"/>
      <c r="T449" s="6"/>
      <c r="U449" s="6"/>
      <c r="V449" s="6"/>
      <c r="W449" s="6"/>
      <c r="X449" s="6"/>
      <c r="Y449" s="6"/>
      <c r="Z449" s="6"/>
    </row>
    <row r="450" spans="1:26" ht="15.75" customHeight="1" x14ac:dyDescent="0.2">
      <c r="A450" s="2"/>
      <c r="B450" s="60"/>
      <c r="C450" s="62"/>
      <c r="D450" s="62"/>
      <c r="E450" s="62"/>
      <c r="F450" s="6"/>
      <c r="G450" s="6"/>
      <c r="H450" s="6"/>
      <c r="I450" s="6"/>
      <c r="J450" s="60"/>
      <c r="K450" s="61"/>
      <c r="L450" s="2"/>
      <c r="M450" s="6"/>
      <c r="N450" s="6"/>
      <c r="O450" s="6"/>
      <c r="P450" s="6"/>
      <c r="Q450" s="6"/>
      <c r="R450" s="6"/>
      <c r="S450" s="6"/>
      <c r="T450" s="6"/>
      <c r="U450" s="6"/>
      <c r="V450" s="6"/>
      <c r="W450" s="6"/>
      <c r="X450" s="6"/>
      <c r="Y450" s="6"/>
      <c r="Z450" s="6"/>
    </row>
    <row r="451" spans="1:26" ht="15.75" customHeight="1" x14ac:dyDescent="0.2">
      <c r="A451" s="2"/>
      <c r="B451" s="60"/>
      <c r="C451" s="62"/>
      <c r="D451" s="62"/>
      <c r="E451" s="62"/>
      <c r="F451" s="6"/>
      <c r="G451" s="6"/>
      <c r="H451" s="6"/>
      <c r="I451" s="6"/>
      <c r="J451" s="60"/>
      <c r="K451" s="61"/>
      <c r="L451" s="2"/>
      <c r="M451" s="6"/>
      <c r="N451" s="6"/>
      <c r="O451" s="6"/>
      <c r="P451" s="6"/>
      <c r="Q451" s="6"/>
      <c r="R451" s="6"/>
      <c r="S451" s="6"/>
      <c r="T451" s="6"/>
      <c r="U451" s="6"/>
      <c r="V451" s="6"/>
      <c r="W451" s="6"/>
      <c r="X451" s="6"/>
      <c r="Y451" s="6"/>
      <c r="Z451" s="6"/>
    </row>
    <row r="452" spans="1:26" ht="15.75" customHeight="1" x14ac:dyDescent="0.2">
      <c r="A452" s="2"/>
      <c r="B452" s="60"/>
      <c r="C452" s="62"/>
      <c r="D452" s="62"/>
      <c r="E452" s="62"/>
      <c r="F452" s="6"/>
      <c r="G452" s="6"/>
      <c r="H452" s="6"/>
      <c r="I452" s="6"/>
      <c r="J452" s="60"/>
      <c r="K452" s="61"/>
      <c r="L452" s="2"/>
      <c r="M452" s="6"/>
      <c r="N452" s="6"/>
      <c r="O452" s="6"/>
      <c r="P452" s="6"/>
      <c r="Q452" s="6"/>
      <c r="R452" s="6"/>
      <c r="S452" s="6"/>
      <c r="T452" s="6"/>
      <c r="U452" s="6"/>
      <c r="V452" s="6"/>
      <c r="W452" s="6"/>
      <c r="X452" s="6"/>
      <c r="Y452" s="6"/>
      <c r="Z452" s="6"/>
    </row>
    <row r="453" spans="1:26" ht="15.75" customHeight="1" x14ac:dyDescent="0.2">
      <c r="A453" s="2"/>
      <c r="B453" s="60"/>
      <c r="C453" s="62"/>
      <c r="D453" s="62"/>
      <c r="E453" s="62"/>
      <c r="F453" s="6"/>
      <c r="G453" s="6"/>
      <c r="H453" s="6"/>
      <c r="I453" s="6"/>
      <c r="J453" s="60"/>
      <c r="K453" s="61"/>
      <c r="L453" s="2"/>
      <c r="M453" s="6"/>
      <c r="N453" s="6"/>
      <c r="O453" s="6"/>
      <c r="P453" s="6"/>
      <c r="Q453" s="6"/>
      <c r="R453" s="6"/>
      <c r="S453" s="6"/>
      <c r="T453" s="6"/>
      <c r="U453" s="6"/>
      <c r="V453" s="6"/>
      <c r="W453" s="6"/>
      <c r="X453" s="6"/>
      <c r="Y453" s="6"/>
      <c r="Z453" s="6"/>
    </row>
    <row r="454" spans="1:26" ht="15.75" customHeight="1" x14ac:dyDescent="0.2">
      <c r="A454" s="2"/>
      <c r="B454" s="60"/>
      <c r="C454" s="62"/>
      <c r="D454" s="62"/>
      <c r="E454" s="62"/>
      <c r="F454" s="6"/>
      <c r="G454" s="6"/>
      <c r="H454" s="6"/>
      <c r="I454" s="6"/>
      <c r="J454" s="60"/>
      <c r="K454" s="61"/>
      <c r="L454" s="2"/>
      <c r="M454" s="6"/>
      <c r="N454" s="6"/>
      <c r="O454" s="6"/>
      <c r="P454" s="6"/>
      <c r="Q454" s="6"/>
      <c r="R454" s="6"/>
      <c r="S454" s="6"/>
      <c r="T454" s="6"/>
      <c r="U454" s="6"/>
      <c r="V454" s="6"/>
      <c r="W454" s="6"/>
      <c r="X454" s="6"/>
      <c r="Y454" s="6"/>
      <c r="Z454" s="6"/>
    </row>
    <row r="455" spans="1:26" ht="15.75" customHeight="1" x14ac:dyDescent="0.2">
      <c r="A455" s="2"/>
      <c r="B455" s="60"/>
      <c r="C455" s="62"/>
      <c r="D455" s="62"/>
      <c r="E455" s="62"/>
      <c r="F455" s="6"/>
      <c r="G455" s="6"/>
      <c r="H455" s="6"/>
      <c r="I455" s="6"/>
      <c r="J455" s="60"/>
      <c r="K455" s="61"/>
      <c r="L455" s="2"/>
      <c r="M455" s="6"/>
      <c r="N455" s="6"/>
      <c r="O455" s="6"/>
      <c r="P455" s="6"/>
      <c r="Q455" s="6"/>
      <c r="R455" s="6"/>
      <c r="S455" s="6"/>
      <c r="T455" s="6"/>
      <c r="U455" s="6"/>
      <c r="V455" s="6"/>
      <c r="W455" s="6"/>
      <c r="X455" s="6"/>
      <c r="Y455" s="6"/>
      <c r="Z455" s="6"/>
    </row>
    <row r="456" spans="1:26" ht="15.75" customHeight="1" x14ac:dyDescent="0.2">
      <c r="A456" s="2"/>
      <c r="B456" s="60"/>
      <c r="C456" s="62"/>
      <c r="D456" s="62"/>
      <c r="E456" s="62"/>
      <c r="F456" s="6"/>
      <c r="G456" s="6"/>
      <c r="H456" s="6"/>
      <c r="I456" s="6"/>
      <c r="J456" s="60"/>
      <c r="K456" s="61"/>
      <c r="L456" s="2"/>
      <c r="M456" s="6"/>
      <c r="N456" s="6"/>
      <c r="O456" s="6"/>
      <c r="P456" s="6"/>
      <c r="Q456" s="6"/>
      <c r="R456" s="6"/>
      <c r="S456" s="6"/>
      <c r="T456" s="6"/>
      <c r="U456" s="6"/>
      <c r="V456" s="6"/>
      <c r="W456" s="6"/>
      <c r="X456" s="6"/>
      <c r="Y456" s="6"/>
      <c r="Z456" s="6"/>
    </row>
    <row r="457" spans="1:26" ht="15.75" customHeight="1" x14ac:dyDescent="0.2">
      <c r="A457" s="2"/>
      <c r="B457" s="60"/>
      <c r="C457" s="62"/>
      <c r="D457" s="62"/>
      <c r="E457" s="62"/>
      <c r="F457" s="6"/>
      <c r="G457" s="6"/>
      <c r="H457" s="6"/>
      <c r="I457" s="6"/>
      <c r="J457" s="60"/>
      <c r="K457" s="61"/>
      <c r="L457" s="2"/>
      <c r="M457" s="6"/>
      <c r="N457" s="6"/>
      <c r="O457" s="6"/>
      <c r="P457" s="6"/>
      <c r="Q457" s="6"/>
      <c r="R457" s="6"/>
      <c r="S457" s="6"/>
      <c r="T457" s="6"/>
      <c r="U457" s="6"/>
      <c r="V457" s="6"/>
      <c r="W457" s="6"/>
      <c r="X457" s="6"/>
      <c r="Y457" s="6"/>
      <c r="Z457" s="6"/>
    </row>
    <row r="458" spans="1:26" ht="15.75" customHeight="1" x14ac:dyDescent="0.2">
      <c r="A458" s="2"/>
      <c r="B458" s="60"/>
      <c r="C458" s="62"/>
      <c r="D458" s="62"/>
      <c r="E458" s="62"/>
      <c r="F458" s="6"/>
      <c r="G458" s="6"/>
      <c r="H458" s="6"/>
      <c r="I458" s="6"/>
      <c r="J458" s="60"/>
      <c r="K458" s="61"/>
      <c r="L458" s="2"/>
      <c r="M458" s="6"/>
      <c r="N458" s="6"/>
      <c r="O458" s="6"/>
      <c r="P458" s="6"/>
      <c r="Q458" s="6"/>
      <c r="R458" s="6"/>
      <c r="S458" s="6"/>
      <c r="T458" s="6"/>
      <c r="U458" s="6"/>
      <c r="V458" s="6"/>
      <c r="W458" s="6"/>
      <c r="X458" s="6"/>
      <c r="Y458" s="6"/>
      <c r="Z458" s="6"/>
    </row>
    <row r="459" spans="1:26" ht="15.75" customHeight="1" x14ac:dyDescent="0.2">
      <c r="A459" s="2"/>
      <c r="B459" s="60"/>
      <c r="C459" s="62"/>
      <c r="D459" s="62"/>
      <c r="E459" s="62"/>
      <c r="F459" s="6"/>
      <c r="G459" s="6"/>
      <c r="H459" s="6"/>
      <c r="I459" s="6"/>
      <c r="J459" s="60"/>
      <c r="K459" s="61"/>
      <c r="L459" s="2"/>
      <c r="M459" s="6"/>
      <c r="N459" s="6"/>
      <c r="O459" s="6"/>
      <c r="P459" s="6"/>
      <c r="Q459" s="6"/>
      <c r="R459" s="6"/>
      <c r="S459" s="6"/>
      <c r="T459" s="6"/>
      <c r="U459" s="6"/>
      <c r="V459" s="6"/>
      <c r="W459" s="6"/>
      <c r="X459" s="6"/>
      <c r="Y459" s="6"/>
      <c r="Z459" s="6"/>
    </row>
    <row r="460" spans="1:26" ht="15.75" customHeight="1" x14ac:dyDescent="0.2">
      <c r="A460" s="2"/>
      <c r="B460" s="60"/>
      <c r="C460" s="62"/>
      <c r="D460" s="62"/>
      <c r="E460" s="62"/>
      <c r="F460" s="6"/>
      <c r="G460" s="6"/>
      <c r="H460" s="6"/>
      <c r="I460" s="6"/>
      <c r="J460" s="60"/>
      <c r="K460" s="61"/>
      <c r="L460" s="2"/>
      <c r="M460" s="6"/>
      <c r="N460" s="6"/>
      <c r="O460" s="6"/>
      <c r="P460" s="6"/>
      <c r="Q460" s="6"/>
      <c r="R460" s="6"/>
      <c r="S460" s="6"/>
      <c r="T460" s="6"/>
      <c r="U460" s="6"/>
      <c r="V460" s="6"/>
      <c r="W460" s="6"/>
      <c r="X460" s="6"/>
      <c r="Y460" s="6"/>
      <c r="Z460" s="6"/>
    </row>
    <row r="461" spans="1:26" ht="15.75" customHeight="1" x14ac:dyDescent="0.2">
      <c r="A461" s="2"/>
      <c r="B461" s="60"/>
      <c r="C461" s="62"/>
      <c r="D461" s="62"/>
      <c r="E461" s="62"/>
      <c r="F461" s="6"/>
      <c r="G461" s="6"/>
      <c r="H461" s="6"/>
      <c r="I461" s="6"/>
      <c r="J461" s="60"/>
      <c r="K461" s="61"/>
      <c r="L461" s="2"/>
      <c r="M461" s="6"/>
      <c r="N461" s="6"/>
      <c r="O461" s="6"/>
      <c r="P461" s="6"/>
      <c r="Q461" s="6"/>
      <c r="R461" s="6"/>
      <c r="S461" s="6"/>
      <c r="T461" s="6"/>
      <c r="U461" s="6"/>
      <c r="V461" s="6"/>
      <c r="W461" s="6"/>
      <c r="X461" s="6"/>
      <c r="Y461" s="6"/>
      <c r="Z461" s="6"/>
    </row>
    <row r="462" spans="1:26" ht="15.75" customHeight="1" x14ac:dyDescent="0.2">
      <c r="A462" s="2"/>
      <c r="B462" s="60"/>
      <c r="C462" s="62"/>
      <c r="D462" s="62"/>
      <c r="E462" s="62"/>
      <c r="F462" s="6"/>
      <c r="G462" s="6"/>
      <c r="H462" s="6"/>
      <c r="I462" s="6"/>
      <c r="J462" s="60"/>
      <c r="K462" s="61"/>
      <c r="L462" s="2"/>
      <c r="M462" s="6"/>
      <c r="N462" s="6"/>
      <c r="O462" s="6"/>
      <c r="P462" s="6"/>
      <c r="Q462" s="6"/>
      <c r="R462" s="6"/>
      <c r="S462" s="6"/>
      <c r="T462" s="6"/>
      <c r="U462" s="6"/>
      <c r="V462" s="6"/>
      <c r="W462" s="6"/>
      <c r="X462" s="6"/>
      <c r="Y462" s="6"/>
      <c r="Z462" s="6"/>
    </row>
    <row r="463" spans="1:26" ht="15.75" customHeight="1" x14ac:dyDescent="0.2">
      <c r="A463" s="2"/>
      <c r="B463" s="60"/>
      <c r="C463" s="62"/>
      <c r="D463" s="62"/>
      <c r="E463" s="62"/>
      <c r="F463" s="6"/>
      <c r="G463" s="6"/>
      <c r="H463" s="6"/>
      <c r="I463" s="6"/>
      <c r="J463" s="60"/>
      <c r="K463" s="61"/>
      <c r="L463" s="2"/>
      <c r="M463" s="6"/>
      <c r="N463" s="6"/>
      <c r="O463" s="6"/>
      <c r="P463" s="6"/>
      <c r="Q463" s="6"/>
      <c r="R463" s="6"/>
      <c r="S463" s="6"/>
      <c r="T463" s="6"/>
      <c r="U463" s="6"/>
      <c r="V463" s="6"/>
      <c r="W463" s="6"/>
      <c r="X463" s="6"/>
      <c r="Y463" s="6"/>
      <c r="Z463" s="6"/>
    </row>
    <row r="464" spans="1:26" ht="15.75" customHeight="1" x14ac:dyDescent="0.2">
      <c r="A464" s="2"/>
      <c r="B464" s="60"/>
      <c r="C464" s="62"/>
      <c r="D464" s="62"/>
      <c r="E464" s="62"/>
      <c r="F464" s="6"/>
      <c r="G464" s="6"/>
      <c r="H464" s="6"/>
      <c r="I464" s="6"/>
      <c r="J464" s="60"/>
      <c r="K464" s="61"/>
      <c r="L464" s="2"/>
      <c r="M464" s="6"/>
      <c r="N464" s="6"/>
      <c r="O464" s="6"/>
      <c r="P464" s="6"/>
      <c r="Q464" s="6"/>
      <c r="R464" s="6"/>
      <c r="S464" s="6"/>
      <c r="T464" s="6"/>
      <c r="U464" s="6"/>
      <c r="V464" s="6"/>
      <c r="W464" s="6"/>
      <c r="X464" s="6"/>
      <c r="Y464" s="6"/>
      <c r="Z464" s="6"/>
    </row>
    <row r="465" spans="1:26" ht="15.75" customHeight="1" x14ac:dyDescent="0.2">
      <c r="A465" s="2"/>
      <c r="B465" s="60"/>
      <c r="C465" s="62"/>
      <c r="D465" s="62"/>
      <c r="E465" s="62"/>
      <c r="F465" s="6"/>
      <c r="G465" s="6"/>
      <c r="H465" s="6"/>
      <c r="I465" s="6"/>
      <c r="J465" s="60"/>
      <c r="K465" s="61"/>
      <c r="L465" s="2"/>
      <c r="M465" s="6"/>
      <c r="N465" s="6"/>
      <c r="O465" s="6"/>
      <c r="P465" s="6"/>
      <c r="Q465" s="6"/>
      <c r="R465" s="6"/>
      <c r="S465" s="6"/>
      <c r="T465" s="6"/>
      <c r="U465" s="6"/>
      <c r="V465" s="6"/>
      <c r="W465" s="6"/>
      <c r="X465" s="6"/>
      <c r="Y465" s="6"/>
      <c r="Z465" s="6"/>
    </row>
    <row r="466" spans="1:26" ht="15.75" customHeight="1" x14ac:dyDescent="0.2">
      <c r="A466" s="2"/>
      <c r="B466" s="60"/>
      <c r="C466" s="62"/>
      <c r="D466" s="62"/>
      <c r="E466" s="62"/>
      <c r="F466" s="6"/>
      <c r="G466" s="6"/>
      <c r="H466" s="6"/>
      <c r="I466" s="6"/>
      <c r="J466" s="60"/>
      <c r="K466" s="61"/>
      <c r="L466" s="2"/>
      <c r="M466" s="6"/>
      <c r="N466" s="6"/>
      <c r="O466" s="6"/>
      <c r="P466" s="6"/>
      <c r="Q466" s="6"/>
      <c r="R466" s="6"/>
      <c r="S466" s="6"/>
      <c r="T466" s="6"/>
      <c r="U466" s="6"/>
      <c r="V466" s="6"/>
      <c r="W466" s="6"/>
      <c r="X466" s="6"/>
      <c r="Y466" s="6"/>
      <c r="Z466" s="6"/>
    </row>
    <row r="467" spans="1:26" ht="15.75" customHeight="1" x14ac:dyDescent="0.2">
      <c r="A467" s="2"/>
      <c r="B467" s="60"/>
      <c r="C467" s="62"/>
      <c r="D467" s="62"/>
      <c r="E467" s="62"/>
      <c r="F467" s="6"/>
      <c r="G467" s="6"/>
      <c r="H467" s="6"/>
      <c r="I467" s="6"/>
      <c r="J467" s="60"/>
      <c r="K467" s="61"/>
      <c r="L467" s="2"/>
      <c r="M467" s="6"/>
      <c r="N467" s="6"/>
      <c r="O467" s="6"/>
      <c r="P467" s="6"/>
      <c r="Q467" s="6"/>
      <c r="R467" s="6"/>
      <c r="S467" s="6"/>
      <c r="T467" s="6"/>
      <c r="U467" s="6"/>
      <c r="V467" s="6"/>
      <c r="W467" s="6"/>
      <c r="X467" s="6"/>
      <c r="Y467" s="6"/>
      <c r="Z467" s="6"/>
    </row>
    <row r="468" spans="1:26" ht="15.75" customHeight="1" x14ac:dyDescent="0.2">
      <c r="A468" s="2"/>
      <c r="B468" s="60"/>
      <c r="C468" s="62"/>
      <c r="D468" s="62"/>
      <c r="E468" s="62"/>
      <c r="F468" s="6"/>
      <c r="G468" s="6"/>
      <c r="H468" s="6"/>
      <c r="I468" s="6"/>
      <c r="J468" s="60"/>
      <c r="K468" s="61"/>
      <c r="L468" s="2"/>
      <c r="M468" s="6"/>
      <c r="N468" s="6"/>
      <c r="O468" s="6"/>
      <c r="P468" s="6"/>
      <c r="Q468" s="6"/>
      <c r="R468" s="6"/>
      <c r="S468" s="6"/>
      <c r="T468" s="6"/>
      <c r="U468" s="6"/>
      <c r="V468" s="6"/>
      <c r="W468" s="6"/>
      <c r="X468" s="6"/>
      <c r="Y468" s="6"/>
      <c r="Z468" s="6"/>
    </row>
    <row r="469" spans="1:26" ht="15.75" customHeight="1" x14ac:dyDescent="0.2">
      <c r="A469" s="2"/>
      <c r="B469" s="60"/>
      <c r="C469" s="62"/>
      <c r="D469" s="62"/>
      <c r="E469" s="62"/>
      <c r="F469" s="6"/>
      <c r="G469" s="6"/>
      <c r="H469" s="6"/>
      <c r="I469" s="6"/>
      <c r="J469" s="60"/>
      <c r="K469" s="61"/>
      <c r="L469" s="2"/>
      <c r="M469" s="6"/>
      <c r="N469" s="6"/>
      <c r="O469" s="6"/>
      <c r="P469" s="6"/>
      <c r="Q469" s="6"/>
      <c r="R469" s="6"/>
      <c r="S469" s="6"/>
      <c r="T469" s="6"/>
      <c r="U469" s="6"/>
      <c r="V469" s="6"/>
      <c r="W469" s="6"/>
      <c r="X469" s="6"/>
      <c r="Y469" s="6"/>
      <c r="Z469" s="6"/>
    </row>
    <row r="470" spans="1:26" ht="15.75" customHeight="1" x14ac:dyDescent="0.2">
      <c r="A470" s="2"/>
      <c r="B470" s="60"/>
      <c r="C470" s="62"/>
      <c r="D470" s="62"/>
      <c r="E470" s="62"/>
      <c r="F470" s="6"/>
      <c r="G470" s="6"/>
      <c r="H470" s="6"/>
      <c r="I470" s="6"/>
      <c r="J470" s="60"/>
      <c r="K470" s="61"/>
      <c r="L470" s="2"/>
      <c r="M470" s="6"/>
      <c r="N470" s="6"/>
      <c r="O470" s="6"/>
      <c r="P470" s="6"/>
      <c r="Q470" s="6"/>
      <c r="R470" s="6"/>
      <c r="S470" s="6"/>
      <c r="T470" s="6"/>
      <c r="U470" s="6"/>
      <c r="V470" s="6"/>
      <c r="W470" s="6"/>
      <c r="X470" s="6"/>
      <c r="Y470" s="6"/>
      <c r="Z470" s="6"/>
    </row>
    <row r="471" spans="1:26" ht="15.75" customHeight="1" x14ac:dyDescent="0.2">
      <c r="A471" s="2"/>
      <c r="B471" s="60"/>
      <c r="C471" s="62"/>
      <c r="D471" s="62"/>
      <c r="E471" s="62"/>
      <c r="F471" s="6"/>
      <c r="G471" s="6"/>
      <c r="H471" s="6"/>
      <c r="I471" s="6"/>
      <c r="J471" s="60"/>
      <c r="K471" s="61"/>
      <c r="L471" s="2"/>
      <c r="M471" s="6"/>
      <c r="N471" s="6"/>
      <c r="O471" s="6"/>
      <c r="P471" s="6"/>
      <c r="Q471" s="6"/>
      <c r="R471" s="6"/>
      <c r="S471" s="6"/>
      <c r="T471" s="6"/>
      <c r="U471" s="6"/>
      <c r="V471" s="6"/>
      <c r="W471" s="6"/>
      <c r="X471" s="6"/>
      <c r="Y471" s="6"/>
      <c r="Z471" s="6"/>
    </row>
    <row r="472" spans="1:26" ht="15.75" customHeight="1" x14ac:dyDescent="0.2">
      <c r="A472" s="2"/>
      <c r="B472" s="60"/>
      <c r="C472" s="62"/>
      <c r="D472" s="62"/>
      <c r="E472" s="62"/>
      <c r="F472" s="6"/>
      <c r="G472" s="6"/>
      <c r="H472" s="6"/>
      <c r="I472" s="6"/>
      <c r="J472" s="60"/>
      <c r="K472" s="61"/>
      <c r="L472" s="2"/>
      <c r="M472" s="6"/>
      <c r="N472" s="6"/>
      <c r="O472" s="6"/>
      <c r="P472" s="6"/>
      <c r="Q472" s="6"/>
      <c r="R472" s="6"/>
      <c r="S472" s="6"/>
      <c r="T472" s="6"/>
      <c r="U472" s="6"/>
      <c r="V472" s="6"/>
      <c r="W472" s="6"/>
      <c r="X472" s="6"/>
      <c r="Y472" s="6"/>
      <c r="Z472" s="6"/>
    </row>
    <row r="473" spans="1:26" ht="15.75" customHeight="1" x14ac:dyDescent="0.2">
      <c r="A473" s="2"/>
      <c r="B473" s="60"/>
      <c r="C473" s="62"/>
      <c r="D473" s="62"/>
      <c r="E473" s="62"/>
      <c r="F473" s="6"/>
      <c r="G473" s="6"/>
      <c r="H473" s="6"/>
      <c r="I473" s="6"/>
      <c r="J473" s="60"/>
      <c r="K473" s="61"/>
      <c r="L473" s="2"/>
      <c r="M473" s="6"/>
      <c r="N473" s="6"/>
      <c r="O473" s="6"/>
      <c r="P473" s="6"/>
      <c r="Q473" s="6"/>
      <c r="R473" s="6"/>
      <c r="S473" s="6"/>
      <c r="T473" s="6"/>
      <c r="U473" s="6"/>
      <c r="V473" s="6"/>
      <c r="W473" s="6"/>
      <c r="X473" s="6"/>
      <c r="Y473" s="6"/>
      <c r="Z473" s="6"/>
    </row>
    <row r="474" spans="1:26" ht="15.75" customHeight="1" x14ac:dyDescent="0.2">
      <c r="A474" s="2"/>
      <c r="B474" s="60"/>
      <c r="C474" s="62"/>
      <c r="D474" s="62"/>
      <c r="E474" s="62"/>
      <c r="F474" s="6"/>
      <c r="G474" s="6"/>
      <c r="H474" s="6"/>
      <c r="I474" s="6"/>
      <c r="J474" s="60"/>
      <c r="K474" s="61"/>
      <c r="L474" s="2"/>
      <c r="M474" s="6"/>
      <c r="N474" s="6"/>
      <c r="O474" s="6"/>
      <c r="P474" s="6"/>
      <c r="Q474" s="6"/>
      <c r="R474" s="6"/>
      <c r="S474" s="6"/>
      <c r="T474" s="6"/>
      <c r="U474" s="6"/>
      <c r="V474" s="6"/>
      <c r="W474" s="6"/>
      <c r="X474" s="6"/>
      <c r="Y474" s="6"/>
      <c r="Z474" s="6"/>
    </row>
    <row r="475" spans="1:26" ht="15.75" customHeight="1" x14ac:dyDescent="0.2">
      <c r="A475" s="2"/>
      <c r="B475" s="60"/>
      <c r="C475" s="62"/>
      <c r="D475" s="62"/>
      <c r="E475" s="62"/>
      <c r="F475" s="6"/>
      <c r="G475" s="6"/>
      <c r="H475" s="6"/>
      <c r="I475" s="6"/>
      <c r="J475" s="60"/>
      <c r="K475" s="61"/>
      <c r="L475" s="2"/>
      <c r="M475" s="6"/>
      <c r="N475" s="6"/>
      <c r="O475" s="6"/>
      <c r="P475" s="6"/>
      <c r="Q475" s="6"/>
      <c r="R475" s="6"/>
      <c r="S475" s="6"/>
      <c r="T475" s="6"/>
      <c r="U475" s="6"/>
      <c r="V475" s="6"/>
      <c r="W475" s="6"/>
      <c r="X475" s="6"/>
      <c r="Y475" s="6"/>
      <c r="Z475" s="6"/>
    </row>
    <row r="476" spans="1:26" ht="15.75" customHeight="1" x14ac:dyDescent="0.2">
      <c r="A476" s="2"/>
      <c r="B476" s="60"/>
      <c r="C476" s="62"/>
      <c r="D476" s="62"/>
      <c r="E476" s="62"/>
      <c r="F476" s="6"/>
      <c r="G476" s="6"/>
      <c r="H476" s="6"/>
      <c r="I476" s="6"/>
      <c r="J476" s="60"/>
      <c r="K476" s="61"/>
      <c r="L476" s="2"/>
      <c r="M476" s="6"/>
      <c r="N476" s="6"/>
      <c r="O476" s="6"/>
      <c r="P476" s="6"/>
      <c r="Q476" s="6"/>
      <c r="R476" s="6"/>
      <c r="S476" s="6"/>
      <c r="T476" s="6"/>
      <c r="U476" s="6"/>
      <c r="V476" s="6"/>
      <c r="W476" s="6"/>
      <c r="X476" s="6"/>
      <c r="Y476" s="6"/>
      <c r="Z476" s="6"/>
    </row>
    <row r="477" spans="1:26" ht="15.75" customHeight="1" x14ac:dyDescent="0.2">
      <c r="A477" s="2"/>
      <c r="B477" s="60"/>
      <c r="C477" s="62"/>
      <c r="D477" s="62"/>
      <c r="E477" s="62"/>
      <c r="F477" s="6"/>
      <c r="G477" s="6"/>
      <c r="H477" s="6"/>
      <c r="I477" s="6"/>
      <c r="J477" s="60"/>
      <c r="K477" s="61"/>
      <c r="L477" s="2"/>
      <c r="M477" s="6"/>
      <c r="N477" s="6"/>
      <c r="O477" s="6"/>
      <c r="P477" s="6"/>
      <c r="Q477" s="6"/>
      <c r="R477" s="6"/>
      <c r="S477" s="6"/>
      <c r="T477" s="6"/>
      <c r="U477" s="6"/>
      <c r="V477" s="6"/>
      <c r="W477" s="6"/>
      <c r="X477" s="6"/>
      <c r="Y477" s="6"/>
      <c r="Z477" s="6"/>
    </row>
    <row r="478" spans="1:26" ht="15.75" customHeight="1" x14ac:dyDescent="0.2">
      <c r="A478" s="2"/>
      <c r="B478" s="60"/>
      <c r="C478" s="62"/>
      <c r="D478" s="62"/>
      <c r="E478" s="62"/>
      <c r="F478" s="6"/>
      <c r="G478" s="6"/>
      <c r="H478" s="6"/>
      <c r="I478" s="6"/>
      <c r="J478" s="60"/>
      <c r="K478" s="61"/>
      <c r="L478" s="2"/>
      <c r="M478" s="6"/>
      <c r="N478" s="6"/>
      <c r="O478" s="6"/>
      <c r="P478" s="6"/>
      <c r="Q478" s="6"/>
      <c r="R478" s="6"/>
      <c r="S478" s="6"/>
      <c r="T478" s="6"/>
      <c r="U478" s="6"/>
      <c r="V478" s="6"/>
      <c r="W478" s="6"/>
      <c r="X478" s="6"/>
      <c r="Y478" s="6"/>
      <c r="Z478" s="6"/>
    </row>
    <row r="479" spans="1:26" ht="15.75" customHeight="1" x14ac:dyDescent="0.2">
      <c r="A479" s="2"/>
      <c r="B479" s="60"/>
      <c r="C479" s="62"/>
      <c r="D479" s="62"/>
      <c r="E479" s="62"/>
      <c r="F479" s="6"/>
      <c r="G479" s="6"/>
      <c r="H479" s="6"/>
      <c r="I479" s="6"/>
      <c r="J479" s="60"/>
      <c r="K479" s="61"/>
      <c r="L479" s="2"/>
      <c r="M479" s="6"/>
      <c r="N479" s="6"/>
      <c r="O479" s="6"/>
      <c r="P479" s="6"/>
      <c r="Q479" s="6"/>
      <c r="R479" s="6"/>
      <c r="S479" s="6"/>
      <c r="T479" s="6"/>
      <c r="U479" s="6"/>
      <c r="V479" s="6"/>
      <c r="W479" s="6"/>
      <c r="X479" s="6"/>
      <c r="Y479" s="6"/>
      <c r="Z479" s="6"/>
    </row>
    <row r="480" spans="1:26" ht="15.75" customHeight="1" x14ac:dyDescent="0.2">
      <c r="A480" s="2"/>
      <c r="B480" s="60"/>
      <c r="C480" s="62"/>
      <c r="D480" s="62"/>
      <c r="E480" s="62"/>
      <c r="F480" s="6"/>
      <c r="G480" s="6"/>
      <c r="H480" s="6"/>
      <c r="I480" s="6"/>
      <c r="J480" s="60"/>
      <c r="K480" s="61"/>
      <c r="L480" s="2"/>
      <c r="M480" s="6"/>
      <c r="N480" s="6"/>
      <c r="O480" s="6"/>
      <c r="P480" s="6"/>
      <c r="Q480" s="6"/>
      <c r="R480" s="6"/>
      <c r="S480" s="6"/>
      <c r="T480" s="6"/>
      <c r="U480" s="6"/>
      <c r="V480" s="6"/>
      <c r="W480" s="6"/>
      <c r="X480" s="6"/>
      <c r="Y480" s="6"/>
      <c r="Z480" s="6"/>
    </row>
    <row r="481" spans="1:26" ht="15.75" customHeight="1" x14ac:dyDescent="0.2">
      <c r="A481" s="2"/>
      <c r="B481" s="60"/>
      <c r="C481" s="62"/>
      <c r="D481" s="62"/>
      <c r="E481" s="62"/>
      <c r="F481" s="6"/>
      <c r="G481" s="6"/>
      <c r="H481" s="6"/>
      <c r="I481" s="6"/>
      <c r="J481" s="60"/>
      <c r="K481" s="61"/>
      <c r="L481" s="2"/>
      <c r="M481" s="6"/>
      <c r="N481" s="6"/>
      <c r="O481" s="6"/>
      <c r="P481" s="6"/>
      <c r="Q481" s="6"/>
      <c r="R481" s="6"/>
      <c r="S481" s="6"/>
      <c r="T481" s="6"/>
      <c r="U481" s="6"/>
      <c r="V481" s="6"/>
      <c r="W481" s="6"/>
      <c r="X481" s="6"/>
      <c r="Y481" s="6"/>
      <c r="Z481" s="6"/>
    </row>
    <row r="482" spans="1:26" ht="15.75" customHeight="1" x14ac:dyDescent="0.2">
      <c r="A482" s="2"/>
      <c r="B482" s="60"/>
      <c r="C482" s="62"/>
      <c r="D482" s="62"/>
      <c r="E482" s="62"/>
      <c r="F482" s="6"/>
      <c r="G482" s="6"/>
      <c r="H482" s="6"/>
      <c r="I482" s="6"/>
      <c r="J482" s="60"/>
      <c r="K482" s="61"/>
      <c r="L482" s="2"/>
      <c r="M482" s="6"/>
      <c r="N482" s="6"/>
      <c r="O482" s="6"/>
      <c r="P482" s="6"/>
      <c r="Q482" s="6"/>
      <c r="R482" s="6"/>
      <c r="S482" s="6"/>
      <c r="T482" s="6"/>
      <c r="U482" s="6"/>
      <c r="V482" s="6"/>
      <c r="W482" s="6"/>
      <c r="X482" s="6"/>
      <c r="Y482" s="6"/>
      <c r="Z482" s="6"/>
    </row>
    <row r="483" spans="1:26" ht="15.75" customHeight="1" x14ac:dyDescent="0.2">
      <c r="A483" s="2"/>
      <c r="B483" s="60"/>
      <c r="C483" s="62"/>
      <c r="D483" s="62"/>
      <c r="E483" s="62"/>
      <c r="F483" s="6"/>
      <c r="G483" s="6"/>
      <c r="H483" s="6"/>
      <c r="I483" s="6"/>
      <c r="J483" s="60"/>
      <c r="K483" s="61"/>
      <c r="L483" s="2"/>
      <c r="M483" s="6"/>
      <c r="N483" s="6"/>
      <c r="O483" s="6"/>
      <c r="P483" s="6"/>
      <c r="Q483" s="6"/>
      <c r="R483" s="6"/>
      <c r="S483" s="6"/>
      <c r="T483" s="6"/>
      <c r="U483" s="6"/>
      <c r="V483" s="6"/>
      <c r="W483" s="6"/>
      <c r="X483" s="6"/>
      <c r="Y483" s="6"/>
      <c r="Z483" s="6"/>
    </row>
    <row r="484" spans="1:26" ht="15.75" customHeight="1" x14ac:dyDescent="0.2">
      <c r="A484" s="2"/>
      <c r="B484" s="60"/>
      <c r="C484" s="62"/>
      <c r="D484" s="62"/>
      <c r="E484" s="62"/>
      <c r="F484" s="6"/>
      <c r="G484" s="6"/>
      <c r="H484" s="6"/>
      <c r="I484" s="6"/>
      <c r="J484" s="60"/>
      <c r="K484" s="61"/>
      <c r="L484" s="2"/>
      <c r="M484" s="6"/>
      <c r="N484" s="6"/>
      <c r="O484" s="6"/>
      <c r="P484" s="6"/>
      <c r="Q484" s="6"/>
      <c r="R484" s="6"/>
      <c r="S484" s="6"/>
      <c r="T484" s="6"/>
      <c r="U484" s="6"/>
      <c r="V484" s="6"/>
      <c r="W484" s="6"/>
      <c r="X484" s="6"/>
      <c r="Y484" s="6"/>
      <c r="Z484" s="6"/>
    </row>
    <row r="485" spans="1:26" ht="15.75" customHeight="1" x14ac:dyDescent="0.2">
      <c r="A485" s="2"/>
      <c r="B485" s="60"/>
      <c r="C485" s="62"/>
      <c r="D485" s="62"/>
      <c r="E485" s="62"/>
      <c r="F485" s="6"/>
      <c r="G485" s="6"/>
      <c r="H485" s="6"/>
      <c r="I485" s="6"/>
      <c r="J485" s="60"/>
      <c r="K485" s="61"/>
      <c r="L485" s="2"/>
      <c r="M485" s="6"/>
      <c r="N485" s="6"/>
      <c r="O485" s="6"/>
      <c r="P485" s="6"/>
      <c r="Q485" s="6"/>
      <c r="R485" s="6"/>
      <c r="S485" s="6"/>
      <c r="T485" s="6"/>
      <c r="U485" s="6"/>
      <c r="V485" s="6"/>
      <c r="W485" s="6"/>
      <c r="X485" s="6"/>
      <c r="Y485" s="6"/>
      <c r="Z485" s="6"/>
    </row>
    <row r="486" spans="1:26" ht="15.75" customHeight="1" x14ac:dyDescent="0.2">
      <c r="A486" s="2"/>
      <c r="B486" s="60"/>
      <c r="C486" s="62"/>
      <c r="D486" s="62"/>
      <c r="E486" s="62"/>
      <c r="F486" s="6"/>
      <c r="G486" s="6"/>
      <c r="H486" s="6"/>
      <c r="I486" s="6"/>
      <c r="J486" s="60"/>
      <c r="K486" s="61"/>
      <c r="L486" s="2"/>
      <c r="M486" s="6"/>
      <c r="N486" s="6"/>
      <c r="O486" s="6"/>
      <c r="P486" s="6"/>
      <c r="Q486" s="6"/>
      <c r="R486" s="6"/>
      <c r="S486" s="6"/>
      <c r="T486" s="6"/>
      <c r="U486" s="6"/>
      <c r="V486" s="6"/>
      <c r="W486" s="6"/>
      <c r="X486" s="6"/>
      <c r="Y486" s="6"/>
      <c r="Z486" s="6"/>
    </row>
    <row r="487" spans="1:26" ht="15.75" customHeight="1" x14ac:dyDescent="0.2">
      <c r="A487" s="2"/>
      <c r="B487" s="60"/>
      <c r="C487" s="62"/>
      <c r="D487" s="62"/>
      <c r="E487" s="62"/>
      <c r="F487" s="6"/>
      <c r="G487" s="6"/>
      <c r="H487" s="6"/>
      <c r="I487" s="6"/>
      <c r="J487" s="60"/>
      <c r="K487" s="61"/>
      <c r="L487" s="2"/>
      <c r="M487" s="6"/>
      <c r="N487" s="6"/>
      <c r="O487" s="6"/>
      <c r="P487" s="6"/>
      <c r="Q487" s="6"/>
      <c r="R487" s="6"/>
      <c r="S487" s="6"/>
      <c r="T487" s="6"/>
      <c r="U487" s="6"/>
      <c r="V487" s="6"/>
      <c r="W487" s="6"/>
      <c r="X487" s="6"/>
      <c r="Y487" s="6"/>
      <c r="Z487" s="6"/>
    </row>
    <row r="488" spans="1:26" ht="15.75" customHeight="1" x14ac:dyDescent="0.2">
      <c r="A488" s="2"/>
      <c r="B488" s="60"/>
      <c r="C488" s="62"/>
      <c r="D488" s="62"/>
      <c r="E488" s="62"/>
      <c r="F488" s="6"/>
      <c r="G488" s="6"/>
      <c r="H488" s="6"/>
      <c r="I488" s="6"/>
      <c r="J488" s="60"/>
      <c r="K488" s="61"/>
      <c r="L488" s="2"/>
      <c r="M488" s="6"/>
      <c r="N488" s="6"/>
      <c r="O488" s="6"/>
      <c r="P488" s="6"/>
      <c r="Q488" s="6"/>
      <c r="R488" s="6"/>
      <c r="S488" s="6"/>
      <c r="T488" s="6"/>
      <c r="U488" s="6"/>
      <c r="V488" s="6"/>
      <c r="W488" s="6"/>
      <c r="X488" s="6"/>
      <c r="Y488" s="6"/>
      <c r="Z488" s="6"/>
    </row>
    <row r="489" spans="1:26" ht="15.75" customHeight="1" x14ac:dyDescent="0.2">
      <c r="A489" s="2"/>
      <c r="B489" s="60"/>
      <c r="C489" s="62"/>
      <c r="D489" s="62"/>
      <c r="E489" s="62"/>
      <c r="F489" s="6"/>
      <c r="G489" s="6"/>
      <c r="H489" s="6"/>
      <c r="I489" s="6"/>
      <c r="J489" s="60"/>
      <c r="K489" s="61"/>
      <c r="L489" s="2"/>
      <c r="M489" s="6"/>
      <c r="N489" s="6"/>
      <c r="O489" s="6"/>
      <c r="P489" s="6"/>
      <c r="Q489" s="6"/>
      <c r="R489" s="6"/>
      <c r="S489" s="6"/>
      <c r="T489" s="6"/>
      <c r="U489" s="6"/>
      <c r="V489" s="6"/>
      <c r="W489" s="6"/>
      <c r="X489" s="6"/>
      <c r="Y489" s="6"/>
      <c r="Z489" s="6"/>
    </row>
    <row r="490" spans="1:26" ht="15.75" customHeight="1" x14ac:dyDescent="0.2">
      <c r="A490" s="2"/>
      <c r="B490" s="60"/>
      <c r="C490" s="62"/>
      <c r="D490" s="62"/>
      <c r="E490" s="62"/>
      <c r="F490" s="6"/>
      <c r="G490" s="6"/>
      <c r="H490" s="6"/>
      <c r="I490" s="6"/>
      <c r="J490" s="60"/>
      <c r="K490" s="61"/>
      <c r="L490" s="2"/>
      <c r="M490" s="6"/>
      <c r="N490" s="6"/>
      <c r="O490" s="6"/>
      <c r="P490" s="6"/>
      <c r="Q490" s="6"/>
      <c r="R490" s="6"/>
      <c r="S490" s="6"/>
      <c r="T490" s="6"/>
      <c r="U490" s="6"/>
      <c r="V490" s="6"/>
      <c r="W490" s="6"/>
      <c r="X490" s="6"/>
      <c r="Y490" s="6"/>
      <c r="Z490" s="6"/>
    </row>
    <row r="491" spans="1:26" ht="15.75" customHeight="1" x14ac:dyDescent="0.2">
      <c r="A491" s="2"/>
      <c r="B491" s="60"/>
      <c r="C491" s="62"/>
      <c r="D491" s="62"/>
      <c r="E491" s="62"/>
      <c r="F491" s="6"/>
      <c r="G491" s="6"/>
      <c r="H491" s="6"/>
      <c r="I491" s="6"/>
      <c r="J491" s="60"/>
      <c r="K491" s="61"/>
      <c r="L491" s="2"/>
      <c r="M491" s="6"/>
      <c r="N491" s="6"/>
      <c r="O491" s="6"/>
      <c r="P491" s="6"/>
      <c r="Q491" s="6"/>
      <c r="R491" s="6"/>
      <c r="S491" s="6"/>
      <c r="T491" s="6"/>
      <c r="U491" s="6"/>
      <c r="V491" s="6"/>
      <c r="W491" s="6"/>
      <c r="X491" s="6"/>
      <c r="Y491" s="6"/>
      <c r="Z491" s="6"/>
    </row>
    <row r="492" spans="1:26" ht="15.75" customHeight="1" x14ac:dyDescent="0.2">
      <c r="A492" s="2"/>
      <c r="B492" s="60"/>
      <c r="C492" s="62"/>
      <c r="D492" s="62"/>
      <c r="E492" s="62"/>
      <c r="F492" s="6"/>
      <c r="G492" s="6"/>
      <c r="H492" s="6"/>
      <c r="I492" s="6"/>
      <c r="J492" s="60"/>
      <c r="K492" s="61"/>
      <c r="L492" s="2"/>
      <c r="M492" s="6"/>
      <c r="N492" s="6"/>
      <c r="O492" s="6"/>
      <c r="P492" s="6"/>
      <c r="Q492" s="6"/>
      <c r="R492" s="6"/>
      <c r="S492" s="6"/>
      <c r="T492" s="6"/>
      <c r="U492" s="6"/>
      <c r="V492" s="6"/>
      <c r="W492" s="6"/>
      <c r="X492" s="6"/>
      <c r="Y492" s="6"/>
      <c r="Z492" s="6"/>
    </row>
    <row r="493" spans="1:26" ht="15.75" customHeight="1" x14ac:dyDescent="0.2">
      <c r="A493" s="2"/>
      <c r="B493" s="60"/>
      <c r="C493" s="62"/>
      <c r="D493" s="62"/>
      <c r="E493" s="62"/>
      <c r="F493" s="6"/>
      <c r="G493" s="6"/>
      <c r="H493" s="6"/>
      <c r="I493" s="6"/>
      <c r="J493" s="60"/>
      <c r="K493" s="61"/>
      <c r="L493" s="2"/>
      <c r="M493" s="6"/>
      <c r="N493" s="6"/>
      <c r="O493" s="6"/>
      <c r="P493" s="6"/>
      <c r="Q493" s="6"/>
      <c r="R493" s="6"/>
      <c r="S493" s="6"/>
      <c r="T493" s="6"/>
      <c r="U493" s="6"/>
      <c r="V493" s="6"/>
      <c r="W493" s="6"/>
      <c r="X493" s="6"/>
      <c r="Y493" s="6"/>
      <c r="Z493" s="6"/>
    </row>
    <row r="494" spans="1:26" ht="15.75" customHeight="1" x14ac:dyDescent="0.2">
      <c r="A494" s="2"/>
      <c r="B494" s="60"/>
      <c r="C494" s="62"/>
      <c r="D494" s="62"/>
      <c r="E494" s="62"/>
      <c r="F494" s="6"/>
      <c r="G494" s="6"/>
      <c r="H494" s="6"/>
      <c r="I494" s="6"/>
      <c r="J494" s="60"/>
      <c r="K494" s="61"/>
      <c r="L494" s="2"/>
      <c r="M494" s="6"/>
      <c r="N494" s="6"/>
      <c r="O494" s="6"/>
      <c r="P494" s="6"/>
      <c r="Q494" s="6"/>
      <c r="R494" s="6"/>
      <c r="S494" s="6"/>
      <c r="T494" s="6"/>
      <c r="U494" s="6"/>
      <c r="V494" s="6"/>
      <c r="W494" s="6"/>
      <c r="X494" s="6"/>
      <c r="Y494" s="6"/>
      <c r="Z494" s="6"/>
    </row>
    <row r="495" spans="1:26" ht="15.75" customHeight="1" x14ac:dyDescent="0.2">
      <c r="A495" s="2"/>
      <c r="B495" s="60"/>
      <c r="C495" s="62"/>
      <c r="D495" s="62"/>
      <c r="E495" s="62"/>
      <c r="F495" s="6"/>
      <c r="G495" s="6"/>
      <c r="H495" s="6"/>
      <c r="I495" s="6"/>
      <c r="J495" s="60"/>
      <c r="K495" s="61"/>
      <c r="L495" s="2"/>
      <c r="M495" s="6"/>
      <c r="N495" s="6"/>
      <c r="O495" s="6"/>
      <c r="P495" s="6"/>
      <c r="Q495" s="6"/>
      <c r="R495" s="6"/>
      <c r="S495" s="6"/>
      <c r="T495" s="6"/>
      <c r="U495" s="6"/>
      <c r="V495" s="6"/>
      <c r="W495" s="6"/>
      <c r="X495" s="6"/>
      <c r="Y495" s="6"/>
      <c r="Z495" s="6"/>
    </row>
    <row r="496" spans="1:26" ht="15.75" customHeight="1" x14ac:dyDescent="0.2">
      <c r="A496" s="2"/>
      <c r="B496" s="60"/>
      <c r="C496" s="62"/>
      <c r="D496" s="62"/>
      <c r="E496" s="62"/>
      <c r="F496" s="6"/>
      <c r="G496" s="6"/>
      <c r="H496" s="6"/>
      <c r="I496" s="6"/>
      <c r="J496" s="60"/>
      <c r="K496" s="61"/>
      <c r="L496" s="2"/>
      <c r="M496" s="6"/>
      <c r="N496" s="6"/>
      <c r="O496" s="6"/>
      <c r="P496" s="6"/>
      <c r="Q496" s="6"/>
      <c r="R496" s="6"/>
      <c r="S496" s="6"/>
      <c r="T496" s="6"/>
      <c r="U496" s="6"/>
      <c r="V496" s="6"/>
      <c r="W496" s="6"/>
      <c r="X496" s="6"/>
      <c r="Y496" s="6"/>
      <c r="Z496" s="6"/>
    </row>
    <row r="497" spans="1:26" ht="15.75" customHeight="1" x14ac:dyDescent="0.2">
      <c r="A497" s="2"/>
      <c r="B497" s="60"/>
      <c r="C497" s="62"/>
      <c r="D497" s="62"/>
      <c r="E497" s="62"/>
      <c r="F497" s="6"/>
      <c r="G497" s="6"/>
      <c r="H497" s="6"/>
      <c r="I497" s="6"/>
      <c r="J497" s="60"/>
      <c r="K497" s="61"/>
      <c r="L497" s="2"/>
      <c r="M497" s="6"/>
      <c r="N497" s="6"/>
      <c r="O497" s="6"/>
      <c r="P497" s="6"/>
      <c r="Q497" s="6"/>
      <c r="R497" s="6"/>
      <c r="S497" s="6"/>
      <c r="T497" s="6"/>
      <c r="U497" s="6"/>
      <c r="V497" s="6"/>
      <c r="W497" s="6"/>
      <c r="X497" s="6"/>
      <c r="Y497" s="6"/>
      <c r="Z497" s="6"/>
    </row>
    <row r="498" spans="1:26" ht="15.75" customHeight="1" x14ac:dyDescent="0.2">
      <c r="A498" s="2"/>
      <c r="B498" s="60"/>
      <c r="C498" s="62"/>
      <c r="D498" s="62"/>
      <c r="E498" s="62"/>
      <c r="F498" s="6"/>
      <c r="G498" s="6"/>
      <c r="H498" s="6"/>
      <c r="I498" s="6"/>
      <c r="J498" s="60"/>
      <c r="K498" s="61"/>
      <c r="L498" s="2"/>
      <c r="M498" s="6"/>
      <c r="N498" s="6"/>
      <c r="O498" s="6"/>
      <c r="P498" s="6"/>
      <c r="Q498" s="6"/>
      <c r="R498" s="6"/>
      <c r="S498" s="6"/>
      <c r="T498" s="6"/>
      <c r="U498" s="6"/>
      <c r="V498" s="6"/>
      <c r="W498" s="6"/>
      <c r="X498" s="6"/>
      <c r="Y498" s="6"/>
      <c r="Z498" s="6"/>
    </row>
    <row r="499" spans="1:26" ht="15.75" customHeight="1" x14ac:dyDescent="0.2">
      <c r="A499" s="2"/>
      <c r="B499" s="60"/>
      <c r="C499" s="62"/>
      <c r="D499" s="62"/>
      <c r="E499" s="62"/>
      <c r="F499" s="6"/>
      <c r="G499" s="6"/>
      <c r="H499" s="6"/>
      <c r="I499" s="6"/>
      <c r="J499" s="60"/>
      <c r="K499" s="61"/>
      <c r="L499" s="2"/>
      <c r="M499" s="6"/>
      <c r="N499" s="6"/>
      <c r="O499" s="6"/>
      <c r="P499" s="6"/>
      <c r="Q499" s="6"/>
      <c r="R499" s="6"/>
      <c r="S499" s="6"/>
      <c r="T499" s="6"/>
      <c r="U499" s="6"/>
      <c r="V499" s="6"/>
      <c r="W499" s="6"/>
      <c r="X499" s="6"/>
      <c r="Y499" s="6"/>
      <c r="Z499" s="6"/>
    </row>
    <row r="500" spans="1:26" ht="15.75" customHeight="1" x14ac:dyDescent="0.2">
      <c r="A500" s="2"/>
      <c r="B500" s="60"/>
      <c r="C500" s="62"/>
      <c r="D500" s="62"/>
      <c r="E500" s="62"/>
      <c r="F500" s="6"/>
      <c r="G500" s="6"/>
      <c r="H500" s="6"/>
      <c r="I500" s="6"/>
      <c r="J500" s="60"/>
      <c r="K500" s="61"/>
      <c r="L500" s="2"/>
      <c r="M500" s="6"/>
      <c r="N500" s="6"/>
      <c r="O500" s="6"/>
      <c r="P500" s="6"/>
      <c r="Q500" s="6"/>
      <c r="R500" s="6"/>
      <c r="S500" s="6"/>
      <c r="T500" s="6"/>
      <c r="U500" s="6"/>
      <c r="V500" s="6"/>
      <c r="W500" s="6"/>
      <c r="X500" s="6"/>
      <c r="Y500" s="6"/>
      <c r="Z500" s="6"/>
    </row>
    <row r="501" spans="1:26" ht="15.75" customHeight="1" x14ac:dyDescent="0.2">
      <c r="A501" s="2"/>
      <c r="B501" s="60"/>
      <c r="C501" s="62"/>
      <c r="D501" s="62"/>
      <c r="E501" s="62"/>
      <c r="F501" s="6"/>
      <c r="G501" s="6"/>
      <c r="H501" s="6"/>
      <c r="I501" s="6"/>
      <c r="J501" s="60"/>
      <c r="K501" s="61"/>
      <c r="L501" s="2"/>
      <c r="M501" s="6"/>
      <c r="N501" s="6"/>
      <c r="O501" s="6"/>
      <c r="P501" s="6"/>
      <c r="Q501" s="6"/>
      <c r="R501" s="6"/>
      <c r="S501" s="6"/>
      <c r="T501" s="6"/>
      <c r="U501" s="6"/>
      <c r="V501" s="6"/>
      <c r="W501" s="6"/>
      <c r="X501" s="6"/>
      <c r="Y501" s="6"/>
      <c r="Z501" s="6"/>
    </row>
    <row r="502" spans="1:26" ht="15.75" customHeight="1" x14ac:dyDescent="0.2">
      <c r="A502" s="2"/>
      <c r="B502" s="60"/>
      <c r="C502" s="62"/>
      <c r="D502" s="62"/>
      <c r="E502" s="62"/>
      <c r="F502" s="6"/>
      <c r="G502" s="6"/>
      <c r="H502" s="6"/>
      <c r="I502" s="6"/>
      <c r="J502" s="60"/>
      <c r="K502" s="61"/>
      <c r="L502" s="2"/>
      <c r="M502" s="6"/>
      <c r="N502" s="6"/>
      <c r="O502" s="6"/>
      <c r="P502" s="6"/>
      <c r="Q502" s="6"/>
      <c r="R502" s="6"/>
      <c r="S502" s="6"/>
      <c r="T502" s="6"/>
      <c r="U502" s="6"/>
      <c r="V502" s="6"/>
      <c r="W502" s="6"/>
      <c r="X502" s="6"/>
      <c r="Y502" s="6"/>
      <c r="Z502" s="6"/>
    </row>
    <row r="503" spans="1:26" ht="15.75" customHeight="1" x14ac:dyDescent="0.2">
      <c r="A503" s="2"/>
      <c r="B503" s="60"/>
      <c r="C503" s="62"/>
      <c r="D503" s="62"/>
      <c r="E503" s="62"/>
      <c r="F503" s="6"/>
      <c r="G503" s="6"/>
      <c r="H503" s="6"/>
      <c r="I503" s="6"/>
      <c r="J503" s="60"/>
      <c r="K503" s="61"/>
      <c r="L503" s="2"/>
      <c r="M503" s="6"/>
      <c r="N503" s="6"/>
      <c r="O503" s="6"/>
      <c r="P503" s="6"/>
      <c r="Q503" s="6"/>
      <c r="R503" s="6"/>
      <c r="S503" s="6"/>
      <c r="T503" s="6"/>
      <c r="U503" s="6"/>
      <c r="V503" s="6"/>
      <c r="W503" s="6"/>
      <c r="X503" s="6"/>
      <c r="Y503" s="6"/>
      <c r="Z503" s="6"/>
    </row>
    <row r="504" spans="1:26" ht="15.75" customHeight="1" x14ac:dyDescent="0.2">
      <c r="A504" s="2"/>
      <c r="B504" s="60"/>
      <c r="C504" s="62"/>
      <c r="D504" s="62"/>
      <c r="E504" s="62"/>
      <c r="F504" s="6"/>
      <c r="G504" s="6"/>
      <c r="H504" s="6"/>
      <c r="I504" s="6"/>
      <c r="J504" s="60"/>
      <c r="K504" s="61"/>
      <c r="L504" s="2"/>
      <c r="M504" s="6"/>
      <c r="N504" s="6"/>
      <c r="O504" s="6"/>
      <c r="P504" s="6"/>
      <c r="Q504" s="6"/>
      <c r="R504" s="6"/>
      <c r="S504" s="6"/>
      <c r="T504" s="6"/>
      <c r="U504" s="6"/>
      <c r="V504" s="6"/>
      <c r="W504" s="6"/>
      <c r="X504" s="6"/>
      <c r="Y504" s="6"/>
      <c r="Z504" s="6"/>
    </row>
    <row r="505" spans="1:26" ht="15.75" customHeight="1" x14ac:dyDescent="0.2">
      <c r="A505" s="2"/>
      <c r="B505" s="60"/>
      <c r="C505" s="62"/>
      <c r="D505" s="62"/>
      <c r="E505" s="62"/>
      <c r="F505" s="6"/>
      <c r="G505" s="6"/>
      <c r="H505" s="6"/>
      <c r="I505" s="6"/>
      <c r="J505" s="60"/>
      <c r="K505" s="61"/>
      <c r="L505" s="2"/>
      <c r="M505" s="6"/>
      <c r="N505" s="6"/>
      <c r="O505" s="6"/>
      <c r="P505" s="6"/>
      <c r="Q505" s="6"/>
      <c r="R505" s="6"/>
      <c r="S505" s="6"/>
      <c r="T505" s="6"/>
      <c r="U505" s="6"/>
      <c r="V505" s="6"/>
      <c r="W505" s="6"/>
      <c r="X505" s="6"/>
      <c r="Y505" s="6"/>
      <c r="Z505" s="6"/>
    </row>
    <row r="506" spans="1:26" ht="15.75" customHeight="1" x14ac:dyDescent="0.2">
      <c r="A506" s="2"/>
      <c r="B506" s="60"/>
      <c r="C506" s="62"/>
      <c r="D506" s="62"/>
      <c r="E506" s="62"/>
      <c r="F506" s="6"/>
      <c r="G506" s="6"/>
      <c r="H506" s="6"/>
      <c r="I506" s="6"/>
      <c r="J506" s="60"/>
      <c r="K506" s="61"/>
      <c r="L506" s="2"/>
      <c r="M506" s="6"/>
      <c r="N506" s="6"/>
      <c r="O506" s="6"/>
      <c r="P506" s="6"/>
      <c r="Q506" s="6"/>
      <c r="R506" s="6"/>
      <c r="S506" s="6"/>
      <c r="T506" s="6"/>
      <c r="U506" s="6"/>
      <c r="V506" s="6"/>
      <c r="W506" s="6"/>
      <c r="X506" s="6"/>
      <c r="Y506" s="6"/>
      <c r="Z506" s="6"/>
    </row>
    <row r="507" spans="1:26" ht="15.75" customHeight="1" x14ac:dyDescent="0.2">
      <c r="A507" s="2"/>
      <c r="B507" s="60"/>
      <c r="C507" s="62"/>
      <c r="D507" s="62"/>
      <c r="E507" s="62"/>
      <c r="F507" s="6"/>
      <c r="G507" s="6"/>
      <c r="H507" s="6"/>
      <c r="I507" s="6"/>
      <c r="J507" s="60"/>
      <c r="K507" s="61"/>
      <c r="L507" s="2"/>
      <c r="M507" s="6"/>
      <c r="N507" s="6"/>
      <c r="O507" s="6"/>
      <c r="P507" s="6"/>
      <c r="Q507" s="6"/>
      <c r="R507" s="6"/>
      <c r="S507" s="6"/>
      <c r="T507" s="6"/>
      <c r="U507" s="6"/>
      <c r="V507" s="6"/>
      <c r="W507" s="6"/>
      <c r="X507" s="6"/>
      <c r="Y507" s="6"/>
      <c r="Z507" s="6"/>
    </row>
    <row r="508" spans="1:26" ht="15.75" customHeight="1" x14ac:dyDescent="0.2">
      <c r="A508" s="2"/>
      <c r="B508" s="60"/>
      <c r="C508" s="62"/>
      <c r="D508" s="62"/>
      <c r="E508" s="62"/>
      <c r="F508" s="6"/>
      <c r="G508" s="6"/>
      <c r="H508" s="6"/>
      <c r="I508" s="6"/>
      <c r="J508" s="60"/>
      <c r="K508" s="61"/>
      <c r="L508" s="2"/>
      <c r="M508" s="6"/>
      <c r="N508" s="6"/>
      <c r="O508" s="6"/>
      <c r="P508" s="6"/>
      <c r="Q508" s="6"/>
      <c r="R508" s="6"/>
      <c r="S508" s="6"/>
      <c r="T508" s="6"/>
      <c r="U508" s="6"/>
      <c r="V508" s="6"/>
      <c r="W508" s="6"/>
      <c r="X508" s="6"/>
      <c r="Y508" s="6"/>
      <c r="Z508" s="6"/>
    </row>
    <row r="509" spans="1:26" ht="15.75" customHeight="1" x14ac:dyDescent="0.2">
      <c r="A509" s="2"/>
      <c r="B509" s="60"/>
      <c r="C509" s="62"/>
      <c r="D509" s="62"/>
      <c r="E509" s="62"/>
      <c r="F509" s="6"/>
      <c r="G509" s="6"/>
      <c r="H509" s="6"/>
      <c r="I509" s="6"/>
      <c r="J509" s="60"/>
      <c r="K509" s="61"/>
      <c r="L509" s="2"/>
      <c r="M509" s="6"/>
      <c r="N509" s="6"/>
      <c r="O509" s="6"/>
      <c r="P509" s="6"/>
      <c r="Q509" s="6"/>
      <c r="R509" s="6"/>
      <c r="S509" s="6"/>
      <c r="T509" s="6"/>
      <c r="U509" s="6"/>
      <c r="V509" s="6"/>
      <c r="W509" s="6"/>
      <c r="X509" s="6"/>
      <c r="Y509" s="6"/>
      <c r="Z509" s="6"/>
    </row>
    <row r="510" spans="1:26" ht="15.75" customHeight="1" x14ac:dyDescent="0.2">
      <c r="A510" s="2"/>
      <c r="B510" s="60"/>
      <c r="C510" s="62"/>
      <c r="D510" s="62"/>
      <c r="E510" s="62"/>
      <c r="F510" s="6"/>
      <c r="G510" s="6"/>
      <c r="H510" s="6"/>
      <c r="I510" s="6"/>
      <c r="J510" s="60"/>
      <c r="K510" s="61"/>
      <c r="L510" s="2"/>
      <c r="M510" s="6"/>
      <c r="N510" s="6"/>
      <c r="O510" s="6"/>
      <c r="P510" s="6"/>
      <c r="Q510" s="6"/>
      <c r="R510" s="6"/>
      <c r="S510" s="6"/>
      <c r="T510" s="6"/>
      <c r="U510" s="6"/>
      <c r="V510" s="6"/>
      <c r="W510" s="6"/>
      <c r="X510" s="6"/>
      <c r="Y510" s="6"/>
      <c r="Z510" s="6"/>
    </row>
    <row r="511" spans="1:26" ht="15.75" customHeight="1" x14ac:dyDescent="0.2">
      <c r="A511" s="2"/>
      <c r="B511" s="60"/>
      <c r="C511" s="62"/>
      <c r="D511" s="62"/>
      <c r="E511" s="62"/>
      <c r="F511" s="6"/>
      <c r="G511" s="6"/>
      <c r="H511" s="6"/>
      <c r="I511" s="6"/>
      <c r="J511" s="60"/>
      <c r="K511" s="61"/>
      <c r="L511" s="2"/>
      <c r="M511" s="6"/>
      <c r="N511" s="6"/>
      <c r="O511" s="6"/>
      <c r="P511" s="6"/>
      <c r="Q511" s="6"/>
      <c r="R511" s="6"/>
      <c r="S511" s="6"/>
      <c r="T511" s="6"/>
      <c r="U511" s="6"/>
      <c r="V511" s="6"/>
      <c r="W511" s="6"/>
      <c r="X511" s="6"/>
      <c r="Y511" s="6"/>
      <c r="Z511" s="6"/>
    </row>
    <row r="512" spans="1:26" ht="15.75" customHeight="1" x14ac:dyDescent="0.2">
      <c r="A512" s="2"/>
      <c r="B512" s="60"/>
      <c r="C512" s="62"/>
      <c r="D512" s="62"/>
      <c r="E512" s="62"/>
      <c r="F512" s="6"/>
      <c r="G512" s="6"/>
      <c r="H512" s="6"/>
      <c r="I512" s="6"/>
      <c r="J512" s="60"/>
      <c r="K512" s="61"/>
      <c r="L512" s="2"/>
      <c r="M512" s="6"/>
      <c r="N512" s="6"/>
      <c r="O512" s="6"/>
      <c r="P512" s="6"/>
      <c r="Q512" s="6"/>
      <c r="R512" s="6"/>
      <c r="S512" s="6"/>
      <c r="T512" s="6"/>
      <c r="U512" s="6"/>
      <c r="V512" s="6"/>
      <c r="W512" s="6"/>
      <c r="X512" s="6"/>
      <c r="Y512" s="6"/>
      <c r="Z512" s="6"/>
    </row>
    <row r="513" spans="1:26" ht="15.75" customHeight="1" x14ac:dyDescent="0.2">
      <c r="A513" s="2"/>
      <c r="B513" s="60"/>
      <c r="C513" s="62"/>
      <c r="D513" s="62"/>
      <c r="E513" s="62"/>
      <c r="F513" s="6"/>
      <c r="G513" s="6"/>
      <c r="H513" s="6"/>
      <c r="I513" s="6"/>
      <c r="J513" s="60"/>
      <c r="K513" s="61"/>
      <c r="L513" s="2"/>
      <c r="M513" s="6"/>
      <c r="N513" s="6"/>
      <c r="O513" s="6"/>
      <c r="P513" s="6"/>
      <c r="Q513" s="6"/>
      <c r="R513" s="6"/>
      <c r="S513" s="6"/>
      <c r="T513" s="6"/>
      <c r="U513" s="6"/>
      <c r="V513" s="6"/>
      <c r="W513" s="6"/>
      <c r="X513" s="6"/>
      <c r="Y513" s="6"/>
      <c r="Z513" s="6"/>
    </row>
    <row r="514" spans="1:26" ht="15.75" customHeight="1" x14ac:dyDescent="0.2">
      <c r="A514" s="2"/>
      <c r="B514" s="60"/>
      <c r="C514" s="62"/>
      <c r="D514" s="62"/>
      <c r="E514" s="62"/>
      <c r="F514" s="6"/>
      <c r="G514" s="6"/>
      <c r="H514" s="6"/>
      <c r="I514" s="6"/>
      <c r="J514" s="60"/>
      <c r="K514" s="61"/>
      <c r="L514" s="2"/>
      <c r="M514" s="6"/>
      <c r="N514" s="6"/>
      <c r="O514" s="6"/>
      <c r="P514" s="6"/>
      <c r="Q514" s="6"/>
      <c r="R514" s="6"/>
      <c r="S514" s="6"/>
      <c r="T514" s="6"/>
      <c r="U514" s="6"/>
      <c r="V514" s="6"/>
      <c r="W514" s="6"/>
      <c r="X514" s="6"/>
      <c r="Y514" s="6"/>
      <c r="Z514" s="6"/>
    </row>
    <row r="515" spans="1:26" ht="15.75" customHeight="1" x14ac:dyDescent="0.2">
      <c r="A515" s="2"/>
      <c r="B515" s="60"/>
      <c r="C515" s="62"/>
      <c r="D515" s="62"/>
      <c r="E515" s="62"/>
      <c r="F515" s="6"/>
      <c r="G515" s="6"/>
      <c r="H515" s="6"/>
      <c r="I515" s="6"/>
      <c r="J515" s="60"/>
      <c r="K515" s="61"/>
      <c r="L515" s="2"/>
      <c r="M515" s="6"/>
      <c r="N515" s="6"/>
      <c r="O515" s="6"/>
      <c r="P515" s="6"/>
      <c r="Q515" s="6"/>
      <c r="R515" s="6"/>
      <c r="S515" s="6"/>
      <c r="T515" s="6"/>
      <c r="U515" s="6"/>
      <c r="V515" s="6"/>
      <c r="W515" s="6"/>
      <c r="X515" s="6"/>
      <c r="Y515" s="6"/>
      <c r="Z515" s="6"/>
    </row>
    <row r="516" spans="1:26" ht="15.75" customHeight="1" x14ac:dyDescent="0.2">
      <c r="A516" s="2"/>
      <c r="B516" s="60"/>
      <c r="C516" s="62"/>
      <c r="D516" s="62"/>
      <c r="E516" s="62"/>
      <c r="F516" s="6"/>
      <c r="G516" s="6"/>
      <c r="H516" s="6"/>
      <c r="I516" s="6"/>
      <c r="J516" s="60"/>
      <c r="K516" s="61"/>
      <c r="L516" s="2"/>
      <c r="M516" s="6"/>
      <c r="N516" s="6"/>
      <c r="O516" s="6"/>
      <c r="P516" s="6"/>
      <c r="Q516" s="6"/>
      <c r="R516" s="6"/>
      <c r="S516" s="6"/>
      <c r="T516" s="6"/>
      <c r="U516" s="6"/>
      <c r="V516" s="6"/>
      <c r="W516" s="6"/>
      <c r="X516" s="6"/>
      <c r="Y516" s="6"/>
      <c r="Z516" s="6"/>
    </row>
    <row r="517" spans="1:26" ht="15.75" customHeight="1" x14ac:dyDescent="0.2">
      <c r="A517" s="2"/>
      <c r="B517" s="60"/>
      <c r="C517" s="62"/>
      <c r="D517" s="62"/>
      <c r="E517" s="62"/>
      <c r="F517" s="6"/>
      <c r="G517" s="6"/>
      <c r="H517" s="6"/>
      <c r="I517" s="6"/>
      <c r="J517" s="60"/>
      <c r="K517" s="61"/>
      <c r="L517" s="2"/>
      <c r="M517" s="6"/>
      <c r="N517" s="6"/>
      <c r="O517" s="6"/>
      <c r="P517" s="6"/>
      <c r="Q517" s="6"/>
      <c r="R517" s="6"/>
      <c r="S517" s="6"/>
      <c r="T517" s="6"/>
      <c r="U517" s="6"/>
      <c r="V517" s="6"/>
      <c r="W517" s="6"/>
      <c r="X517" s="6"/>
      <c r="Y517" s="6"/>
      <c r="Z517" s="6"/>
    </row>
    <row r="518" spans="1:26" ht="15.75" customHeight="1" x14ac:dyDescent="0.2">
      <c r="A518" s="2"/>
      <c r="B518" s="60"/>
      <c r="C518" s="62"/>
      <c r="D518" s="62"/>
      <c r="E518" s="62"/>
      <c r="F518" s="6"/>
      <c r="G518" s="6"/>
      <c r="H518" s="6"/>
      <c r="I518" s="6"/>
      <c r="J518" s="60"/>
      <c r="K518" s="61"/>
      <c r="L518" s="2"/>
      <c r="M518" s="6"/>
      <c r="N518" s="6"/>
      <c r="O518" s="6"/>
      <c r="P518" s="6"/>
      <c r="Q518" s="6"/>
      <c r="R518" s="6"/>
      <c r="S518" s="6"/>
      <c r="T518" s="6"/>
      <c r="U518" s="6"/>
      <c r="V518" s="6"/>
      <c r="W518" s="6"/>
      <c r="X518" s="6"/>
      <c r="Y518" s="6"/>
      <c r="Z518" s="6"/>
    </row>
    <row r="519" spans="1:26" ht="15.75" customHeight="1" x14ac:dyDescent="0.2">
      <c r="A519" s="2"/>
      <c r="B519" s="60"/>
      <c r="C519" s="62"/>
      <c r="D519" s="62"/>
      <c r="E519" s="62"/>
      <c r="F519" s="6"/>
      <c r="G519" s="6"/>
      <c r="H519" s="6"/>
      <c r="I519" s="6"/>
      <c r="J519" s="60"/>
      <c r="K519" s="61"/>
      <c r="L519" s="2"/>
      <c r="M519" s="6"/>
      <c r="N519" s="6"/>
      <c r="O519" s="6"/>
      <c r="P519" s="6"/>
      <c r="Q519" s="6"/>
      <c r="R519" s="6"/>
      <c r="S519" s="6"/>
      <c r="T519" s="6"/>
      <c r="U519" s="6"/>
      <c r="V519" s="6"/>
      <c r="W519" s="6"/>
      <c r="X519" s="6"/>
      <c r="Y519" s="6"/>
      <c r="Z519" s="6"/>
    </row>
    <row r="520" spans="1:26" ht="15.75" customHeight="1" x14ac:dyDescent="0.2">
      <c r="A520" s="2"/>
      <c r="B520" s="60"/>
      <c r="C520" s="62"/>
      <c r="D520" s="62"/>
      <c r="E520" s="62"/>
      <c r="F520" s="6"/>
      <c r="G520" s="6"/>
      <c r="H520" s="6"/>
      <c r="I520" s="6"/>
      <c r="J520" s="60"/>
      <c r="K520" s="61"/>
      <c r="L520" s="2"/>
      <c r="M520" s="6"/>
      <c r="N520" s="6"/>
      <c r="O520" s="6"/>
      <c r="P520" s="6"/>
      <c r="Q520" s="6"/>
      <c r="R520" s="6"/>
      <c r="S520" s="6"/>
      <c r="T520" s="6"/>
      <c r="U520" s="6"/>
      <c r="V520" s="6"/>
      <c r="W520" s="6"/>
      <c r="X520" s="6"/>
      <c r="Y520" s="6"/>
      <c r="Z520" s="6"/>
    </row>
    <row r="521" spans="1:26" ht="15.75" customHeight="1" x14ac:dyDescent="0.2">
      <c r="A521" s="2"/>
      <c r="B521" s="60"/>
      <c r="C521" s="62"/>
      <c r="D521" s="62"/>
      <c r="E521" s="62"/>
      <c r="F521" s="6"/>
      <c r="G521" s="6"/>
      <c r="H521" s="6"/>
      <c r="I521" s="6"/>
      <c r="J521" s="60"/>
      <c r="K521" s="61"/>
      <c r="L521" s="2"/>
      <c r="M521" s="6"/>
      <c r="N521" s="6"/>
      <c r="O521" s="6"/>
      <c r="P521" s="6"/>
      <c r="Q521" s="6"/>
      <c r="R521" s="6"/>
      <c r="S521" s="6"/>
      <c r="T521" s="6"/>
      <c r="U521" s="6"/>
      <c r="V521" s="6"/>
      <c r="W521" s="6"/>
      <c r="X521" s="6"/>
      <c r="Y521" s="6"/>
      <c r="Z521" s="6"/>
    </row>
    <row r="522" spans="1:26" ht="15.75" customHeight="1" x14ac:dyDescent="0.2">
      <c r="A522" s="2"/>
      <c r="B522" s="60"/>
      <c r="C522" s="62"/>
      <c r="D522" s="62"/>
      <c r="E522" s="62"/>
      <c r="F522" s="6"/>
      <c r="G522" s="6"/>
      <c r="H522" s="6"/>
      <c r="I522" s="6"/>
      <c r="J522" s="60"/>
      <c r="K522" s="61"/>
      <c r="L522" s="2"/>
      <c r="M522" s="6"/>
      <c r="N522" s="6"/>
      <c r="O522" s="6"/>
      <c r="P522" s="6"/>
      <c r="Q522" s="6"/>
      <c r="R522" s="6"/>
      <c r="S522" s="6"/>
      <c r="T522" s="6"/>
      <c r="U522" s="6"/>
      <c r="V522" s="6"/>
      <c r="W522" s="6"/>
      <c r="X522" s="6"/>
      <c r="Y522" s="6"/>
      <c r="Z522" s="6"/>
    </row>
    <row r="523" spans="1:26" ht="15.75" customHeight="1" x14ac:dyDescent="0.2">
      <c r="A523" s="2"/>
      <c r="B523" s="60"/>
      <c r="C523" s="62"/>
      <c r="D523" s="62"/>
      <c r="E523" s="62"/>
      <c r="F523" s="6"/>
      <c r="G523" s="6"/>
      <c r="H523" s="6"/>
      <c r="I523" s="6"/>
      <c r="J523" s="60"/>
      <c r="K523" s="61"/>
      <c r="L523" s="2"/>
      <c r="M523" s="6"/>
      <c r="N523" s="6"/>
      <c r="O523" s="6"/>
      <c r="P523" s="6"/>
      <c r="Q523" s="6"/>
      <c r="R523" s="6"/>
      <c r="S523" s="6"/>
      <c r="T523" s="6"/>
      <c r="U523" s="6"/>
      <c r="V523" s="6"/>
      <c r="W523" s="6"/>
      <c r="X523" s="6"/>
      <c r="Y523" s="6"/>
      <c r="Z523" s="6"/>
    </row>
    <row r="524" spans="1:26" ht="15.75" customHeight="1" x14ac:dyDescent="0.2">
      <c r="A524" s="2"/>
      <c r="B524" s="60"/>
      <c r="C524" s="62"/>
      <c r="D524" s="62"/>
      <c r="E524" s="62"/>
      <c r="F524" s="6"/>
      <c r="G524" s="6"/>
      <c r="H524" s="6"/>
      <c r="I524" s="6"/>
      <c r="J524" s="60"/>
      <c r="K524" s="61"/>
      <c r="L524" s="2"/>
      <c r="M524" s="6"/>
      <c r="N524" s="6"/>
      <c r="O524" s="6"/>
      <c r="P524" s="6"/>
      <c r="Q524" s="6"/>
      <c r="R524" s="6"/>
      <c r="S524" s="6"/>
      <c r="T524" s="6"/>
      <c r="U524" s="6"/>
      <c r="V524" s="6"/>
      <c r="W524" s="6"/>
      <c r="X524" s="6"/>
      <c r="Y524" s="6"/>
      <c r="Z524" s="6"/>
    </row>
    <row r="525" spans="1:26" ht="15.75" customHeight="1" x14ac:dyDescent="0.2">
      <c r="A525" s="2"/>
      <c r="B525" s="60"/>
      <c r="C525" s="62"/>
      <c r="D525" s="62"/>
      <c r="E525" s="62"/>
      <c r="F525" s="6"/>
      <c r="G525" s="6"/>
      <c r="H525" s="6"/>
      <c r="I525" s="6"/>
      <c r="J525" s="60"/>
      <c r="K525" s="61"/>
      <c r="L525" s="2"/>
      <c r="M525" s="6"/>
      <c r="N525" s="6"/>
      <c r="O525" s="6"/>
      <c r="P525" s="6"/>
      <c r="Q525" s="6"/>
      <c r="R525" s="6"/>
      <c r="S525" s="6"/>
      <c r="T525" s="6"/>
      <c r="U525" s="6"/>
      <c r="V525" s="6"/>
      <c r="W525" s="6"/>
      <c r="X525" s="6"/>
      <c r="Y525" s="6"/>
      <c r="Z525" s="6"/>
    </row>
    <row r="526" spans="1:26" ht="15.75" customHeight="1" x14ac:dyDescent="0.2">
      <c r="A526" s="2"/>
      <c r="B526" s="60"/>
      <c r="C526" s="62"/>
      <c r="D526" s="62"/>
      <c r="E526" s="62"/>
      <c r="F526" s="6"/>
      <c r="G526" s="6"/>
      <c r="H526" s="6"/>
      <c r="I526" s="6"/>
      <c r="J526" s="60"/>
      <c r="K526" s="61"/>
      <c r="L526" s="2"/>
      <c r="M526" s="6"/>
      <c r="N526" s="6"/>
      <c r="O526" s="6"/>
      <c r="P526" s="6"/>
      <c r="Q526" s="6"/>
      <c r="R526" s="6"/>
      <c r="S526" s="6"/>
      <c r="T526" s="6"/>
      <c r="U526" s="6"/>
      <c r="V526" s="6"/>
      <c r="W526" s="6"/>
      <c r="X526" s="6"/>
      <c r="Y526" s="6"/>
      <c r="Z526" s="6"/>
    </row>
    <row r="527" spans="1:26" ht="15.75" customHeight="1" x14ac:dyDescent="0.2">
      <c r="A527" s="2"/>
      <c r="B527" s="60"/>
      <c r="C527" s="62"/>
      <c r="D527" s="62"/>
      <c r="E527" s="62"/>
      <c r="F527" s="6"/>
      <c r="G527" s="6"/>
      <c r="H527" s="6"/>
      <c r="I527" s="6"/>
      <c r="J527" s="60"/>
      <c r="K527" s="61"/>
      <c r="L527" s="2"/>
      <c r="M527" s="6"/>
      <c r="N527" s="6"/>
      <c r="O527" s="6"/>
      <c r="P527" s="6"/>
      <c r="Q527" s="6"/>
      <c r="R527" s="6"/>
      <c r="S527" s="6"/>
      <c r="T527" s="6"/>
      <c r="U527" s="6"/>
      <c r="V527" s="6"/>
      <c r="W527" s="6"/>
      <c r="X527" s="6"/>
      <c r="Y527" s="6"/>
      <c r="Z527" s="6"/>
    </row>
    <row r="528" spans="1:26" ht="15.75" customHeight="1" x14ac:dyDescent="0.2">
      <c r="A528" s="2"/>
      <c r="B528" s="60"/>
      <c r="C528" s="62"/>
      <c r="D528" s="62"/>
      <c r="E528" s="62"/>
      <c r="F528" s="6"/>
      <c r="G528" s="6"/>
      <c r="H528" s="6"/>
      <c r="I528" s="6"/>
      <c r="J528" s="60"/>
      <c r="K528" s="61"/>
      <c r="L528" s="2"/>
      <c r="M528" s="6"/>
      <c r="N528" s="6"/>
      <c r="O528" s="6"/>
      <c r="P528" s="6"/>
      <c r="Q528" s="6"/>
      <c r="R528" s="6"/>
      <c r="S528" s="6"/>
      <c r="T528" s="6"/>
      <c r="U528" s="6"/>
      <c r="V528" s="6"/>
      <c r="W528" s="6"/>
      <c r="X528" s="6"/>
      <c r="Y528" s="6"/>
      <c r="Z528" s="6"/>
    </row>
    <row r="529" spans="1:26" ht="15.75" customHeight="1" x14ac:dyDescent="0.2">
      <c r="A529" s="2"/>
      <c r="B529" s="60"/>
      <c r="C529" s="62"/>
      <c r="D529" s="62"/>
      <c r="E529" s="62"/>
      <c r="F529" s="6"/>
      <c r="G529" s="6"/>
      <c r="H529" s="6"/>
      <c r="I529" s="6"/>
      <c r="J529" s="60"/>
      <c r="K529" s="61"/>
      <c r="L529" s="2"/>
      <c r="M529" s="6"/>
      <c r="N529" s="6"/>
      <c r="O529" s="6"/>
      <c r="P529" s="6"/>
      <c r="Q529" s="6"/>
      <c r="R529" s="6"/>
      <c r="S529" s="6"/>
      <c r="T529" s="6"/>
      <c r="U529" s="6"/>
      <c r="V529" s="6"/>
      <c r="W529" s="6"/>
      <c r="X529" s="6"/>
      <c r="Y529" s="6"/>
      <c r="Z529" s="6"/>
    </row>
    <row r="530" spans="1:26" ht="15.75" customHeight="1" x14ac:dyDescent="0.2">
      <c r="A530" s="2"/>
      <c r="B530" s="60"/>
      <c r="C530" s="62"/>
      <c r="D530" s="62"/>
      <c r="E530" s="62"/>
      <c r="F530" s="6"/>
      <c r="G530" s="6"/>
      <c r="H530" s="6"/>
      <c r="I530" s="6"/>
      <c r="J530" s="60"/>
      <c r="K530" s="61"/>
      <c r="L530" s="2"/>
      <c r="M530" s="6"/>
      <c r="N530" s="6"/>
      <c r="O530" s="6"/>
      <c r="P530" s="6"/>
      <c r="Q530" s="6"/>
      <c r="R530" s="6"/>
      <c r="S530" s="6"/>
      <c r="T530" s="6"/>
      <c r="U530" s="6"/>
      <c r="V530" s="6"/>
      <c r="W530" s="6"/>
      <c r="X530" s="6"/>
      <c r="Y530" s="6"/>
      <c r="Z530" s="6"/>
    </row>
    <row r="531" spans="1:26" ht="15.75" customHeight="1" x14ac:dyDescent="0.2">
      <c r="A531" s="2"/>
      <c r="B531" s="60"/>
      <c r="C531" s="62"/>
      <c r="D531" s="62"/>
      <c r="E531" s="62"/>
      <c r="F531" s="6"/>
      <c r="G531" s="6"/>
      <c r="H531" s="6"/>
      <c r="I531" s="6"/>
      <c r="J531" s="60"/>
      <c r="K531" s="61"/>
      <c r="L531" s="2"/>
      <c r="M531" s="6"/>
      <c r="N531" s="6"/>
      <c r="O531" s="6"/>
      <c r="P531" s="6"/>
      <c r="Q531" s="6"/>
      <c r="R531" s="6"/>
      <c r="S531" s="6"/>
      <c r="T531" s="6"/>
      <c r="U531" s="6"/>
      <c r="V531" s="6"/>
      <c r="W531" s="6"/>
      <c r="X531" s="6"/>
      <c r="Y531" s="6"/>
      <c r="Z531" s="6"/>
    </row>
    <row r="532" spans="1:26" ht="15.75" customHeight="1" x14ac:dyDescent="0.2">
      <c r="A532" s="2"/>
      <c r="B532" s="60"/>
      <c r="C532" s="62"/>
      <c r="D532" s="62"/>
      <c r="E532" s="62"/>
      <c r="F532" s="6"/>
      <c r="G532" s="6"/>
      <c r="H532" s="6"/>
      <c r="I532" s="6"/>
      <c r="J532" s="60"/>
      <c r="K532" s="61"/>
      <c r="L532" s="2"/>
      <c r="M532" s="6"/>
      <c r="N532" s="6"/>
      <c r="O532" s="6"/>
      <c r="P532" s="6"/>
      <c r="Q532" s="6"/>
      <c r="R532" s="6"/>
      <c r="S532" s="6"/>
      <c r="T532" s="6"/>
      <c r="U532" s="6"/>
      <c r="V532" s="6"/>
      <c r="W532" s="6"/>
      <c r="X532" s="6"/>
      <c r="Y532" s="6"/>
      <c r="Z532" s="6"/>
    </row>
    <row r="533" spans="1:26" ht="15.75" customHeight="1" x14ac:dyDescent="0.2">
      <c r="A533" s="2"/>
      <c r="B533" s="60"/>
      <c r="C533" s="62"/>
      <c r="D533" s="62"/>
      <c r="E533" s="62"/>
      <c r="F533" s="6"/>
      <c r="G533" s="6"/>
      <c r="H533" s="6"/>
      <c r="I533" s="6"/>
      <c r="J533" s="60"/>
      <c r="K533" s="61"/>
      <c r="L533" s="2"/>
      <c r="M533" s="6"/>
      <c r="N533" s="6"/>
      <c r="O533" s="6"/>
      <c r="P533" s="6"/>
      <c r="Q533" s="6"/>
      <c r="R533" s="6"/>
      <c r="S533" s="6"/>
      <c r="T533" s="6"/>
      <c r="U533" s="6"/>
      <c r="V533" s="6"/>
      <c r="W533" s="6"/>
      <c r="X533" s="6"/>
      <c r="Y533" s="6"/>
      <c r="Z533" s="6"/>
    </row>
    <row r="534" spans="1:26" ht="15.75" customHeight="1" x14ac:dyDescent="0.2">
      <c r="A534" s="2"/>
      <c r="B534" s="60"/>
      <c r="C534" s="62"/>
      <c r="D534" s="62"/>
      <c r="E534" s="62"/>
      <c r="F534" s="6"/>
      <c r="G534" s="6"/>
      <c r="H534" s="6"/>
      <c r="I534" s="6"/>
      <c r="J534" s="60"/>
      <c r="K534" s="61"/>
      <c r="L534" s="2"/>
      <c r="M534" s="6"/>
      <c r="N534" s="6"/>
      <c r="O534" s="6"/>
      <c r="P534" s="6"/>
      <c r="Q534" s="6"/>
      <c r="R534" s="6"/>
      <c r="S534" s="6"/>
      <c r="T534" s="6"/>
      <c r="U534" s="6"/>
      <c r="V534" s="6"/>
      <c r="W534" s="6"/>
      <c r="X534" s="6"/>
      <c r="Y534" s="6"/>
      <c r="Z534" s="6"/>
    </row>
    <row r="535" spans="1:26" ht="15.75" customHeight="1" x14ac:dyDescent="0.2">
      <c r="A535" s="2"/>
      <c r="B535" s="60"/>
      <c r="C535" s="62"/>
      <c r="D535" s="62"/>
      <c r="E535" s="62"/>
      <c r="F535" s="6"/>
      <c r="G535" s="6"/>
      <c r="H535" s="6"/>
      <c r="I535" s="6"/>
      <c r="J535" s="60"/>
      <c r="K535" s="61"/>
      <c r="L535" s="2"/>
      <c r="M535" s="6"/>
      <c r="N535" s="6"/>
      <c r="O535" s="6"/>
      <c r="P535" s="6"/>
      <c r="Q535" s="6"/>
      <c r="R535" s="6"/>
      <c r="S535" s="6"/>
      <c r="T535" s="6"/>
      <c r="U535" s="6"/>
      <c r="V535" s="6"/>
      <c r="W535" s="6"/>
      <c r="X535" s="6"/>
      <c r="Y535" s="6"/>
      <c r="Z535" s="6"/>
    </row>
    <row r="536" spans="1:26" ht="15.75" customHeight="1" x14ac:dyDescent="0.2">
      <c r="A536" s="2"/>
      <c r="B536" s="60"/>
      <c r="C536" s="62"/>
      <c r="D536" s="62"/>
      <c r="E536" s="62"/>
      <c r="F536" s="6"/>
      <c r="G536" s="6"/>
      <c r="H536" s="6"/>
      <c r="I536" s="6"/>
      <c r="J536" s="60"/>
      <c r="K536" s="61"/>
      <c r="L536" s="2"/>
      <c r="M536" s="6"/>
      <c r="N536" s="6"/>
      <c r="O536" s="6"/>
      <c r="P536" s="6"/>
      <c r="Q536" s="6"/>
      <c r="R536" s="6"/>
      <c r="S536" s="6"/>
      <c r="T536" s="6"/>
      <c r="U536" s="6"/>
      <c r="V536" s="6"/>
      <c r="W536" s="6"/>
      <c r="X536" s="6"/>
      <c r="Y536" s="6"/>
      <c r="Z536" s="6"/>
    </row>
    <row r="537" spans="1:26" ht="15.75" customHeight="1" x14ac:dyDescent="0.2">
      <c r="A537" s="2"/>
      <c r="B537" s="60"/>
      <c r="C537" s="62"/>
      <c r="D537" s="62"/>
      <c r="E537" s="62"/>
      <c r="F537" s="6"/>
      <c r="G537" s="6"/>
      <c r="H537" s="6"/>
      <c r="I537" s="6"/>
      <c r="J537" s="60"/>
      <c r="K537" s="61"/>
      <c r="L537" s="2"/>
      <c r="M537" s="6"/>
      <c r="N537" s="6"/>
      <c r="O537" s="6"/>
      <c r="P537" s="6"/>
      <c r="Q537" s="6"/>
      <c r="R537" s="6"/>
      <c r="S537" s="6"/>
      <c r="T537" s="6"/>
      <c r="U537" s="6"/>
      <c r="V537" s="6"/>
      <c r="W537" s="6"/>
      <c r="X537" s="6"/>
      <c r="Y537" s="6"/>
      <c r="Z537" s="6"/>
    </row>
    <row r="538" spans="1:26" ht="15.75" customHeight="1" x14ac:dyDescent="0.2">
      <c r="A538" s="2"/>
      <c r="B538" s="60"/>
      <c r="C538" s="62"/>
      <c r="D538" s="62"/>
      <c r="E538" s="62"/>
      <c r="F538" s="6"/>
      <c r="G538" s="6"/>
      <c r="H538" s="6"/>
      <c r="I538" s="6"/>
      <c r="J538" s="60"/>
      <c r="K538" s="61"/>
      <c r="L538" s="2"/>
      <c r="M538" s="6"/>
      <c r="N538" s="6"/>
      <c r="O538" s="6"/>
      <c r="P538" s="6"/>
      <c r="Q538" s="6"/>
      <c r="R538" s="6"/>
      <c r="S538" s="6"/>
      <c r="T538" s="6"/>
      <c r="U538" s="6"/>
      <c r="V538" s="6"/>
      <c r="W538" s="6"/>
      <c r="X538" s="6"/>
      <c r="Y538" s="6"/>
      <c r="Z538" s="6"/>
    </row>
    <row r="539" spans="1:26" ht="15.75" customHeight="1" x14ac:dyDescent="0.2">
      <c r="A539" s="2"/>
      <c r="B539" s="60"/>
      <c r="C539" s="62"/>
      <c r="D539" s="62"/>
      <c r="E539" s="62"/>
      <c r="F539" s="6"/>
      <c r="G539" s="6"/>
      <c r="H539" s="6"/>
      <c r="I539" s="6"/>
      <c r="J539" s="60"/>
      <c r="K539" s="61"/>
      <c r="L539" s="2"/>
      <c r="M539" s="6"/>
      <c r="N539" s="6"/>
      <c r="O539" s="6"/>
      <c r="P539" s="6"/>
      <c r="Q539" s="6"/>
      <c r="R539" s="6"/>
      <c r="S539" s="6"/>
      <c r="T539" s="6"/>
      <c r="U539" s="6"/>
      <c r="V539" s="6"/>
      <c r="W539" s="6"/>
      <c r="X539" s="6"/>
      <c r="Y539" s="6"/>
      <c r="Z539" s="6"/>
    </row>
    <row r="540" spans="1:26" ht="15.75" customHeight="1" x14ac:dyDescent="0.2">
      <c r="A540" s="2"/>
      <c r="B540" s="60"/>
      <c r="C540" s="62"/>
      <c r="D540" s="62"/>
      <c r="E540" s="62"/>
      <c r="F540" s="6"/>
      <c r="G540" s="6"/>
      <c r="H540" s="6"/>
      <c r="I540" s="6"/>
      <c r="J540" s="60"/>
      <c r="K540" s="61"/>
      <c r="L540" s="2"/>
      <c r="M540" s="6"/>
      <c r="N540" s="6"/>
      <c r="O540" s="6"/>
      <c r="P540" s="6"/>
      <c r="Q540" s="6"/>
      <c r="R540" s="6"/>
      <c r="S540" s="6"/>
      <c r="T540" s="6"/>
      <c r="U540" s="6"/>
      <c r="V540" s="6"/>
      <c r="W540" s="6"/>
      <c r="X540" s="6"/>
      <c r="Y540" s="6"/>
      <c r="Z540" s="6"/>
    </row>
    <row r="541" spans="1:26" ht="15.75" customHeight="1" x14ac:dyDescent="0.2">
      <c r="A541" s="2"/>
      <c r="B541" s="60"/>
      <c r="C541" s="62"/>
      <c r="D541" s="62"/>
      <c r="E541" s="62"/>
      <c r="F541" s="6"/>
      <c r="G541" s="6"/>
      <c r="H541" s="6"/>
      <c r="I541" s="6"/>
      <c r="J541" s="60"/>
      <c r="K541" s="61"/>
      <c r="L541" s="2"/>
      <c r="M541" s="6"/>
      <c r="N541" s="6"/>
      <c r="O541" s="6"/>
      <c r="P541" s="6"/>
      <c r="Q541" s="6"/>
      <c r="R541" s="6"/>
      <c r="S541" s="6"/>
      <c r="T541" s="6"/>
      <c r="U541" s="6"/>
      <c r="V541" s="6"/>
      <c r="W541" s="6"/>
      <c r="X541" s="6"/>
      <c r="Y541" s="6"/>
      <c r="Z541" s="6"/>
    </row>
    <row r="542" spans="1:26" ht="15.75" customHeight="1" x14ac:dyDescent="0.2">
      <c r="A542" s="2"/>
      <c r="B542" s="60"/>
      <c r="C542" s="62"/>
      <c r="D542" s="62"/>
      <c r="E542" s="62"/>
      <c r="F542" s="6"/>
      <c r="G542" s="6"/>
      <c r="H542" s="6"/>
      <c r="I542" s="6"/>
      <c r="J542" s="60"/>
      <c r="K542" s="61"/>
      <c r="L542" s="2"/>
      <c r="M542" s="6"/>
      <c r="N542" s="6"/>
      <c r="O542" s="6"/>
      <c r="P542" s="6"/>
      <c r="Q542" s="6"/>
      <c r="R542" s="6"/>
      <c r="S542" s="6"/>
      <c r="T542" s="6"/>
      <c r="U542" s="6"/>
      <c r="V542" s="6"/>
      <c r="W542" s="6"/>
      <c r="X542" s="6"/>
      <c r="Y542" s="6"/>
      <c r="Z542" s="6"/>
    </row>
    <row r="543" spans="1:26" ht="15.75" customHeight="1" x14ac:dyDescent="0.2">
      <c r="A543" s="2"/>
      <c r="B543" s="60"/>
      <c r="C543" s="62"/>
      <c r="D543" s="62"/>
      <c r="E543" s="62"/>
      <c r="F543" s="6"/>
      <c r="G543" s="6"/>
      <c r="H543" s="6"/>
      <c r="I543" s="6"/>
      <c r="J543" s="60"/>
      <c r="K543" s="61"/>
      <c r="L543" s="2"/>
      <c r="M543" s="6"/>
      <c r="N543" s="6"/>
      <c r="O543" s="6"/>
      <c r="P543" s="6"/>
      <c r="Q543" s="6"/>
      <c r="R543" s="6"/>
      <c r="S543" s="6"/>
      <c r="T543" s="6"/>
      <c r="U543" s="6"/>
      <c r="V543" s="6"/>
      <c r="W543" s="6"/>
      <c r="X543" s="6"/>
      <c r="Y543" s="6"/>
      <c r="Z543" s="6"/>
    </row>
    <row r="544" spans="1:26" ht="15.75" customHeight="1" x14ac:dyDescent="0.2">
      <c r="A544" s="2"/>
      <c r="B544" s="60"/>
      <c r="C544" s="62"/>
      <c r="D544" s="62"/>
      <c r="E544" s="62"/>
      <c r="F544" s="6"/>
      <c r="G544" s="6"/>
      <c r="H544" s="6"/>
      <c r="I544" s="6"/>
      <c r="J544" s="60"/>
      <c r="K544" s="61"/>
      <c r="L544" s="2"/>
      <c r="M544" s="6"/>
      <c r="N544" s="6"/>
      <c r="O544" s="6"/>
      <c r="P544" s="6"/>
      <c r="Q544" s="6"/>
      <c r="R544" s="6"/>
      <c r="S544" s="6"/>
      <c r="T544" s="6"/>
      <c r="U544" s="6"/>
      <c r="V544" s="6"/>
      <c r="W544" s="6"/>
      <c r="X544" s="6"/>
      <c r="Y544" s="6"/>
      <c r="Z544" s="6"/>
    </row>
    <row r="545" spans="1:26" ht="15.75" customHeight="1" x14ac:dyDescent="0.2">
      <c r="A545" s="2"/>
      <c r="B545" s="60"/>
      <c r="C545" s="62"/>
      <c r="D545" s="62"/>
      <c r="E545" s="62"/>
      <c r="F545" s="6"/>
      <c r="G545" s="6"/>
      <c r="H545" s="6"/>
      <c r="I545" s="6"/>
      <c r="J545" s="60"/>
      <c r="K545" s="61"/>
      <c r="L545" s="2"/>
      <c r="M545" s="6"/>
      <c r="N545" s="6"/>
      <c r="O545" s="6"/>
      <c r="P545" s="6"/>
      <c r="Q545" s="6"/>
      <c r="R545" s="6"/>
      <c r="S545" s="6"/>
      <c r="T545" s="6"/>
      <c r="U545" s="6"/>
      <c r="V545" s="6"/>
      <c r="W545" s="6"/>
      <c r="X545" s="6"/>
      <c r="Y545" s="6"/>
      <c r="Z545" s="6"/>
    </row>
    <row r="546" spans="1:26" ht="15.75" customHeight="1" x14ac:dyDescent="0.2">
      <c r="A546" s="2"/>
      <c r="B546" s="60"/>
      <c r="C546" s="62"/>
      <c r="D546" s="62"/>
      <c r="E546" s="62"/>
      <c r="F546" s="6"/>
      <c r="G546" s="6"/>
      <c r="H546" s="6"/>
      <c r="I546" s="6"/>
      <c r="J546" s="60"/>
      <c r="K546" s="61"/>
      <c r="L546" s="2"/>
      <c r="M546" s="6"/>
      <c r="N546" s="6"/>
      <c r="O546" s="6"/>
      <c r="P546" s="6"/>
      <c r="Q546" s="6"/>
      <c r="R546" s="6"/>
      <c r="S546" s="6"/>
      <c r="T546" s="6"/>
      <c r="U546" s="6"/>
      <c r="V546" s="6"/>
      <c r="W546" s="6"/>
      <c r="X546" s="6"/>
      <c r="Y546" s="6"/>
      <c r="Z546" s="6"/>
    </row>
    <row r="547" spans="1:26" ht="15.75" customHeight="1" x14ac:dyDescent="0.2">
      <c r="A547" s="2"/>
      <c r="B547" s="60"/>
      <c r="C547" s="62"/>
      <c r="D547" s="62"/>
      <c r="E547" s="62"/>
      <c r="F547" s="6"/>
      <c r="G547" s="6"/>
      <c r="H547" s="6"/>
      <c r="I547" s="6"/>
      <c r="J547" s="60"/>
      <c r="K547" s="61"/>
      <c r="L547" s="2"/>
      <c r="M547" s="6"/>
      <c r="N547" s="6"/>
      <c r="O547" s="6"/>
      <c r="P547" s="6"/>
      <c r="Q547" s="6"/>
      <c r="R547" s="6"/>
      <c r="S547" s="6"/>
      <c r="T547" s="6"/>
      <c r="U547" s="6"/>
      <c r="V547" s="6"/>
      <c r="W547" s="6"/>
      <c r="X547" s="6"/>
      <c r="Y547" s="6"/>
      <c r="Z547" s="6"/>
    </row>
    <row r="548" spans="1:26" ht="15.75" customHeight="1" x14ac:dyDescent="0.2">
      <c r="A548" s="2"/>
      <c r="B548" s="60"/>
      <c r="C548" s="62"/>
      <c r="D548" s="62"/>
      <c r="E548" s="62"/>
      <c r="F548" s="6"/>
      <c r="G548" s="6"/>
      <c r="H548" s="6"/>
      <c r="I548" s="6"/>
      <c r="J548" s="60"/>
      <c r="K548" s="61"/>
      <c r="L548" s="2"/>
      <c r="M548" s="6"/>
      <c r="N548" s="6"/>
      <c r="O548" s="6"/>
      <c r="P548" s="6"/>
      <c r="Q548" s="6"/>
      <c r="R548" s="6"/>
      <c r="S548" s="6"/>
      <c r="T548" s="6"/>
      <c r="U548" s="6"/>
      <c r="V548" s="6"/>
      <c r="W548" s="6"/>
      <c r="X548" s="6"/>
      <c r="Y548" s="6"/>
      <c r="Z548" s="6"/>
    </row>
    <row r="549" spans="1:26" ht="15.75" customHeight="1" x14ac:dyDescent="0.2">
      <c r="A549" s="2"/>
      <c r="B549" s="60"/>
      <c r="C549" s="62"/>
      <c r="D549" s="62"/>
      <c r="E549" s="62"/>
      <c r="F549" s="6"/>
      <c r="G549" s="6"/>
      <c r="H549" s="6"/>
      <c r="I549" s="6"/>
      <c r="J549" s="60"/>
      <c r="K549" s="61"/>
      <c r="L549" s="2"/>
      <c r="M549" s="6"/>
      <c r="N549" s="6"/>
      <c r="O549" s="6"/>
      <c r="P549" s="6"/>
      <c r="Q549" s="6"/>
      <c r="R549" s="6"/>
      <c r="S549" s="6"/>
      <c r="T549" s="6"/>
      <c r="U549" s="6"/>
      <c r="V549" s="6"/>
      <c r="W549" s="6"/>
      <c r="X549" s="6"/>
      <c r="Y549" s="6"/>
      <c r="Z549" s="6"/>
    </row>
    <row r="550" spans="1:26" ht="15.75" customHeight="1" x14ac:dyDescent="0.2">
      <c r="A550" s="2"/>
      <c r="B550" s="60"/>
      <c r="C550" s="62"/>
      <c r="D550" s="62"/>
      <c r="E550" s="62"/>
      <c r="F550" s="6"/>
      <c r="G550" s="6"/>
      <c r="H550" s="6"/>
      <c r="I550" s="6"/>
      <c r="J550" s="60"/>
      <c r="K550" s="61"/>
      <c r="L550" s="2"/>
      <c r="M550" s="6"/>
      <c r="N550" s="6"/>
      <c r="O550" s="6"/>
      <c r="P550" s="6"/>
      <c r="Q550" s="6"/>
      <c r="R550" s="6"/>
      <c r="S550" s="6"/>
      <c r="T550" s="6"/>
      <c r="U550" s="6"/>
      <c r="V550" s="6"/>
      <c r="W550" s="6"/>
      <c r="X550" s="6"/>
      <c r="Y550" s="6"/>
      <c r="Z550" s="6"/>
    </row>
    <row r="551" spans="1:26" ht="15.75" customHeight="1" x14ac:dyDescent="0.2">
      <c r="A551" s="2"/>
      <c r="B551" s="60"/>
      <c r="C551" s="62"/>
      <c r="D551" s="62"/>
      <c r="E551" s="62"/>
      <c r="F551" s="6"/>
      <c r="G551" s="6"/>
      <c r="H551" s="6"/>
      <c r="I551" s="6"/>
      <c r="J551" s="60"/>
      <c r="K551" s="61"/>
      <c r="L551" s="2"/>
      <c r="M551" s="6"/>
      <c r="N551" s="6"/>
      <c r="O551" s="6"/>
      <c r="P551" s="6"/>
      <c r="Q551" s="6"/>
      <c r="R551" s="6"/>
      <c r="S551" s="6"/>
      <c r="T551" s="6"/>
      <c r="U551" s="6"/>
      <c r="V551" s="6"/>
      <c r="W551" s="6"/>
      <c r="X551" s="6"/>
      <c r="Y551" s="6"/>
      <c r="Z551" s="6"/>
    </row>
    <row r="552" spans="1:26" ht="15.75" customHeight="1" x14ac:dyDescent="0.2">
      <c r="A552" s="2"/>
      <c r="B552" s="60"/>
      <c r="C552" s="62"/>
      <c r="D552" s="62"/>
      <c r="E552" s="62"/>
      <c r="F552" s="6"/>
      <c r="G552" s="6"/>
      <c r="H552" s="6"/>
      <c r="I552" s="6"/>
      <c r="J552" s="60"/>
      <c r="K552" s="61"/>
      <c r="L552" s="2"/>
      <c r="M552" s="6"/>
      <c r="N552" s="6"/>
      <c r="O552" s="6"/>
      <c r="P552" s="6"/>
      <c r="Q552" s="6"/>
      <c r="R552" s="6"/>
      <c r="S552" s="6"/>
      <c r="T552" s="6"/>
      <c r="U552" s="6"/>
      <c r="V552" s="6"/>
      <c r="W552" s="6"/>
      <c r="X552" s="6"/>
      <c r="Y552" s="6"/>
      <c r="Z552" s="6"/>
    </row>
    <row r="553" spans="1:26" ht="15.75" customHeight="1" x14ac:dyDescent="0.2">
      <c r="A553" s="2"/>
      <c r="B553" s="60"/>
      <c r="C553" s="62"/>
      <c r="D553" s="62"/>
      <c r="E553" s="62"/>
      <c r="F553" s="6"/>
      <c r="G553" s="6"/>
      <c r="H553" s="6"/>
      <c r="I553" s="6"/>
      <c r="J553" s="60"/>
      <c r="K553" s="61"/>
      <c r="L553" s="2"/>
      <c r="M553" s="6"/>
      <c r="N553" s="6"/>
      <c r="O553" s="6"/>
      <c r="P553" s="6"/>
      <c r="Q553" s="6"/>
      <c r="R553" s="6"/>
      <c r="S553" s="6"/>
      <c r="T553" s="6"/>
      <c r="U553" s="6"/>
      <c r="V553" s="6"/>
      <c r="W553" s="6"/>
      <c r="X553" s="6"/>
      <c r="Y553" s="6"/>
      <c r="Z553" s="6"/>
    </row>
    <row r="554" spans="1:26" ht="15.75" customHeight="1" x14ac:dyDescent="0.2">
      <c r="A554" s="2"/>
      <c r="B554" s="60"/>
      <c r="C554" s="62"/>
      <c r="D554" s="62"/>
      <c r="E554" s="62"/>
      <c r="F554" s="6"/>
      <c r="G554" s="6"/>
      <c r="H554" s="6"/>
      <c r="I554" s="6"/>
      <c r="J554" s="60"/>
      <c r="K554" s="61"/>
      <c r="L554" s="2"/>
      <c r="M554" s="6"/>
      <c r="N554" s="6"/>
      <c r="O554" s="6"/>
      <c r="P554" s="6"/>
      <c r="Q554" s="6"/>
      <c r="R554" s="6"/>
      <c r="S554" s="6"/>
      <c r="T554" s="6"/>
      <c r="U554" s="6"/>
      <c r="V554" s="6"/>
      <c r="W554" s="6"/>
      <c r="X554" s="6"/>
      <c r="Y554" s="6"/>
      <c r="Z554" s="6"/>
    </row>
    <row r="555" spans="1:26" ht="15.75" customHeight="1" x14ac:dyDescent="0.2">
      <c r="A555" s="2"/>
      <c r="B555" s="60"/>
      <c r="C555" s="62"/>
      <c r="D555" s="62"/>
      <c r="E555" s="62"/>
      <c r="F555" s="6"/>
      <c r="G555" s="6"/>
      <c r="H555" s="6"/>
      <c r="I555" s="6"/>
      <c r="J555" s="60"/>
      <c r="K555" s="61"/>
      <c r="L555" s="2"/>
      <c r="M555" s="6"/>
      <c r="N555" s="6"/>
      <c r="O555" s="6"/>
      <c r="P555" s="6"/>
      <c r="Q555" s="6"/>
      <c r="R555" s="6"/>
      <c r="S555" s="6"/>
      <c r="T555" s="6"/>
      <c r="U555" s="6"/>
      <c r="V555" s="6"/>
      <c r="W555" s="6"/>
      <c r="X555" s="6"/>
      <c r="Y555" s="6"/>
      <c r="Z555" s="6"/>
    </row>
    <row r="556" spans="1:26" ht="15.75" customHeight="1" x14ac:dyDescent="0.2">
      <c r="A556" s="2"/>
      <c r="B556" s="60"/>
      <c r="C556" s="62"/>
      <c r="D556" s="62"/>
      <c r="E556" s="62"/>
      <c r="F556" s="6"/>
      <c r="G556" s="6"/>
      <c r="H556" s="6"/>
      <c r="I556" s="6"/>
      <c r="J556" s="60"/>
      <c r="K556" s="61"/>
      <c r="L556" s="2"/>
      <c r="M556" s="6"/>
      <c r="N556" s="6"/>
      <c r="O556" s="6"/>
      <c r="P556" s="6"/>
      <c r="Q556" s="6"/>
      <c r="R556" s="6"/>
      <c r="S556" s="6"/>
      <c r="T556" s="6"/>
      <c r="U556" s="6"/>
      <c r="V556" s="6"/>
      <c r="W556" s="6"/>
      <c r="X556" s="6"/>
      <c r="Y556" s="6"/>
      <c r="Z556" s="6"/>
    </row>
    <row r="557" spans="1:26" ht="15.75" customHeight="1" x14ac:dyDescent="0.2">
      <c r="A557" s="2"/>
      <c r="B557" s="60"/>
      <c r="C557" s="62"/>
      <c r="D557" s="62"/>
      <c r="E557" s="62"/>
      <c r="F557" s="6"/>
      <c r="G557" s="6"/>
      <c r="H557" s="6"/>
      <c r="I557" s="6"/>
      <c r="J557" s="60"/>
      <c r="K557" s="61"/>
      <c r="L557" s="2"/>
      <c r="M557" s="6"/>
      <c r="N557" s="6"/>
      <c r="O557" s="6"/>
      <c r="P557" s="6"/>
      <c r="Q557" s="6"/>
      <c r="R557" s="6"/>
      <c r="S557" s="6"/>
      <c r="T557" s="6"/>
      <c r="U557" s="6"/>
      <c r="V557" s="6"/>
      <c r="W557" s="6"/>
      <c r="X557" s="6"/>
      <c r="Y557" s="6"/>
      <c r="Z557" s="6"/>
    </row>
    <row r="558" spans="1:26" ht="15.75" customHeight="1" x14ac:dyDescent="0.2">
      <c r="A558" s="2"/>
      <c r="B558" s="60"/>
      <c r="C558" s="62"/>
      <c r="D558" s="62"/>
      <c r="E558" s="62"/>
      <c r="F558" s="6"/>
      <c r="G558" s="6"/>
      <c r="H558" s="6"/>
      <c r="I558" s="6"/>
      <c r="J558" s="60"/>
      <c r="K558" s="61"/>
      <c r="L558" s="2"/>
      <c r="M558" s="6"/>
      <c r="N558" s="6"/>
      <c r="O558" s="6"/>
      <c r="P558" s="6"/>
      <c r="Q558" s="6"/>
      <c r="R558" s="6"/>
      <c r="S558" s="6"/>
      <c r="T558" s="6"/>
      <c r="U558" s="6"/>
      <c r="V558" s="6"/>
      <c r="W558" s="6"/>
      <c r="X558" s="6"/>
      <c r="Y558" s="6"/>
      <c r="Z558" s="6"/>
    </row>
    <row r="559" spans="1:26" ht="15.75" customHeight="1" x14ac:dyDescent="0.2">
      <c r="A559" s="2"/>
      <c r="B559" s="60"/>
      <c r="C559" s="62"/>
      <c r="D559" s="62"/>
      <c r="E559" s="62"/>
      <c r="F559" s="6"/>
      <c r="G559" s="6"/>
      <c r="H559" s="6"/>
      <c r="I559" s="6"/>
      <c r="J559" s="60"/>
      <c r="K559" s="61"/>
      <c r="L559" s="2"/>
      <c r="M559" s="6"/>
      <c r="N559" s="6"/>
      <c r="O559" s="6"/>
      <c r="P559" s="6"/>
      <c r="Q559" s="6"/>
      <c r="R559" s="6"/>
      <c r="S559" s="6"/>
      <c r="T559" s="6"/>
      <c r="U559" s="6"/>
      <c r="V559" s="6"/>
      <c r="W559" s="6"/>
      <c r="X559" s="6"/>
      <c r="Y559" s="6"/>
      <c r="Z559" s="6"/>
    </row>
    <row r="560" spans="1:26" ht="15.75" customHeight="1" x14ac:dyDescent="0.2">
      <c r="A560" s="2"/>
      <c r="B560" s="60"/>
      <c r="C560" s="62"/>
      <c r="D560" s="62"/>
      <c r="E560" s="62"/>
      <c r="F560" s="6"/>
      <c r="G560" s="6"/>
      <c r="H560" s="6"/>
      <c r="I560" s="6"/>
      <c r="J560" s="60"/>
      <c r="K560" s="61"/>
      <c r="L560" s="2"/>
      <c r="M560" s="6"/>
      <c r="N560" s="6"/>
      <c r="O560" s="6"/>
      <c r="P560" s="6"/>
      <c r="Q560" s="6"/>
      <c r="R560" s="6"/>
      <c r="S560" s="6"/>
      <c r="T560" s="6"/>
      <c r="U560" s="6"/>
      <c r="V560" s="6"/>
      <c r="W560" s="6"/>
      <c r="X560" s="6"/>
      <c r="Y560" s="6"/>
      <c r="Z560" s="6"/>
    </row>
    <row r="561" spans="1:26" ht="15.75" customHeight="1" x14ac:dyDescent="0.2">
      <c r="A561" s="2"/>
      <c r="B561" s="60"/>
      <c r="C561" s="62"/>
      <c r="D561" s="62"/>
      <c r="E561" s="62"/>
      <c r="F561" s="6"/>
      <c r="G561" s="6"/>
      <c r="H561" s="6"/>
      <c r="I561" s="6"/>
      <c r="J561" s="60"/>
      <c r="K561" s="61"/>
      <c r="L561" s="2"/>
      <c r="M561" s="6"/>
      <c r="N561" s="6"/>
      <c r="O561" s="6"/>
      <c r="P561" s="6"/>
      <c r="Q561" s="6"/>
      <c r="R561" s="6"/>
      <c r="S561" s="6"/>
      <c r="T561" s="6"/>
      <c r="U561" s="6"/>
      <c r="V561" s="6"/>
      <c r="W561" s="6"/>
      <c r="X561" s="6"/>
      <c r="Y561" s="6"/>
      <c r="Z561" s="6"/>
    </row>
    <row r="562" spans="1:26" ht="15.75" customHeight="1" x14ac:dyDescent="0.2">
      <c r="A562" s="2"/>
      <c r="B562" s="60"/>
      <c r="C562" s="62"/>
      <c r="D562" s="62"/>
      <c r="E562" s="62"/>
      <c r="F562" s="6"/>
      <c r="G562" s="6"/>
      <c r="H562" s="6"/>
      <c r="I562" s="6"/>
      <c r="J562" s="60"/>
      <c r="K562" s="61"/>
      <c r="L562" s="2"/>
      <c r="M562" s="6"/>
      <c r="N562" s="6"/>
      <c r="O562" s="6"/>
      <c r="P562" s="6"/>
      <c r="Q562" s="6"/>
      <c r="R562" s="6"/>
      <c r="S562" s="6"/>
      <c r="T562" s="6"/>
      <c r="U562" s="6"/>
      <c r="V562" s="6"/>
      <c r="W562" s="6"/>
      <c r="X562" s="6"/>
      <c r="Y562" s="6"/>
      <c r="Z562" s="6"/>
    </row>
    <row r="563" spans="1:26" ht="15.75" customHeight="1" x14ac:dyDescent="0.2">
      <c r="A563" s="2"/>
      <c r="B563" s="60"/>
      <c r="C563" s="62"/>
      <c r="D563" s="62"/>
      <c r="E563" s="62"/>
      <c r="F563" s="6"/>
      <c r="G563" s="6"/>
      <c r="H563" s="6"/>
      <c r="I563" s="6"/>
      <c r="J563" s="60"/>
      <c r="K563" s="61"/>
      <c r="L563" s="2"/>
      <c r="M563" s="6"/>
      <c r="N563" s="6"/>
      <c r="O563" s="6"/>
      <c r="P563" s="6"/>
      <c r="Q563" s="6"/>
      <c r="R563" s="6"/>
      <c r="S563" s="6"/>
      <c r="T563" s="6"/>
      <c r="U563" s="6"/>
      <c r="V563" s="6"/>
      <c r="W563" s="6"/>
      <c r="X563" s="6"/>
      <c r="Y563" s="6"/>
      <c r="Z563" s="6"/>
    </row>
    <row r="564" spans="1:26" ht="15.75" customHeight="1" x14ac:dyDescent="0.2">
      <c r="A564" s="2"/>
      <c r="B564" s="60"/>
      <c r="C564" s="62"/>
      <c r="D564" s="62"/>
      <c r="E564" s="62"/>
      <c r="F564" s="6"/>
      <c r="G564" s="6"/>
      <c r="H564" s="6"/>
      <c r="I564" s="6"/>
      <c r="J564" s="60"/>
      <c r="K564" s="61"/>
      <c r="L564" s="2"/>
      <c r="M564" s="6"/>
      <c r="N564" s="6"/>
      <c r="O564" s="6"/>
      <c r="P564" s="6"/>
      <c r="Q564" s="6"/>
      <c r="R564" s="6"/>
      <c r="S564" s="6"/>
      <c r="T564" s="6"/>
      <c r="U564" s="6"/>
      <c r="V564" s="6"/>
      <c r="W564" s="6"/>
      <c r="X564" s="6"/>
      <c r="Y564" s="6"/>
      <c r="Z564" s="6"/>
    </row>
    <row r="565" spans="1:26" ht="15.75" customHeight="1" x14ac:dyDescent="0.2">
      <c r="A565" s="2"/>
      <c r="B565" s="60"/>
      <c r="C565" s="62"/>
      <c r="D565" s="62"/>
      <c r="E565" s="62"/>
      <c r="F565" s="6"/>
      <c r="G565" s="6"/>
      <c r="H565" s="6"/>
      <c r="I565" s="6"/>
      <c r="J565" s="60"/>
      <c r="K565" s="61"/>
      <c r="L565" s="2"/>
      <c r="M565" s="6"/>
      <c r="N565" s="6"/>
      <c r="O565" s="6"/>
      <c r="P565" s="6"/>
      <c r="Q565" s="6"/>
      <c r="R565" s="6"/>
      <c r="S565" s="6"/>
      <c r="T565" s="6"/>
      <c r="U565" s="6"/>
      <c r="V565" s="6"/>
      <c r="W565" s="6"/>
      <c r="X565" s="6"/>
      <c r="Y565" s="6"/>
      <c r="Z565" s="6"/>
    </row>
    <row r="566" spans="1:26" ht="15.75" customHeight="1" x14ac:dyDescent="0.2">
      <c r="A566" s="2"/>
      <c r="B566" s="60"/>
      <c r="C566" s="62"/>
      <c r="D566" s="62"/>
      <c r="E566" s="62"/>
      <c r="F566" s="6"/>
      <c r="G566" s="6"/>
      <c r="H566" s="6"/>
      <c r="I566" s="6"/>
      <c r="J566" s="60"/>
      <c r="K566" s="61"/>
      <c r="L566" s="2"/>
      <c r="M566" s="6"/>
      <c r="N566" s="6"/>
      <c r="O566" s="6"/>
      <c r="P566" s="6"/>
      <c r="Q566" s="6"/>
      <c r="R566" s="6"/>
      <c r="S566" s="6"/>
      <c r="T566" s="6"/>
      <c r="U566" s="6"/>
      <c r="V566" s="6"/>
      <c r="W566" s="6"/>
      <c r="X566" s="6"/>
      <c r="Y566" s="6"/>
      <c r="Z566" s="6"/>
    </row>
    <row r="567" spans="1:26" ht="15.75" customHeight="1" x14ac:dyDescent="0.2">
      <c r="A567" s="2"/>
      <c r="B567" s="60"/>
      <c r="C567" s="62"/>
      <c r="D567" s="62"/>
      <c r="E567" s="62"/>
      <c r="F567" s="6"/>
      <c r="G567" s="6"/>
      <c r="H567" s="6"/>
      <c r="I567" s="6"/>
      <c r="J567" s="60"/>
      <c r="K567" s="61"/>
      <c r="L567" s="2"/>
      <c r="M567" s="6"/>
      <c r="N567" s="6"/>
      <c r="O567" s="6"/>
      <c r="P567" s="6"/>
      <c r="Q567" s="6"/>
      <c r="R567" s="6"/>
      <c r="S567" s="6"/>
      <c r="T567" s="6"/>
      <c r="U567" s="6"/>
      <c r="V567" s="6"/>
      <c r="W567" s="6"/>
      <c r="X567" s="6"/>
      <c r="Y567" s="6"/>
      <c r="Z567" s="6"/>
    </row>
    <row r="568" spans="1:26" ht="15.75" customHeight="1" x14ac:dyDescent="0.2">
      <c r="A568" s="2"/>
      <c r="B568" s="60"/>
      <c r="C568" s="62"/>
      <c r="D568" s="62"/>
      <c r="E568" s="62"/>
      <c r="F568" s="6"/>
      <c r="G568" s="6"/>
      <c r="H568" s="6"/>
      <c r="I568" s="6"/>
      <c r="J568" s="60"/>
      <c r="K568" s="61"/>
      <c r="L568" s="2"/>
      <c r="M568" s="6"/>
      <c r="N568" s="6"/>
      <c r="O568" s="6"/>
      <c r="P568" s="6"/>
      <c r="Q568" s="6"/>
      <c r="R568" s="6"/>
      <c r="S568" s="6"/>
      <c r="T568" s="6"/>
      <c r="U568" s="6"/>
      <c r="V568" s="6"/>
      <c r="W568" s="6"/>
      <c r="X568" s="6"/>
      <c r="Y568" s="6"/>
      <c r="Z568" s="6"/>
    </row>
    <row r="569" spans="1:26" ht="15.75" customHeight="1" x14ac:dyDescent="0.2">
      <c r="A569" s="2"/>
      <c r="B569" s="60"/>
      <c r="C569" s="62"/>
      <c r="D569" s="62"/>
      <c r="E569" s="62"/>
      <c r="F569" s="6"/>
      <c r="G569" s="6"/>
      <c r="H569" s="6"/>
      <c r="I569" s="6"/>
      <c r="J569" s="60"/>
      <c r="K569" s="61"/>
      <c r="L569" s="2"/>
      <c r="M569" s="6"/>
      <c r="N569" s="6"/>
      <c r="O569" s="6"/>
      <c r="P569" s="6"/>
      <c r="Q569" s="6"/>
      <c r="R569" s="6"/>
      <c r="S569" s="6"/>
      <c r="T569" s="6"/>
      <c r="U569" s="6"/>
      <c r="V569" s="6"/>
      <c r="W569" s="6"/>
      <c r="X569" s="6"/>
      <c r="Y569" s="6"/>
      <c r="Z569" s="6"/>
    </row>
    <row r="570" spans="1:26" ht="15.75" customHeight="1" x14ac:dyDescent="0.2">
      <c r="A570" s="2"/>
      <c r="B570" s="60"/>
      <c r="C570" s="62"/>
      <c r="D570" s="62"/>
      <c r="E570" s="62"/>
      <c r="F570" s="6"/>
      <c r="G570" s="6"/>
      <c r="H570" s="6"/>
      <c r="I570" s="6"/>
      <c r="J570" s="60"/>
      <c r="K570" s="61"/>
      <c r="L570" s="2"/>
      <c r="M570" s="6"/>
      <c r="N570" s="6"/>
      <c r="O570" s="6"/>
      <c r="P570" s="6"/>
      <c r="Q570" s="6"/>
      <c r="R570" s="6"/>
      <c r="S570" s="6"/>
      <c r="T570" s="6"/>
      <c r="U570" s="6"/>
      <c r="V570" s="6"/>
      <c r="W570" s="6"/>
      <c r="X570" s="6"/>
      <c r="Y570" s="6"/>
      <c r="Z570" s="6"/>
    </row>
    <row r="571" spans="1:26" ht="15.75" customHeight="1" x14ac:dyDescent="0.2">
      <c r="A571" s="2"/>
      <c r="B571" s="60"/>
      <c r="C571" s="62"/>
      <c r="D571" s="62"/>
      <c r="E571" s="62"/>
      <c r="F571" s="6"/>
      <c r="G571" s="6"/>
      <c r="H571" s="6"/>
      <c r="I571" s="6"/>
      <c r="J571" s="60"/>
      <c r="K571" s="61"/>
      <c r="L571" s="2"/>
      <c r="M571" s="6"/>
      <c r="N571" s="6"/>
      <c r="O571" s="6"/>
      <c r="P571" s="6"/>
      <c r="Q571" s="6"/>
      <c r="R571" s="6"/>
      <c r="S571" s="6"/>
      <c r="T571" s="6"/>
      <c r="U571" s="6"/>
      <c r="V571" s="6"/>
      <c r="W571" s="6"/>
      <c r="X571" s="6"/>
      <c r="Y571" s="6"/>
      <c r="Z571" s="6"/>
    </row>
    <row r="572" spans="1:26" ht="15.75" customHeight="1" x14ac:dyDescent="0.2">
      <c r="A572" s="2"/>
      <c r="B572" s="60"/>
      <c r="C572" s="62"/>
      <c r="D572" s="62"/>
      <c r="E572" s="62"/>
      <c r="F572" s="6"/>
      <c r="G572" s="6"/>
      <c r="H572" s="6"/>
      <c r="I572" s="6"/>
      <c r="J572" s="60"/>
      <c r="K572" s="61"/>
      <c r="L572" s="2"/>
      <c r="M572" s="6"/>
      <c r="N572" s="6"/>
      <c r="O572" s="6"/>
      <c r="P572" s="6"/>
      <c r="Q572" s="6"/>
      <c r="R572" s="6"/>
      <c r="S572" s="6"/>
      <c r="T572" s="6"/>
      <c r="U572" s="6"/>
      <c r="V572" s="6"/>
      <c r="W572" s="6"/>
      <c r="X572" s="6"/>
      <c r="Y572" s="6"/>
      <c r="Z572" s="6"/>
    </row>
    <row r="573" spans="1:26" ht="15.75" customHeight="1" x14ac:dyDescent="0.2">
      <c r="A573" s="2"/>
      <c r="B573" s="60"/>
      <c r="C573" s="62"/>
      <c r="D573" s="62"/>
      <c r="E573" s="62"/>
      <c r="F573" s="6"/>
      <c r="G573" s="6"/>
      <c r="H573" s="6"/>
      <c r="I573" s="6"/>
      <c r="J573" s="60"/>
      <c r="K573" s="61"/>
      <c r="L573" s="2"/>
      <c r="M573" s="6"/>
      <c r="N573" s="6"/>
      <c r="O573" s="6"/>
      <c r="P573" s="6"/>
      <c r="Q573" s="6"/>
      <c r="R573" s="6"/>
      <c r="S573" s="6"/>
      <c r="T573" s="6"/>
      <c r="U573" s="6"/>
      <c r="V573" s="6"/>
      <c r="W573" s="6"/>
      <c r="X573" s="6"/>
      <c r="Y573" s="6"/>
      <c r="Z573" s="6"/>
    </row>
    <row r="574" spans="1:26" ht="15.75" customHeight="1" x14ac:dyDescent="0.2">
      <c r="A574" s="2"/>
      <c r="B574" s="60"/>
      <c r="C574" s="62"/>
      <c r="D574" s="62"/>
      <c r="E574" s="62"/>
      <c r="F574" s="6"/>
      <c r="G574" s="6"/>
      <c r="H574" s="6"/>
      <c r="I574" s="6"/>
      <c r="J574" s="60"/>
      <c r="K574" s="61"/>
      <c r="L574" s="2"/>
      <c r="M574" s="6"/>
      <c r="N574" s="6"/>
      <c r="O574" s="6"/>
      <c r="P574" s="6"/>
      <c r="Q574" s="6"/>
      <c r="R574" s="6"/>
      <c r="S574" s="6"/>
      <c r="T574" s="6"/>
      <c r="U574" s="6"/>
      <c r="V574" s="6"/>
      <c r="W574" s="6"/>
      <c r="X574" s="6"/>
      <c r="Y574" s="6"/>
      <c r="Z574" s="6"/>
    </row>
    <row r="575" spans="1:26" ht="15.75" customHeight="1" x14ac:dyDescent="0.2">
      <c r="A575" s="2"/>
      <c r="B575" s="60"/>
      <c r="C575" s="62"/>
      <c r="D575" s="62"/>
      <c r="E575" s="62"/>
      <c r="F575" s="6"/>
      <c r="G575" s="6"/>
      <c r="H575" s="6"/>
      <c r="I575" s="6"/>
      <c r="J575" s="60"/>
      <c r="K575" s="61"/>
      <c r="L575" s="2"/>
      <c r="M575" s="6"/>
      <c r="N575" s="6"/>
      <c r="O575" s="6"/>
      <c r="P575" s="6"/>
      <c r="Q575" s="6"/>
      <c r="R575" s="6"/>
      <c r="S575" s="6"/>
      <c r="T575" s="6"/>
      <c r="U575" s="6"/>
      <c r="V575" s="6"/>
      <c r="W575" s="6"/>
      <c r="X575" s="6"/>
      <c r="Y575" s="6"/>
      <c r="Z575" s="6"/>
    </row>
    <row r="576" spans="1:26" ht="15.75" customHeight="1" x14ac:dyDescent="0.2">
      <c r="A576" s="2"/>
      <c r="B576" s="60"/>
      <c r="C576" s="62"/>
      <c r="D576" s="62"/>
      <c r="E576" s="62"/>
      <c r="F576" s="6"/>
      <c r="G576" s="6"/>
      <c r="H576" s="6"/>
      <c r="I576" s="6"/>
      <c r="J576" s="60"/>
      <c r="K576" s="61"/>
      <c r="L576" s="2"/>
      <c r="M576" s="6"/>
      <c r="N576" s="6"/>
      <c r="O576" s="6"/>
      <c r="P576" s="6"/>
      <c r="Q576" s="6"/>
      <c r="R576" s="6"/>
      <c r="S576" s="6"/>
      <c r="T576" s="6"/>
      <c r="U576" s="6"/>
      <c r="V576" s="6"/>
      <c r="W576" s="6"/>
      <c r="X576" s="6"/>
      <c r="Y576" s="6"/>
      <c r="Z576" s="6"/>
    </row>
    <row r="577" spans="1:26" ht="15.75" customHeight="1" x14ac:dyDescent="0.2">
      <c r="A577" s="2"/>
      <c r="B577" s="60"/>
      <c r="C577" s="62"/>
      <c r="D577" s="62"/>
      <c r="E577" s="62"/>
      <c r="F577" s="6"/>
      <c r="G577" s="6"/>
      <c r="H577" s="6"/>
      <c r="I577" s="6"/>
      <c r="J577" s="60"/>
      <c r="K577" s="61"/>
      <c r="L577" s="2"/>
      <c r="M577" s="6"/>
      <c r="N577" s="6"/>
      <c r="O577" s="6"/>
      <c r="P577" s="6"/>
      <c r="Q577" s="6"/>
      <c r="R577" s="6"/>
      <c r="S577" s="6"/>
      <c r="T577" s="6"/>
      <c r="U577" s="6"/>
      <c r="V577" s="6"/>
      <c r="W577" s="6"/>
      <c r="X577" s="6"/>
      <c r="Y577" s="6"/>
      <c r="Z577" s="6"/>
    </row>
    <row r="578" spans="1:26" ht="15.75" customHeight="1" x14ac:dyDescent="0.2">
      <c r="A578" s="2"/>
      <c r="B578" s="60"/>
      <c r="C578" s="62"/>
      <c r="D578" s="62"/>
      <c r="E578" s="62"/>
      <c r="F578" s="6"/>
      <c r="G578" s="6"/>
      <c r="H578" s="6"/>
      <c r="I578" s="6"/>
      <c r="J578" s="60"/>
      <c r="K578" s="61"/>
      <c r="L578" s="2"/>
      <c r="M578" s="6"/>
      <c r="N578" s="6"/>
      <c r="O578" s="6"/>
      <c r="P578" s="6"/>
      <c r="Q578" s="6"/>
      <c r="R578" s="6"/>
      <c r="S578" s="6"/>
      <c r="T578" s="6"/>
      <c r="U578" s="6"/>
      <c r="V578" s="6"/>
      <c r="W578" s="6"/>
      <c r="X578" s="6"/>
      <c r="Y578" s="6"/>
      <c r="Z578" s="6"/>
    </row>
    <row r="579" spans="1:26" ht="15.75" customHeight="1" x14ac:dyDescent="0.2">
      <c r="A579" s="2"/>
      <c r="B579" s="60"/>
      <c r="C579" s="62"/>
      <c r="D579" s="62"/>
      <c r="E579" s="62"/>
      <c r="F579" s="6"/>
      <c r="G579" s="6"/>
      <c r="H579" s="6"/>
      <c r="I579" s="6"/>
      <c r="J579" s="60"/>
      <c r="K579" s="61"/>
      <c r="L579" s="2"/>
      <c r="M579" s="6"/>
      <c r="N579" s="6"/>
      <c r="O579" s="6"/>
      <c r="P579" s="6"/>
      <c r="Q579" s="6"/>
      <c r="R579" s="6"/>
      <c r="S579" s="6"/>
      <c r="T579" s="6"/>
      <c r="U579" s="6"/>
      <c r="V579" s="6"/>
      <c r="W579" s="6"/>
      <c r="X579" s="6"/>
      <c r="Y579" s="6"/>
      <c r="Z579" s="6"/>
    </row>
    <row r="580" spans="1:26" ht="15.75" customHeight="1" x14ac:dyDescent="0.2">
      <c r="A580" s="2"/>
      <c r="B580" s="60"/>
      <c r="C580" s="62"/>
      <c r="D580" s="62"/>
      <c r="E580" s="62"/>
      <c r="F580" s="6"/>
      <c r="G580" s="6"/>
      <c r="H580" s="6"/>
      <c r="I580" s="6"/>
      <c r="J580" s="60"/>
      <c r="K580" s="61"/>
      <c r="L580" s="2"/>
      <c r="M580" s="6"/>
      <c r="N580" s="6"/>
      <c r="O580" s="6"/>
      <c r="P580" s="6"/>
      <c r="Q580" s="6"/>
      <c r="R580" s="6"/>
      <c r="S580" s="6"/>
      <c r="T580" s="6"/>
      <c r="U580" s="6"/>
      <c r="V580" s="6"/>
      <c r="W580" s="6"/>
      <c r="X580" s="6"/>
      <c r="Y580" s="6"/>
      <c r="Z580" s="6"/>
    </row>
    <row r="581" spans="1:26" ht="15.75" customHeight="1" x14ac:dyDescent="0.2">
      <c r="A581" s="2"/>
      <c r="B581" s="60"/>
      <c r="C581" s="62"/>
      <c r="D581" s="62"/>
      <c r="E581" s="62"/>
      <c r="F581" s="6"/>
      <c r="G581" s="6"/>
      <c r="H581" s="6"/>
      <c r="I581" s="6"/>
      <c r="J581" s="60"/>
      <c r="K581" s="61"/>
      <c r="L581" s="2"/>
      <c r="M581" s="6"/>
      <c r="N581" s="6"/>
      <c r="O581" s="6"/>
      <c r="P581" s="6"/>
      <c r="Q581" s="6"/>
      <c r="R581" s="6"/>
      <c r="S581" s="6"/>
      <c r="T581" s="6"/>
      <c r="U581" s="6"/>
      <c r="V581" s="6"/>
      <c r="W581" s="6"/>
      <c r="X581" s="6"/>
      <c r="Y581" s="6"/>
      <c r="Z581" s="6"/>
    </row>
    <row r="582" spans="1:26" ht="15.75" customHeight="1" x14ac:dyDescent="0.2">
      <c r="A582" s="2"/>
      <c r="B582" s="60"/>
      <c r="C582" s="62"/>
      <c r="D582" s="62"/>
      <c r="E582" s="62"/>
      <c r="F582" s="6"/>
      <c r="G582" s="6"/>
      <c r="H582" s="6"/>
      <c r="I582" s="6"/>
      <c r="J582" s="60"/>
      <c r="K582" s="61"/>
      <c r="L582" s="2"/>
      <c r="M582" s="6"/>
      <c r="N582" s="6"/>
      <c r="O582" s="6"/>
      <c r="P582" s="6"/>
      <c r="Q582" s="6"/>
      <c r="R582" s="6"/>
      <c r="S582" s="6"/>
      <c r="T582" s="6"/>
      <c r="U582" s="6"/>
      <c r="V582" s="6"/>
      <c r="W582" s="6"/>
      <c r="X582" s="6"/>
      <c r="Y582" s="6"/>
      <c r="Z582" s="6"/>
    </row>
    <row r="583" spans="1:26" ht="15.75" customHeight="1" x14ac:dyDescent="0.2">
      <c r="A583" s="2"/>
      <c r="B583" s="60"/>
      <c r="C583" s="62"/>
      <c r="D583" s="62"/>
      <c r="E583" s="62"/>
      <c r="F583" s="6"/>
      <c r="G583" s="6"/>
      <c r="H583" s="6"/>
      <c r="I583" s="6"/>
      <c r="J583" s="60"/>
      <c r="K583" s="61"/>
      <c r="L583" s="2"/>
      <c r="M583" s="6"/>
      <c r="N583" s="6"/>
      <c r="O583" s="6"/>
      <c r="P583" s="6"/>
      <c r="Q583" s="6"/>
      <c r="R583" s="6"/>
      <c r="S583" s="6"/>
      <c r="T583" s="6"/>
      <c r="U583" s="6"/>
      <c r="V583" s="6"/>
      <c r="W583" s="6"/>
      <c r="X583" s="6"/>
      <c r="Y583" s="6"/>
      <c r="Z583" s="6"/>
    </row>
    <row r="584" spans="1:26" ht="15.75" customHeight="1" x14ac:dyDescent="0.2">
      <c r="A584" s="2"/>
      <c r="B584" s="60"/>
      <c r="C584" s="62"/>
      <c r="D584" s="62"/>
      <c r="E584" s="62"/>
      <c r="F584" s="6"/>
      <c r="G584" s="6"/>
      <c r="H584" s="6"/>
      <c r="I584" s="6"/>
      <c r="J584" s="60"/>
      <c r="K584" s="61"/>
      <c r="L584" s="2"/>
      <c r="M584" s="6"/>
      <c r="N584" s="6"/>
      <c r="O584" s="6"/>
      <c r="P584" s="6"/>
      <c r="Q584" s="6"/>
      <c r="R584" s="6"/>
      <c r="S584" s="6"/>
      <c r="T584" s="6"/>
      <c r="U584" s="6"/>
      <c r="V584" s="6"/>
      <c r="W584" s="6"/>
      <c r="X584" s="6"/>
      <c r="Y584" s="6"/>
      <c r="Z584" s="6"/>
    </row>
    <row r="585" spans="1:26" ht="15.75" customHeight="1" x14ac:dyDescent="0.2">
      <c r="A585" s="2"/>
      <c r="B585" s="60"/>
      <c r="C585" s="62"/>
      <c r="D585" s="62"/>
      <c r="E585" s="62"/>
      <c r="F585" s="6"/>
      <c r="G585" s="6"/>
      <c r="H585" s="6"/>
      <c r="I585" s="6"/>
      <c r="J585" s="60"/>
      <c r="K585" s="61"/>
      <c r="L585" s="2"/>
      <c r="M585" s="6"/>
      <c r="N585" s="6"/>
      <c r="O585" s="6"/>
      <c r="P585" s="6"/>
      <c r="Q585" s="6"/>
      <c r="R585" s="6"/>
      <c r="S585" s="6"/>
      <c r="T585" s="6"/>
      <c r="U585" s="6"/>
      <c r="V585" s="6"/>
      <c r="W585" s="6"/>
      <c r="X585" s="6"/>
      <c r="Y585" s="6"/>
      <c r="Z585" s="6"/>
    </row>
    <row r="586" spans="1:26" ht="15.75" customHeight="1" x14ac:dyDescent="0.2">
      <c r="A586" s="2"/>
      <c r="B586" s="60"/>
      <c r="C586" s="62"/>
      <c r="D586" s="62"/>
      <c r="E586" s="62"/>
      <c r="F586" s="6"/>
      <c r="G586" s="6"/>
      <c r="H586" s="6"/>
      <c r="I586" s="6"/>
      <c r="J586" s="60"/>
      <c r="K586" s="61"/>
      <c r="L586" s="2"/>
      <c r="M586" s="6"/>
      <c r="N586" s="6"/>
      <c r="O586" s="6"/>
      <c r="P586" s="6"/>
      <c r="Q586" s="6"/>
      <c r="R586" s="6"/>
      <c r="S586" s="6"/>
      <c r="T586" s="6"/>
      <c r="U586" s="6"/>
      <c r="V586" s="6"/>
      <c r="W586" s="6"/>
      <c r="X586" s="6"/>
      <c r="Y586" s="6"/>
      <c r="Z586" s="6"/>
    </row>
    <row r="587" spans="1:26" ht="15.75" customHeight="1" x14ac:dyDescent="0.2">
      <c r="A587" s="2"/>
      <c r="B587" s="60"/>
      <c r="C587" s="62"/>
      <c r="D587" s="62"/>
      <c r="E587" s="62"/>
      <c r="F587" s="6"/>
      <c r="G587" s="6"/>
      <c r="H587" s="6"/>
      <c r="I587" s="6"/>
      <c r="J587" s="60"/>
      <c r="K587" s="61"/>
      <c r="L587" s="2"/>
      <c r="M587" s="6"/>
      <c r="N587" s="6"/>
      <c r="O587" s="6"/>
      <c r="P587" s="6"/>
      <c r="Q587" s="6"/>
      <c r="R587" s="6"/>
      <c r="S587" s="6"/>
      <c r="T587" s="6"/>
      <c r="U587" s="6"/>
      <c r="V587" s="6"/>
      <c r="W587" s="6"/>
      <c r="X587" s="6"/>
      <c r="Y587" s="6"/>
      <c r="Z587" s="6"/>
    </row>
    <row r="588" spans="1:26" ht="15.75" customHeight="1" x14ac:dyDescent="0.2">
      <c r="A588" s="2"/>
      <c r="B588" s="60"/>
      <c r="C588" s="62"/>
      <c r="D588" s="62"/>
      <c r="E588" s="62"/>
      <c r="F588" s="6"/>
      <c r="G588" s="6"/>
      <c r="H588" s="6"/>
      <c r="I588" s="6"/>
      <c r="J588" s="60"/>
      <c r="K588" s="61"/>
      <c r="L588" s="2"/>
      <c r="M588" s="6"/>
      <c r="N588" s="6"/>
      <c r="O588" s="6"/>
      <c r="P588" s="6"/>
      <c r="Q588" s="6"/>
      <c r="R588" s="6"/>
      <c r="S588" s="6"/>
      <c r="T588" s="6"/>
      <c r="U588" s="6"/>
      <c r="V588" s="6"/>
      <c r="W588" s="6"/>
      <c r="X588" s="6"/>
      <c r="Y588" s="6"/>
      <c r="Z588" s="6"/>
    </row>
    <row r="589" spans="1:26" ht="15.75" customHeight="1" x14ac:dyDescent="0.2">
      <c r="A589" s="2"/>
      <c r="B589" s="60"/>
      <c r="C589" s="62"/>
      <c r="D589" s="62"/>
      <c r="E589" s="62"/>
      <c r="F589" s="6"/>
      <c r="G589" s="6"/>
      <c r="H589" s="6"/>
      <c r="I589" s="6"/>
      <c r="J589" s="60"/>
      <c r="K589" s="61"/>
      <c r="L589" s="2"/>
      <c r="M589" s="6"/>
      <c r="N589" s="6"/>
      <c r="O589" s="6"/>
      <c r="P589" s="6"/>
      <c r="Q589" s="6"/>
      <c r="R589" s="6"/>
      <c r="S589" s="6"/>
      <c r="T589" s="6"/>
      <c r="U589" s="6"/>
      <c r="V589" s="6"/>
      <c r="W589" s="6"/>
      <c r="X589" s="6"/>
      <c r="Y589" s="6"/>
      <c r="Z589" s="6"/>
    </row>
    <row r="590" spans="1:26" ht="15.75" customHeight="1" x14ac:dyDescent="0.2">
      <c r="A590" s="2"/>
      <c r="B590" s="60"/>
      <c r="C590" s="62"/>
      <c r="D590" s="62"/>
      <c r="E590" s="62"/>
      <c r="F590" s="6"/>
      <c r="G590" s="6"/>
      <c r="H590" s="6"/>
      <c r="I590" s="6"/>
      <c r="J590" s="60"/>
      <c r="K590" s="61"/>
      <c r="L590" s="2"/>
      <c r="M590" s="6"/>
      <c r="N590" s="6"/>
      <c r="O590" s="6"/>
      <c r="P590" s="6"/>
      <c r="Q590" s="6"/>
      <c r="R590" s="6"/>
      <c r="S590" s="6"/>
      <c r="T590" s="6"/>
      <c r="U590" s="6"/>
      <c r="V590" s="6"/>
      <c r="W590" s="6"/>
      <c r="X590" s="6"/>
      <c r="Y590" s="6"/>
      <c r="Z590" s="6"/>
    </row>
    <row r="591" spans="1:26" ht="15.75" customHeight="1" x14ac:dyDescent="0.2">
      <c r="A591" s="2"/>
      <c r="B591" s="60"/>
      <c r="C591" s="62"/>
      <c r="D591" s="62"/>
      <c r="E591" s="62"/>
      <c r="F591" s="6"/>
      <c r="G591" s="6"/>
      <c r="H591" s="6"/>
      <c r="I591" s="6"/>
      <c r="J591" s="60"/>
      <c r="K591" s="61"/>
      <c r="L591" s="2"/>
      <c r="M591" s="6"/>
      <c r="N591" s="6"/>
      <c r="O591" s="6"/>
      <c r="P591" s="6"/>
      <c r="Q591" s="6"/>
      <c r="R591" s="6"/>
      <c r="S591" s="6"/>
      <c r="T591" s="6"/>
      <c r="U591" s="6"/>
      <c r="V591" s="6"/>
      <c r="W591" s="6"/>
      <c r="X591" s="6"/>
      <c r="Y591" s="6"/>
      <c r="Z591" s="6"/>
    </row>
    <row r="592" spans="1:26" ht="15.75" customHeight="1" x14ac:dyDescent="0.2">
      <c r="A592" s="2"/>
      <c r="B592" s="60"/>
      <c r="C592" s="62"/>
      <c r="D592" s="62"/>
      <c r="E592" s="62"/>
      <c r="F592" s="6"/>
      <c r="G592" s="6"/>
      <c r="H592" s="6"/>
      <c r="I592" s="6"/>
      <c r="J592" s="60"/>
      <c r="K592" s="61"/>
      <c r="L592" s="2"/>
      <c r="M592" s="6"/>
      <c r="N592" s="6"/>
      <c r="O592" s="6"/>
      <c r="P592" s="6"/>
      <c r="Q592" s="6"/>
      <c r="R592" s="6"/>
      <c r="S592" s="6"/>
      <c r="T592" s="6"/>
      <c r="U592" s="6"/>
      <c r="V592" s="6"/>
      <c r="W592" s="6"/>
      <c r="X592" s="6"/>
      <c r="Y592" s="6"/>
      <c r="Z592" s="6"/>
    </row>
    <row r="593" spans="1:26" ht="15.75" customHeight="1" x14ac:dyDescent="0.2">
      <c r="A593" s="2"/>
      <c r="B593" s="60"/>
      <c r="C593" s="62"/>
      <c r="D593" s="62"/>
      <c r="E593" s="62"/>
      <c r="F593" s="6"/>
      <c r="G593" s="6"/>
      <c r="H593" s="6"/>
      <c r="I593" s="6"/>
      <c r="J593" s="60"/>
      <c r="K593" s="61"/>
      <c r="L593" s="2"/>
      <c r="M593" s="6"/>
      <c r="N593" s="6"/>
      <c r="O593" s="6"/>
      <c r="P593" s="6"/>
      <c r="Q593" s="6"/>
      <c r="R593" s="6"/>
      <c r="S593" s="6"/>
      <c r="T593" s="6"/>
      <c r="U593" s="6"/>
      <c r="V593" s="6"/>
      <c r="W593" s="6"/>
      <c r="X593" s="6"/>
      <c r="Y593" s="6"/>
      <c r="Z593" s="6"/>
    </row>
    <row r="594" spans="1:26" ht="15.75" customHeight="1" x14ac:dyDescent="0.2">
      <c r="A594" s="2"/>
      <c r="B594" s="60"/>
      <c r="C594" s="62"/>
      <c r="D594" s="62"/>
      <c r="E594" s="62"/>
      <c r="F594" s="6"/>
      <c r="G594" s="6"/>
      <c r="H594" s="6"/>
      <c r="I594" s="6"/>
      <c r="J594" s="60"/>
      <c r="K594" s="61"/>
      <c r="L594" s="2"/>
      <c r="M594" s="6"/>
      <c r="N594" s="6"/>
      <c r="O594" s="6"/>
      <c r="P594" s="6"/>
      <c r="Q594" s="6"/>
      <c r="R594" s="6"/>
      <c r="S594" s="6"/>
      <c r="T594" s="6"/>
      <c r="U594" s="6"/>
      <c r="V594" s="6"/>
      <c r="W594" s="6"/>
      <c r="X594" s="6"/>
      <c r="Y594" s="6"/>
      <c r="Z594" s="6"/>
    </row>
    <row r="595" spans="1:26" ht="15.75" customHeight="1" x14ac:dyDescent="0.2">
      <c r="A595" s="2"/>
      <c r="B595" s="60"/>
      <c r="C595" s="62"/>
      <c r="D595" s="62"/>
      <c r="E595" s="62"/>
      <c r="F595" s="6"/>
      <c r="G595" s="6"/>
      <c r="H595" s="6"/>
      <c r="I595" s="6"/>
      <c r="J595" s="60"/>
      <c r="K595" s="61"/>
      <c r="L595" s="2"/>
      <c r="M595" s="6"/>
      <c r="N595" s="6"/>
      <c r="O595" s="6"/>
      <c r="P595" s="6"/>
      <c r="Q595" s="6"/>
      <c r="R595" s="6"/>
      <c r="S595" s="6"/>
      <c r="T595" s="6"/>
      <c r="U595" s="6"/>
      <c r="V595" s="6"/>
      <c r="W595" s="6"/>
      <c r="X595" s="6"/>
      <c r="Y595" s="6"/>
      <c r="Z595" s="6"/>
    </row>
    <row r="596" spans="1:26" ht="15.75" customHeight="1" x14ac:dyDescent="0.2">
      <c r="A596" s="2"/>
      <c r="B596" s="60"/>
      <c r="C596" s="62"/>
      <c r="D596" s="62"/>
      <c r="E596" s="62"/>
      <c r="F596" s="6"/>
      <c r="G596" s="6"/>
      <c r="H596" s="6"/>
      <c r="I596" s="6"/>
      <c r="J596" s="60"/>
      <c r="K596" s="61"/>
      <c r="L596" s="2"/>
      <c r="M596" s="6"/>
      <c r="N596" s="6"/>
      <c r="O596" s="6"/>
      <c r="P596" s="6"/>
      <c r="Q596" s="6"/>
      <c r="R596" s="6"/>
      <c r="S596" s="6"/>
      <c r="T596" s="6"/>
      <c r="U596" s="6"/>
      <c r="V596" s="6"/>
      <c r="W596" s="6"/>
      <c r="X596" s="6"/>
      <c r="Y596" s="6"/>
      <c r="Z596" s="6"/>
    </row>
    <row r="597" spans="1:26" ht="15.75" customHeight="1" x14ac:dyDescent="0.2">
      <c r="A597" s="2"/>
      <c r="B597" s="60"/>
      <c r="C597" s="62"/>
      <c r="D597" s="62"/>
      <c r="E597" s="62"/>
      <c r="F597" s="6"/>
      <c r="G597" s="6"/>
      <c r="H597" s="6"/>
      <c r="I597" s="6"/>
      <c r="J597" s="60"/>
      <c r="K597" s="61"/>
      <c r="L597" s="2"/>
      <c r="M597" s="6"/>
      <c r="N597" s="6"/>
      <c r="O597" s="6"/>
      <c r="P597" s="6"/>
      <c r="Q597" s="6"/>
      <c r="R597" s="6"/>
      <c r="S597" s="6"/>
      <c r="T597" s="6"/>
      <c r="U597" s="6"/>
      <c r="V597" s="6"/>
      <c r="W597" s="6"/>
      <c r="X597" s="6"/>
      <c r="Y597" s="6"/>
      <c r="Z597" s="6"/>
    </row>
    <row r="598" spans="1:26" ht="15.75" customHeight="1" x14ac:dyDescent="0.2">
      <c r="A598" s="2"/>
      <c r="B598" s="60"/>
      <c r="C598" s="62"/>
      <c r="D598" s="62"/>
      <c r="E598" s="62"/>
      <c r="F598" s="6"/>
      <c r="G598" s="6"/>
      <c r="H598" s="6"/>
      <c r="I598" s="6"/>
      <c r="J598" s="60"/>
      <c r="K598" s="61"/>
      <c r="L598" s="2"/>
      <c r="M598" s="6"/>
      <c r="N598" s="6"/>
      <c r="O598" s="6"/>
      <c r="P598" s="6"/>
      <c r="Q598" s="6"/>
      <c r="R598" s="6"/>
      <c r="S598" s="6"/>
      <c r="T598" s="6"/>
      <c r="U598" s="6"/>
      <c r="V598" s="6"/>
      <c r="W598" s="6"/>
      <c r="X598" s="6"/>
      <c r="Y598" s="6"/>
      <c r="Z598" s="6"/>
    </row>
    <row r="599" spans="1:26" ht="15.75" customHeight="1" x14ac:dyDescent="0.2">
      <c r="A599" s="2"/>
      <c r="B599" s="60"/>
      <c r="C599" s="62"/>
      <c r="D599" s="62"/>
      <c r="E599" s="62"/>
      <c r="F599" s="6"/>
      <c r="G599" s="6"/>
      <c r="H599" s="6"/>
      <c r="I599" s="6"/>
      <c r="J599" s="60"/>
      <c r="K599" s="61"/>
      <c r="L599" s="2"/>
      <c r="M599" s="6"/>
      <c r="N599" s="6"/>
      <c r="O599" s="6"/>
      <c r="P599" s="6"/>
      <c r="Q599" s="6"/>
      <c r="R599" s="6"/>
      <c r="S599" s="6"/>
      <c r="T599" s="6"/>
      <c r="U599" s="6"/>
      <c r="V599" s="6"/>
      <c r="W599" s="6"/>
      <c r="X599" s="6"/>
      <c r="Y599" s="6"/>
      <c r="Z599" s="6"/>
    </row>
    <row r="600" spans="1:26" ht="15.75" customHeight="1" x14ac:dyDescent="0.2">
      <c r="A600" s="2"/>
      <c r="B600" s="60"/>
      <c r="C600" s="62"/>
      <c r="D600" s="62"/>
      <c r="E600" s="62"/>
      <c r="F600" s="6"/>
      <c r="G600" s="6"/>
      <c r="H600" s="6"/>
      <c r="I600" s="6"/>
      <c r="J600" s="60"/>
      <c r="K600" s="61"/>
      <c r="L600" s="2"/>
      <c r="M600" s="6"/>
      <c r="N600" s="6"/>
      <c r="O600" s="6"/>
      <c r="P600" s="6"/>
      <c r="Q600" s="6"/>
      <c r="R600" s="6"/>
      <c r="S600" s="6"/>
      <c r="T600" s="6"/>
      <c r="U600" s="6"/>
      <c r="V600" s="6"/>
      <c r="W600" s="6"/>
      <c r="X600" s="6"/>
      <c r="Y600" s="6"/>
      <c r="Z600" s="6"/>
    </row>
    <row r="601" spans="1:26" ht="15.75" customHeight="1" x14ac:dyDescent="0.2">
      <c r="A601" s="2"/>
      <c r="B601" s="60"/>
      <c r="C601" s="62"/>
      <c r="D601" s="62"/>
      <c r="E601" s="62"/>
      <c r="F601" s="6"/>
      <c r="G601" s="6"/>
      <c r="H601" s="6"/>
      <c r="I601" s="6"/>
      <c r="J601" s="60"/>
      <c r="K601" s="61"/>
      <c r="L601" s="2"/>
      <c r="M601" s="6"/>
      <c r="N601" s="6"/>
      <c r="O601" s="6"/>
      <c r="P601" s="6"/>
      <c r="Q601" s="6"/>
      <c r="R601" s="6"/>
      <c r="S601" s="6"/>
      <c r="T601" s="6"/>
      <c r="U601" s="6"/>
      <c r="V601" s="6"/>
      <c r="W601" s="6"/>
      <c r="X601" s="6"/>
      <c r="Y601" s="6"/>
      <c r="Z601" s="6"/>
    </row>
    <row r="602" spans="1:26" ht="15.75" customHeight="1" x14ac:dyDescent="0.2">
      <c r="A602" s="2"/>
      <c r="B602" s="60"/>
      <c r="C602" s="62"/>
      <c r="D602" s="62"/>
      <c r="E602" s="62"/>
      <c r="F602" s="6"/>
      <c r="G602" s="6"/>
      <c r="H602" s="6"/>
      <c r="I602" s="6"/>
      <c r="J602" s="60"/>
      <c r="K602" s="61"/>
      <c r="L602" s="2"/>
      <c r="M602" s="6"/>
      <c r="N602" s="6"/>
      <c r="O602" s="6"/>
      <c r="P602" s="6"/>
      <c r="Q602" s="6"/>
      <c r="R602" s="6"/>
      <c r="S602" s="6"/>
      <c r="T602" s="6"/>
      <c r="U602" s="6"/>
      <c r="V602" s="6"/>
      <c r="W602" s="6"/>
      <c r="X602" s="6"/>
      <c r="Y602" s="6"/>
      <c r="Z602" s="6"/>
    </row>
    <row r="603" spans="1:26" ht="15.75" customHeight="1" x14ac:dyDescent="0.2">
      <c r="A603" s="2"/>
      <c r="B603" s="60"/>
      <c r="C603" s="62"/>
      <c r="D603" s="62"/>
      <c r="E603" s="62"/>
      <c r="F603" s="6"/>
      <c r="G603" s="6"/>
      <c r="H603" s="6"/>
      <c r="I603" s="6"/>
      <c r="J603" s="60"/>
      <c r="K603" s="61"/>
      <c r="L603" s="2"/>
      <c r="M603" s="6"/>
      <c r="N603" s="6"/>
      <c r="O603" s="6"/>
      <c r="P603" s="6"/>
      <c r="Q603" s="6"/>
      <c r="R603" s="6"/>
      <c r="S603" s="6"/>
      <c r="T603" s="6"/>
      <c r="U603" s="6"/>
      <c r="V603" s="6"/>
      <c r="W603" s="6"/>
      <c r="X603" s="6"/>
      <c r="Y603" s="6"/>
      <c r="Z603" s="6"/>
    </row>
    <row r="604" spans="1:26" ht="15.75" customHeight="1" x14ac:dyDescent="0.2">
      <c r="A604" s="2"/>
      <c r="B604" s="60"/>
      <c r="C604" s="62"/>
      <c r="D604" s="62"/>
      <c r="E604" s="62"/>
      <c r="F604" s="6"/>
      <c r="G604" s="6"/>
      <c r="H604" s="6"/>
      <c r="I604" s="6"/>
      <c r="J604" s="60"/>
      <c r="K604" s="61"/>
      <c r="L604" s="2"/>
      <c r="M604" s="6"/>
      <c r="N604" s="6"/>
      <c r="O604" s="6"/>
      <c r="P604" s="6"/>
      <c r="Q604" s="6"/>
      <c r="R604" s="6"/>
      <c r="S604" s="6"/>
      <c r="T604" s="6"/>
      <c r="U604" s="6"/>
      <c r="V604" s="6"/>
      <c r="W604" s="6"/>
      <c r="X604" s="6"/>
      <c r="Y604" s="6"/>
      <c r="Z604" s="6"/>
    </row>
    <row r="605" spans="1:26" ht="15.75" customHeight="1" x14ac:dyDescent="0.2">
      <c r="A605" s="2"/>
      <c r="B605" s="60"/>
      <c r="C605" s="62"/>
      <c r="D605" s="62"/>
      <c r="E605" s="62"/>
      <c r="F605" s="6"/>
      <c r="G605" s="6"/>
      <c r="H605" s="6"/>
      <c r="I605" s="6"/>
      <c r="J605" s="60"/>
      <c r="K605" s="61"/>
      <c r="L605" s="2"/>
      <c r="M605" s="6"/>
      <c r="N605" s="6"/>
      <c r="O605" s="6"/>
      <c r="P605" s="6"/>
      <c r="Q605" s="6"/>
      <c r="R605" s="6"/>
      <c r="S605" s="6"/>
      <c r="T605" s="6"/>
      <c r="U605" s="6"/>
      <c r="V605" s="6"/>
      <c r="W605" s="6"/>
      <c r="X605" s="6"/>
      <c r="Y605" s="6"/>
      <c r="Z605" s="6"/>
    </row>
    <row r="606" spans="1:26" ht="15.75" customHeight="1" x14ac:dyDescent="0.2">
      <c r="A606" s="2"/>
      <c r="B606" s="60"/>
      <c r="C606" s="62"/>
      <c r="D606" s="62"/>
      <c r="E606" s="62"/>
      <c r="F606" s="6"/>
      <c r="G606" s="6"/>
      <c r="H606" s="6"/>
      <c r="I606" s="6"/>
      <c r="J606" s="60"/>
      <c r="K606" s="61"/>
      <c r="L606" s="2"/>
      <c r="M606" s="6"/>
      <c r="N606" s="6"/>
      <c r="O606" s="6"/>
      <c r="P606" s="6"/>
      <c r="Q606" s="6"/>
      <c r="R606" s="6"/>
      <c r="S606" s="6"/>
      <c r="T606" s="6"/>
      <c r="U606" s="6"/>
      <c r="V606" s="6"/>
      <c r="W606" s="6"/>
      <c r="X606" s="6"/>
      <c r="Y606" s="6"/>
      <c r="Z606" s="6"/>
    </row>
    <row r="607" spans="1:26" ht="15.75" customHeight="1" x14ac:dyDescent="0.2">
      <c r="A607" s="2"/>
      <c r="B607" s="60"/>
      <c r="C607" s="62"/>
      <c r="D607" s="62"/>
      <c r="E607" s="62"/>
      <c r="F607" s="6"/>
      <c r="G607" s="6"/>
      <c r="H607" s="6"/>
      <c r="I607" s="6"/>
      <c r="J607" s="60"/>
      <c r="K607" s="61"/>
      <c r="L607" s="2"/>
      <c r="M607" s="6"/>
      <c r="N607" s="6"/>
      <c r="O607" s="6"/>
      <c r="P607" s="6"/>
      <c r="Q607" s="6"/>
      <c r="R607" s="6"/>
      <c r="S607" s="6"/>
      <c r="T607" s="6"/>
      <c r="U607" s="6"/>
      <c r="V607" s="6"/>
      <c r="W607" s="6"/>
      <c r="X607" s="6"/>
      <c r="Y607" s="6"/>
      <c r="Z607" s="6"/>
    </row>
    <row r="608" spans="1:26" ht="15.75" customHeight="1" x14ac:dyDescent="0.2">
      <c r="A608" s="2"/>
      <c r="B608" s="60"/>
      <c r="C608" s="62"/>
      <c r="D608" s="62"/>
      <c r="E608" s="62"/>
      <c r="F608" s="6"/>
      <c r="G608" s="6"/>
      <c r="H608" s="6"/>
      <c r="I608" s="6"/>
      <c r="J608" s="60"/>
      <c r="K608" s="61"/>
      <c r="L608" s="2"/>
      <c r="M608" s="6"/>
      <c r="N608" s="6"/>
      <c r="O608" s="6"/>
      <c r="P608" s="6"/>
      <c r="Q608" s="6"/>
      <c r="R608" s="6"/>
      <c r="S608" s="6"/>
      <c r="T608" s="6"/>
      <c r="U608" s="6"/>
      <c r="V608" s="6"/>
      <c r="W608" s="6"/>
      <c r="X608" s="6"/>
      <c r="Y608" s="6"/>
      <c r="Z608" s="6"/>
    </row>
    <row r="609" spans="1:26" ht="15.75" customHeight="1" x14ac:dyDescent="0.2">
      <c r="A609" s="2"/>
      <c r="B609" s="60"/>
      <c r="C609" s="62"/>
      <c r="D609" s="62"/>
      <c r="E609" s="62"/>
      <c r="F609" s="6"/>
      <c r="G609" s="6"/>
      <c r="H609" s="6"/>
      <c r="I609" s="6"/>
      <c r="J609" s="60"/>
      <c r="K609" s="61"/>
      <c r="L609" s="2"/>
      <c r="M609" s="6"/>
      <c r="N609" s="6"/>
      <c r="O609" s="6"/>
      <c r="P609" s="6"/>
      <c r="Q609" s="6"/>
      <c r="R609" s="6"/>
      <c r="S609" s="6"/>
      <c r="T609" s="6"/>
      <c r="U609" s="6"/>
      <c r="V609" s="6"/>
      <c r="W609" s="6"/>
      <c r="X609" s="6"/>
      <c r="Y609" s="6"/>
      <c r="Z609" s="6"/>
    </row>
    <row r="610" spans="1:26" ht="15.75" customHeight="1" x14ac:dyDescent="0.2">
      <c r="A610" s="2"/>
      <c r="B610" s="60"/>
      <c r="C610" s="62"/>
      <c r="D610" s="62"/>
      <c r="E610" s="62"/>
      <c r="F610" s="6"/>
      <c r="G610" s="6"/>
      <c r="H610" s="6"/>
      <c r="I610" s="6"/>
      <c r="J610" s="60"/>
      <c r="K610" s="61"/>
      <c r="L610" s="2"/>
      <c r="M610" s="6"/>
      <c r="N610" s="6"/>
      <c r="O610" s="6"/>
      <c r="P610" s="6"/>
      <c r="Q610" s="6"/>
      <c r="R610" s="6"/>
      <c r="S610" s="6"/>
      <c r="T610" s="6"/>
      <c r="U610" s="6"/>
      <c r="V610" s="6"/>
      <c r="W610" s="6"/>
      <c r="X610" s="6"/>
      <c r="Y610" s="6"/>
      <c r="Z610" s="6"/>
    </row>
    <row r="611" spans="1:26" ht="15.75" customHeight="1" x14ac:dyDescent="0.2">
      <c r="A611" s="2"/>
      <c r="B611" s="60"/>
      <c r="C611" s="62"/>
      <c r="D611" s="62"/>
      <c r="E611" s="62"/>
      <c r="F611" s="6"/>
      <c r="G611" s="6"/>
      <c r="H611" s="6"/>
      <c r="I611" s="6"/>
      <c r="J611" s="60"/>
      <c r="K611" s="61"/>
      <c r="L611" s="2"/>
      <c r="M611" s="6"/>
      <c r="N611" s="6"/>
      <c r="O611" s="6"/>
      <c r="P611" s="6"/>
      <c r="Q611" s="6"/>
      <c r="R611" s="6"/>
      <c r="S611" s="6"/>
      <c r="T611" s="6"/>
      <c r="U611" s="6"/>
      <c r="V611" s="6"/>
      <c r="W611" s="6"/>
      <c r="X611" s="6"/>
      <c r="Y611" s="6"/>
      <c r="Z611" s="6"/>
    </row>
    <row r="612" spans="1:26" ht="15.75" customHeight="1" x14ac:dyDescent="0.2">
      <c r="A612" s="2"/>
      <c r="B612" s="60"/>
      <c r="C612" s="62"/>
      <c r="D612" s="62"/>
      <c r="E612" s="62"/>
      <c r="F612" s="6"/>
      <c r="G612" s="6"/>
      <c r="H612" s="6"/>
      <c r="I612" s="6"/>
      <c r="J612" s="60"/>
      <c r="K612" s="61"/>
      <c r="L612" s="2"/>
      <c r="M612" s="6"/>
      <c r="N612" s="6"/>
      <c r="O612" s="6"/>
      <c r="P612" s="6"/>
      <c r="Q612" s="6"/>
      <c r="R612" s="6"/>
      <c r="S612" s="6"/>
      <c r="T612" s="6"/>
      <c r="U612" s="6"/>
      <c r="V612" s="6"/>
      <c r="W612" s="6"/>
      <c r="X612" s="6"/>
      <c r="Y612" s="6"/>
      <c r="Z612" s="6"/>
    </row>
    <row r="613" spans="1:26" ht="15.75" customHeight="1" x14ac:dyDescent="0.2">
      <c r="A613" s="2"/>
      <c r="B613" s="60"/>
      <c r="C613" s="62"/>
      <c r="D613" s="62"/>
      <c r="E613" s="62"/>
      <c r="F613" s="6"/>
      <c r="G613" s="6"/>
      <c r="H613" s="6"/>
      <c r="I613" s="6"/>
      <c r="J613" s="60"/>
      <c r="K613" s="61"/>
      <c r="L613" s="2"/>
      <c r="M613" s="6"/>
      <c r="N613" s="6"/>
      <c r="O613" s="6"/>
      <c r="P613" s="6"/>
      <c r="Q613" s="6"/>
      <c r="R613" s="6"/>
      <c r="S613" s="6"/>
      <c r="T613" s="6"/>
      <c r="U613" s="6"/>
      <c r="V613" s="6"/>
      <c r="W613" s="6"/>
      <c r="X613" s="6"/>
      <c r="Y613" s="6"/>
      <c r="Z613" s="6"/>
    </row>
    <row r="614" spans="1:26" ht="15.75" customHeight="1" x14ac:dyDescent="0.2">
      <c r="A614" s="2"/>
      <c r="B614" s="60"/>
      <c r="C614" s="62"/>
      <c r="D614" s="62"/>
      <c r="E614" s="62"/>
      <c r="F614" s="6"/>
      <c r="G614" s="6"/>
      <c r="H614" s="6"/>
      <c r="I614" s="6"/>
      <c r="J614" s="60"/>
      <c r="K614" s="61"/>
      <c r="L614" s="2"/>
      <c r="M614" s="6"/>
      <c r="N614" s="6"/>
      <c r="O614" s="6"/>
      <c r="P614" s="6"/>
      <c r="Q614" s="6"/>
      <c r="R614" s="6"/>
      <c r="S614" s="6"/>
      <c r="T614" s="6"/>
      <c r="U614" s="6"/>
      <c r="V614" s="6"/>
      <c r="W614" s="6"/>
      <c r="X614" s="6"/>
      <c r="Y614" s="6"/>
      <c r="Z614" s="6"/>
    </row>
    <row r="615" spans="1:26" ht="15.75" customHeight="1" x14ac:dyDescent="0.2">
      <c r="A615" s="2"/>
      <c r="B615" s="60"/>
      <c r="C615" s="62"/>
      <c r="D615" s="62"/>
      <c r="E615" s="62"/>
      <c r="F615" s="6"/>
      <c r="G615" s="6"/>
      <c r="H615" s="6"/>
      <c r="I615" s="6"/>
      <c r="J615" s="60"/>
      <c r="K615" s="61"/>
      <c r="L615" s="2"/>
      <c r="M615" s="6"/>
      <c r="N615" s="6"/>
      <c r="O615" s="6"/>
      <c r="P615" s="6"/>
      <c r="Q615" s="6"/>
      <c r="R615" s="6"/>
      <c r="S615" s="6"/>
      <c r="T615" s="6"/>
      <c r="U615" s="6"/>
      <c r="V615" s="6"/>
      <c r="W615" s="6"/>
      <c r="X615" s="6"/>
      <c r="Y615" s="6"/>
      <c r="Z615" s="6"/>
    </row>
    <row r="616" spans="1:26" ht="15.75" customHeight="1" x14ac:dyDescent="0.2">
      <c r="A616" s="2"/>
      <c r="B616" s="60"/>
      <c r="C616" s="62"/>
      <c r="D616" s="62"/>
      <c r="E616" s="62"/>
      <c r="F616" s="6"/>
      <c r="G616" s="6"/>
      <c r="H616" s="6"/>
      <c r="I616" s="6"/>
      <c r="J616" s="60"/>
      <c r="K616" s="61"/>
      <c r="L616" s="2"/>
      <c r="M616" s="6"/>
      <c r="N616" s="6"/>
      <c r="O616" s="6"/>
      <c r="P616" s="6"/>
      <c r="Q616" s="6"/>
      <c r="R616" s="6"/>
      <c r="S616" s="6"/>
      <c r="T616" s="6"/>
      <c r="U616" s="6"/>
      <c r="V616" s="6"/>
      <c r="W616" s="6"/>
      <c r="X616" s="6"/>
      <c r="Y616" s="6"/>
      <c r="Z616" s="6"/>
    </row>
    <row r="617" spans="1:26" ht="15.75" customHeight="1" x14ac:dyDescent="0.2">
      <c r="A617" s="2"/>
      <c r="B617" s="60"/>
      <c r="C617" s="62"/>
      <c r="D617" s="62"/>
      <c r="E617" s="62"/>
      <c r="F617" s="6"/>
      <c r="G617" s="6"/>
      <c r="H617" s="6"/>
      <c r="I617" s="6"/>
      <c r="J617" s="60"/>
      <c r="K617" s="61"/>
      <c r="L617" s="2"/>
      <c r="M617" s="6"/>
      <c r="N617" s="6"/>
      <c r="O617" s="6"/>
      <c r="P617" s="6"/>
      <c r="Q617" s="6"/>
      <c r="R617" s="6"/>
      <c r="S617" s="6"/>
      <c r="T617" s="6"/>
      <c r="U617" s="6"/>
      <c r="V617" s="6"/>
      <c r="W617" s="6"/>
      <c r="X617" s="6"/>
      <c r="Y617" s="6"/>
      <c r="Z617" s="6"/>
    </row>
    <row r="618" spans="1:26" ht="15.75" customHeight="1" x14ac:dyDescent="0.2">
      <c r="A618" s="2"/>
      <c r="B618" s="60"/>
      <c r="C618" s="62"/>
      <c r="D618" s="62"/>
      <c r="E618" s="62"/>
      <c r="F618" s="6"/>
      <c r="G618" s="6"/>
      <c r="H618" s="6"/>
      <c r="I618" s="6"/>
      <c r="J618" s="60"/>
      <c r="K618" s="61"/>
      <c r="L618" s="2"/>
      <c r="M618" s="6"/>
      <c r="N618" s="6"/>
      <c r="O618" s="6"/>
      <c r="P618" s="6"/>
      <c r="Q618" s="6"/>
      <c r="R618" s="6"/>
      <c r="S618" s="6"/>
      <c r="T618" s="6"/>
      <c r="U618" s="6"/>
      <c r="V618" s="6"/>
      <c r="W618" s="6"/>
      <c r="X618" s="6"/>
      <c r="Y618" s="6"/>
      <c r="Z618" s="6"/>
    </row>
    <row r="619" spans="1:26" ht="15.75" customHeight="1" x14ac:dyDescent="0.2">
      <c r="A619" s="2"/>
      <c r="B619" s="60"/>
      <c r="C619" s="62"/>
      <c r="D619" s="62"/>
      <c r="E619" s="62"/>
      <c r="F619" s="6"/>
      <c r="G619" s="6"/>
      <c r="H619" s="6"/>
      <c r="I619" s="6"/>
      <c r="J619" s="60"/>
      <c r="K619" s="61"/>
      <c r="L619" s="2"/>
      <c r="M619" s="6"/>
      <c r="N619" s="6"/>
      <c r="O619" s="6"/>
      <c r="P619" s="6"/>
      <c r="Q619" s="6"/>
      <c r="R619" s="6"/>
      <c r="S619" s="6"/>
      <c r="T619" s="6"/>
      <c r="U619" s="6"/>
      <c r="V619" s="6"/>
      <c r="W619" s="6"/>
      <c r="X619" s="6"/>
      <c r="Y619" s="6"/>
      <c r="Z619" s="6"/>
    </row>
    <row r="620" spans="1:26" ht="15.75" customHeight="1" x14ac:dyDescent="0.2">
      <c r="A620" s="2"/>
      <c r="B620" s="60"/>
      <c r="C620" s="62"/>
      <c r="D620" s="62"/>
      <c r="E620" s="62"/>
      <c r="F620" s="6"/>
      <c r="G620" s="6"/>
      <c r="H620" s="6"/>
      <c r="I620" s="6"/>
      <c r="J620" s="60"/>
      <c r="K620" s="61"/>
      <c r="L620" s="2"/>
      <c r="M620" s="6"/>
      <c r="N620" s="6"/>
      <c r="O620" s="6"/>
      <c r="P620" s="6"/>
      <c r="Q620" s="6"/>
      <c r="R620" s="6"/>
      <c r="S620" s="6"/>
      <c r="T620" s="6"/>
      <c r="U620" s="6"/>
      <c r="V620" s="6"/>
      <c r="W620" s="6"/>
      <c r="X620" s="6"/>
      <c r="Y620" s="6"/>
      <c r="Z620" s="6"/>
    </row>
    <row r="621" spans="1:26" ht="15.75" customHeight="1" x14ac:dyDescent="0.2">
      <c r="A621" s="2"/>
      <c r="B621" s="60"/>
      <c r="C621" s="62"/>
      <c r="D621" s="62"/>
      <c r="E621" s="62"/>
      <c r="F621" s="6"/>
      <c r="G621" s="6"/>
      <c r="H621" s="6"/>
      <c r="I621" s="6"/>
      <c r="J621" s="60"/>
      <c r="K621" s="61"/>
      <c r="L621" s="2"/>
      <c r="M621" s="6"/>
      <c r="N621" s="6"/>
      <c r="O621" s="6"/>
      <c r="P621" s="6"/>
      <c r="Q621" s="6"/>
      <c r="R621" s="6"/>
      <c r="S621" s="6"/>
      <c r="T621" s="6"/>
      <c r="U621" s="6"/>
      <c r="V621" s="6"/>
      <c r="W621" s="6"/>
      <c r="X621" s="6"/>
      <c r="Y621" s="6"/>
      <c r="Z621" s="6"/>
    </row>
    <row r="622" spans="1:26" ht="15.75" customHeight="1" x14ac:dyDescent="0.2">
      <c r="A622" s="2"/>
      <c r="B622" s="60"/>
      <c r="C622" s="62"/>
      <c r="D622" s="62"/>
      <c r="E622" s="62"/>
      <c r="F622" s="6"/>
      <c r="G622" s="6"/>
      <c r="H622" s="6"/>
      <c r="I622" s="6"/>
      <c r="J622" s="60"/>
      <c r="K622" s="61"/>
      <c r="L622" s="2"/>
      <c r="M622" s="6"/>
      <c r="N622" s="6"/>
      <c r="O622" s="6"/>
      <c r="P622" s="6"/>
      <c r="Q622" s="6"/>
      <c r="R622" s="6"/>
      <c r="S622" s="6"/>
      <c r="T622" s="6"/>
      <c r="U622" s="6"/>
      <c r="V622" s="6"/>
      <c r="W622" s="6"/>
      <c r="X622" s="6"/>
      <c r="Y622" s="6"/>
      <c r="Z622" s="6"/>
    </row>
    <row r="623" spans="1:26" ht="15.75" customHeight="1" x14ac:dyDescent="0.2">
      <c r="A623" s="2"/>
      <c r="B623" s="60"/>
      <c r="C623" s="62"/>
      <c r="D623" s="62"/>
      <c r="E623" s="62"/>
      <c r="F623" s="6"/>
      <c r="G623" s="6"/>
      <c r="H623" s="6"/>
      <c r="I623" s="6"/>
      <c r="J623" s="60"/>
      <c r="K623" s="61"/>
      <c r="L623" s="2"/>
      <c r="M623" s="6"/>
      <c r="N623" s="6"/>
      <c r="O623" s="6"/>
      <c r="P623" s="6"/>
      <c r="Q623" s="6"/>
      <c r="R623" s="6"/>
      <c r="S623" s="6"/>
      <c r="T623" s="6"/>
      <c r="U623" s="6"/>
      <c r="V623" s="6"/>
      <c r="W623" s="6"/>
      <c r="X623" s="6"/>
      <c r="Y623" s="6"/>
      <c r="Z623" s="6"/>
    </row>
    <row r="624" spans="1:26" ht="15.75" customHeight="1" x14ac:dyDescent="0.2">
      <c r="A624" s="2"/>
      <c r="B624" s="60"/>
      <c r="C624" s="62"/>
      <c r="D624" s="62"/>
      <c r="E624" s="62"/>
      <c r="F624" s="6"/>
      <c r="G624" s="6"/>
      <c r="H624" s="6"/>
      <c r="I624" s="6"/>
      <c r="J624" s="60"/>
      <c r="K624" s="61"/>
      <c r="L624" s="2"/>
      <c r="M624" s="6"/>
      <c r="N624" s="6"/>
      <c r="O624" s="6"/>
      <c r="P624" s="6"/>
      <c r="Q624" s="6"/>
      <c r="R624" s="6"/>
      <c r="S624" s="6"/>
      <c r="T624" s="6"/>
      <c r="U624" s="6"/>
      <c r="V624" s="6"/>
      <c r="W624" s="6"/>
      <c r="X624" s="6"/>
      <c r="Y624" s="6"/>
      <c r="Z624" s="6"/>
    </row>
    <row r="625" spans="1:26" ht="15.75" customHeight="1" x14ac:dyDescent="0.2">
      <c r="A625" s="2"/>
      <c r="B625" s="60"/>
      <c r="C625" s="62"/>
      <c r="D625" s="62"/>
      <c r="E625" s="62"/>
      <c r="F625" s="6"/>
      <c r="G625" s="6"/>
      <c r="H625" s="6"/>
      <c r="I625" s="6"/>
      <c r="J625" s="60"/>
      <c r="K625" s="61"/>
      <c r="L625" s="2"/>
      <c r="M625" s="6"/>
      <c r="N625" s="6"/>
      <c r="O625" s="6"/>
      <c r="P625" s="6"/>
      <c r="Q625" s="6"/>
      <c r="R625" s="6"/>
      <c r="S625" s="6"/>
      <c r="T625" s="6"/>
      <c r="U625" s="6"/>
      <c r="V625" s="6"/>
      <c r="W625" s="6"/>
      <c r="X625" s="6"/>
      <c r="Y625" s="6"/>
      <c r="Z625" s="6"/>
    </row>
    <row r="626" spans="1:26" ht="15.75" customHeight="1" x14ac:dyDescent="0.2">
      <c r="A626" s="2"/>
      <c r="B626" s="60"/>
      <c r="C626" s="62"/>
      <c r="D626" s="62"/>
      <c r="E626" s="62"/>
      <c r="F626" s="6"/>
      <c r="G626" s="6"/>
      <c r="H626" s="6"/>
      <c r="I626" s="6"/>
      <c r="J626" s="60"/>
      <c r="K626" s="61"/>
      <c r="L626" s="2"/>
      <c r="M626" s="6"/>
      <c r="N626" s="6"/>
      <c r="O626" s="6"/>
      <c r="P626" s="6"/>
      <c r="Q626" s="6"/>
      <c r="R626" s="6"/>
      <c r="S626" s="6"/>
      <c r="T626" s="6"/>
      <c r="U626" s="6"/>
      <c r="V626" s="6"/>
      <c r="W626" s="6"/>
      <c r="X626" s="6"/>
      <c r="Y626" s="6"/>
      <c r="Z626" s="6"/>
    </row>
    <row r="627" spans="1:26" ht="15.75" customHeight="1" x14ac:dyDescent="0.2">
      <c r="A627" s="2"/>
      <c r="B627" s="60"/>
      <c r="C627" s="62"/>
      <c r="D627" s="62"/>
      <c r="E627" s="62"/>
      <c r="F627" s="6"/>
      <c r="G627" s="6"/>
      <c r="H627" s="6"/>
      <c r="I627" s="6"/>
      <c r="J627" s="60"/>
      <c r="K627" s="61"/>
      <c r="L627" s="2"/>
      <c r="M627" s="6"/>
      <c r="N627" s="6"/>
      <c r="O627" s="6"/>
      <c r="P627" s="6"/>
      <c r="Q627" s="6"/>
      <c r="R627" s="6"/>
      <c r="S627" s="6"/>
      <c r="T627" s="6"/>
      <c r="U627" s="6"/>
      <c r="V627" s="6"/>
      <c r="W627" s="6"/>
      <c r="X627" s="6"/>
      <c r="Y627" s="6"/>
      <c r="Z627" s="6"/>
    </row>
    <row r="628" spans="1:26" ht="15.75" customHeight="1" x14ac:dyDescent="0.2">
      <c r="A628" s="2"/>
      <c r="B628" s="60"/>
      <c r="C628" s="62"/>
      <c r="D628" s="62"/>
      <c r="E628" s="62"/>
      <c r="F628" s="6"/>
      <c r="G628" s="6"/>
      <c r="H628" s="6"/>
      <c r="I628" s="6"/>
      <c r="J628" s="60"/>
      <c r="K628" s="61"/>
      <c r="L628" s="2"/>
      <c r="M628" s="6"/>
      <c r="N628" s="6"/>
      <c r="O628" s="6"/>
      <c r="P628" s="6"/>
      <c r="Q628" s="6"/>
      <c r="R628" s="6"/>
      <c r="S628" s="6"/>
      <c r="T628" s="6"/>
      <c r="U628" s="6"/>
      <c r="V628" s="6"/>
      <c r="W628" s="6"/>
      <c r="X628" s="6"/>
      <c r="Y628" s="6"/>
      <c r="Z628" s="6"/>
    </row>
    <row r="629" spans="1:26" ht="15.75" customHeight="1" x14ac:dyDescent="0.2">
      <c r="A629" s="2"/>
      <c r="B629" s="60"/>
      <c r="C629" s="62"/>
      <c r="D629" s="62"/>
      <c r="E629" s="62"/>
      <c r="F629" s="6"/>
      <c r="G629" s="6"/>
      <c r="H629" s="6"/>
      <c r="I629" s="6"/>
      <c r="J629" s="60"/>
      <c r="K629" s="61"/>
      <c r="L629" s="2"/>
      <c r="M629" s="6"/>
      <c r="N629" s="6"/>
      <c r="O629" s="6"/>
      <c r="P629" s="6"/>
      <c r="Q629" s="6"/>
      <c r="R629" s="6"/>
      <c r="S629" s="6"/>
      <c r="T629" s="6"/>
      <c r="U629" s="6"/>
      <c r="V629" s="6"/>
      <c r="W629" s="6"/>
      <c r="X629" s="6"/>
      <c r="Y629" s="6"/>
      <c r="Z629" s="6"/>
    </row>
    <row r="630" spans="1:26" ht="15.75" customHeight="1" x14ac:dyDescent="0.2">
      <c r="A630" s="2"/>
      <c r="B630" s="60"/>
      <c r="C630" s="62"/>
      <c r="D630" s="62"/>
      <c r="E630" s="62"/>
      <c r="F630" s="6"/>
      <c r="G630" s="6"/>
      <c r="H630" s="6"/>
      <c r="I630" s="6"/>
      <c r="J630" s="60"/>
      <c r="K630" s="61"/>
      <c r="L630" s="2"/>
      <c r="M630" s="6"/>
      <c r="N630" s="6"/>
      <c r="O630" s="6"/>
      <c r="P630" s="6"/>
      <c r="Q630" s="6"/>
      <c r="R630" s="6"/>
      <c r="S630" s="6"/>
      <c r="T630" s="6"/>
      <c r="U630" s="6"/>
      <c r="V630" s="6"/>
      <c r="W630" s="6"/>
      <c r="X630" s="6"/>
      <c r="Y630" s="6"/>
      <c r="Z630" s="6"/>
    </row>
    <row r="631" spans="1:26" ht="15.75" customHeight="1" x14ac:dyDescent="0.2">
      <c r="A631" s="2"/>
      <c r="B631" s="60"/>
      <c r="C631" s="62"/>
      <c r="D631" s="62"/>
      <c r="E631" s="62"/>
      <c r="F631" s="6"/>
      <c r="G631" s="6"/>
      <c r="H631" s="6"/>
      <c r="I631" s="6"/>
      <c r="J631" s="60"/>
      <c r="K631" s="61"/>
      <c r="L631" s="2"/>
      <c r="M631" s="6"/>
      <c r="N631" s="6"/>
      <c r="O631" s="6"/>
      <c r="P631" s="6"/>
      <c r="Q631" s="6"/>
      <c r="R631" s="6"/>
      <c r="S631" s="6"/>
      <c r="T631" s="6"/>
      <c r="U631" s="6"/>
      <c r="V631" s="6"/>
      <c r="W631" s="6"/>
      <c r="X631" s="6"/>
      <c r="Y631" s="6"/>
      <c r="Z631" s="6"/>
    </row>
    <row r="632" spans="1:26" ht="15.75" customHeight="1" x14ac:dyDescent="0.2">
      <c r="A632" s="2"/>
      <c r="B632" s="60"/>
      <c r="C632" s="62"/>
      <c r="D632" s="62"/>
      <c r="E632" s="62"/>
      <c r="F632" s="6"/>
      <c r="G632" s="6"/>
      <c r="H632" s="6"/>
      <c r="I632" s="6"/>
      <c r="J632" s="60"/>
      <c r="K632" s="61"/>
      <c r="L632" s="2"/>
      <c r="M632" s="6"/>
      <c r="N632" s="6"/>
      <c r="O632" s="6"/>
      <c r="P632" s="6"/>
      <c r="Q632" s="6"/>
      <c r="R632" s="6"/>
      <c r="S632" s="6"/>
      <c r="T632" s="6"/>
      <c r="U632" s="6"/>
      <c r="V632" s="6"/>
      <c r="W632" s="6"/>
      <c r="X632" s="6"/>
      <c r="Y632" s="6"/>
      <c r="Z632" s="6"/>
    </row>
    <row r="633" spans="1:26" ht="15.75" customHeight="1" x14ac:dyDescent="0.2">
      <c r="A633" s="2"/>
      <c r="B633" s="60"/>
      <c r="C633" s="62"/>
      <c r="D633" s="62"/>
      <c r="E633" s="62"/>
      <c r="F633" s="6"/>
      <c r="G633" s="6"/>
      <c r="H633" s="6"/>
      <c r="I633" s="6"/>
      <c r="J633" s="60"/>
      <c r="K633" s="61"/>
      <c r="L633" s="2"/>
      <c r="M633" s="6"/>
      <c r="N633" s="6"/>
      <c r="O633" s="6"/>
      <c r="P633" s="6"/>
      <c r="Q633" s="6"/>
      <c r="R633" s="6"/>
      <c r="S633" s="6"/>
      <c r="T633" s="6"/>
      <c r="U633" s="6"/>
      <c r="V633" s="6"/>
      <c r="W633" s="6"/>
      <c r="X633" s="6"/>
      <c r="Y633" s="6"/>
      <c r="Z633" s="6"/>
    </row>
    <row r="634" spans="1:26" ht="15.75" customHeight="1" x14ac:dyDescent="0.2">
      <c r="A634" s="2"/>
      <c r="B634" s="60"/>
      <c r="C634" s="62"/>
      <c r="D634" s="62"/>
      <c r="E634" s="62"/>
      <c r="F634" s="6"/>
      <c r="G634" s="6"/>
      <c r="H634" s="6"/>
      <c r="I634" s="6"/>
      <c r="J634" s="60"/>
      <c r="K634" s="61"/>
      <c r="L634" s="2"/>
      <c r="M634" s="6"/>
      <c r="N634" s="6"/>
      <c r="O634" s="6"/>
      <c r="P634" s="6"/>
      <c r="Q634" s="6"/>
      <c r="R634" s="6"/>
      <c r="S634" s="6"/>
      <c r="T634" s="6"/>
      <c r="U634" s="6"/>
      <c r="V634" s="6"/>
      <c r="W634" s="6"/>
      <c r="X634" s="6"/>
      <c r="Y634" s="6"/>
      <c r="Z634" s="6"/>
    </row>
    <row r="635" spans="1:26" ht="15.75" customHeight="1" x14ac:dyDescent="0.2">
      <c r="A635" s="2"/>
      <c r="B635" s="60"/>
      <c r="C635" s="62"/>
      <c r="D635" s="62"/>
      <c r="E635" s="62"/>
      <c r="F635" s="6"/>
      <c r="G635" s="6"/>
      <c r="H635" s="6"/>
      <c r="I635" s="6"/>
      <c r="J635" s="60"/>
      <c r="K635" s="61"/>
      <c r="L635" s="2"/>
      <c r="M635" s="6"/>
      <c r="N635" s="6"/>
      <c r="O635" s="6"/>
      <c r="P635" s="6"/>
      <c r="Q635" s="6"/>
      <c r="R635" s="6"/>
      <c r="S635" s="6"/>
      <c r="T635" s="6"/>
      <c r="U635" s="6"/>
      <c r="V635" s="6"/>
      <c r="W635" s="6"/>
      <c r="X635" s="6"/>
      <c r="Y635" s="6"/>
      <c r="Z635" s="6"/>
    </row>
    <row r="636" spans="1:26" ht="15.75" customHeight="1" x14ac:dyDescent="0.2">
      <c r="A636" s="2"/>
      <c r="B636" s="60"/>
      <c r="C636" s="62"/>
      <c r="D636" s="62"/>
      <c r="E636" s="62"/>
      <c r="F636" s="6"/>
      <c r="G636" s="6"/>
      <c r="H636" s="6"/>
      <c r="I636" s="6"/>
      <c r="J636" s="60"/>
      <c r="K636" s="61"/>
      <c r="L636" s="2"/>
      <c r="M636" s="6"/>
      <c r="N636" s="6"/>
      <c r="O636" s="6"/>
      <c r="P636" s="6"/>
      <c r="Q636" s="6"/>
      <c r="R636" s="6"/>
      <c r="S636" s="6"/>
      <c r="T636" s="6"/>
      <c r="U636" s="6"/>
      <c r="V636" s="6"/>
      <c r="W636" s="6"/>
      <c r="X636" s="6"/>
      <c r="Y636" s="6"/>
      <c r="Z636" s="6"/>
    </row>
    <row r="637" spans="1:26" ht="15.75" customHeight="1" x14ac:dyDescent="0.2">
      <c r="A637" s="2"/>
      <c r="B637" s="60"/>
      <c r="C637" s="62"/>
      <c r="D637" s="62"/>
      <c r="E637" s="62"/>
      <c r="F637" s="6"/>
      <c r="G637" s="6"/>
      <c r="H637" s="6"/>
      <c r="I637" s="6"/>
      <c r="J637" s="60"/>
      <c r="K637" s="61"/>
      <c r="L637" s="2"/>
      <c r="M637" s="6"/>
      <c r="N637" s="6"/>
      <c r="O637" s="6"/>
      <c r="P637" s="6"/>
      <c r="Q637" s="6"/>
      <c r="R637" s="6"/>
      <c r="S637" s="6"/>
      <c r="T637" s="6"/>
      <c r="U637" s="6"/>
      <c r="V637" s="6"/>
      <c r="W637" s="6"/>
      <c r="X637" s="6"/>
      <c r="Y637" s="6"/>
      <c r="Z637" s="6"/>
    </row>
    <row r="638" spans="1:26" ht="15.75" customHeight="1" x14ac:dyDescent="0.2">
      <c r="A638" s="2"/>
      <c r="B638" s="60"/>
      <c r="C638" s="62"/>
      <c r="D638" s="62"/>
      <c r="E638" s="62"/>
      <c r="F638" s="6"/>
      <c r="G638" s="6"/>
      <c r="H638" s="6"/>
      <c r="I638" s="6"/>
      <c r="J638" s="60"/>
      <c r="K638" s="61"/>
      <c r="L638" s="2"/>
      <c r="M638" s="6"/>
      <c r="N638" s="6"/>
      <c r="O638" s="6"/>
      <c r="P638" s="6"/>
      <c r="Q638" s="6"/>
      <c r="R638" s="6"/>
      <c r="S638" s="6"/>
      <c r="T638" s="6"/>
      <c r="U638" s="6"/>
      <c r="V638" s="6"/>
      <c r="W638" s="6"/>
      <c r="X638" s="6"/>
      <c r="Y638" s="6"/>
      <c r="Z638" s="6"/>
    </row>
    <row r="639" spans="1:26" ht="15.75" customHeight="1" x14ac:dyDescent="0.2">
      <c r="A639" s="2"/>
      <c r="B639" s="60"/>
      <c r="C639" s="62"/>
      <c r="D639" s="62"/>
      <c r="E639" s="62"/>
      <c r="F639" s="6"/>
      <c r="G639" s="6"/>
      <c r="H639" s="6"/>
      <c r="I639" s="6"/>
      <c r="J639" s="60"/>
      <c r="K639" s="61"/>
      <c r="L639" s="2"/>
      <c r="M639" s="6"/>
      <c r="N639" s="6"/>
      <c r="O639" s="6"/>
      <c r="P639" s="6"/>
      <c r="Q639" s="6"/>
      <c r="R639" s="6"/>
      <c r="S639" s="6"/>
      <c r="T639" s="6"/>
      <c r="U639" s="6"/>
      <c r="V639" s="6"/>
      <c r="W639" s="6"/>
      <c r="X639" s="6"/>
      <c r="Y639" s="6"/>
      <c r="Z639" s="6"/>
    </row>
    <row r="640" spans="1:26" ht="15.75" customHeight="1" x14ac:dyDescent="0.2">
      <c r="A640" s="2"/>
      <c r="B640" s="60"/>
      <c r="C640" s="62"/>
      <c r="D640" s="62"/>
      <c r="E640" s="62"/>
      <c r="F640" s="6"/>
      <c r="G640" s="6"/>
      <c r="H640" s="6"/>
      <c r="I640" s="6"/>
      <c r="J640" s="60"/>
      <c r="K640" s="61"/>
      <c r="L640" s="2"/>
      <c r="M640" s="6"/>
      <c r="N640" s="6"/>
      <c r="O640" s="6"/>
      <c r="P640" s="6"/>
      <c r="Q640" s="6"/>
      <c r="R640" s="6"/>
      <c r="S640" s="6"/>
      <c r="T640" s="6"/>
      <c r="U640" s="6"/>
      <c r="V640" s="6"/>
      <c r="W640" s="6"/>
      <c r="X640" s="6"/>
      <c r="Y640" s="6"/>
      <c r="Z640" s="6"/>
    </row>
    <row r="641" spans="1:26" ht="15.75" customHeight="1" x14ac:dyDescent="0.2">
      <c r="A641" s="2"/>
      <c r="B641" s="60"/>
      <c r="C641" s="62"/>
      <c r="D641" s="62"/>
      <c r="E641" s="62"/>
      <c r="F641" s="6"/>
      <c r="G641" s="6"/>
      <c r="H641" s="6"/>
      <c r="I641" s="6"/>
      <c r="J641" s="60"/>
      <c r="K641" s="61"/>
      <c r="L641" s="2"/>
      <c r="M641" s="6"/>
      <c r="N641" s="6"/>
      <c r="O641" s="6"/>
      <c r="P641" s="6"/>
      <c r="Q641" s="6"/>
      <c r="R641" s="6"/>
      <c r="S641" s="6"/>
      <c r="T641" s="6"/>
      <c r="U641" s="6"/>
      <c r="V641" s="6"/>
      <c r="W641" s="6"/>
      <c r="X641" s="6"/>
      <c r="Y641" s="6"/>
      <c r="Z641" s="6"/>
    </row>
    <row r="642" spans="1:26" ht="15.75" customHeight="1" x14ac:dyDescent="0.2">
      <c r="A642" s="2"/>
      <c r="B642" s="60"/>
      <c r="C642" s="62"/>
      <c r="D642" s="62"/>
      <c r="E642" s="62"/>
      <c r="F642" s="6"/>
      <c r="G642" s="6"/>
      <c r="H642" s="6"/>
      <c r="I642" s="6"/>
      <c r="J642" s="60"/>
      <c r="K642" s="61"/>
      <c r="L642" s="2"/>
      <c r="M642" s="6"/>
      <c r="N642" s="6"/>
      <c r="O642" s="6"/>
      <c r="P642" s="6"/>
      <c r="Q642" s="6"/>
      <c r="R642" s="6"/>
      <c r="S642" s="6"/>
      <c r="T642" s="6"/>
      <c r="U642" s="6"/>
      <c r="V642" s="6"/>
      <c r="W642" s="6"/>
      <c r="X642" s="6"/>
      <c r="Y642" s="6"/>
      <c r="Z642" s="6"/>
    </row>
    <row r="643" spans="1:26" ht="15.75" customHeight="1" x14ac:dyDescent="0.2">
      <c r="A643" s="2"/>
      <c r="B643" s="60"/>
      <c r="C643" s="62"/>
      <c r="D643" s="62"/>
      <c r="E643" s="62"/>
      <c r="F643" s="6"/>
      <c r="G643" s="6"/>
      <c r="H643" s="6"/>
      <c r="I643" s="6"/>
      <c r="J643" s="60"/>
      <c r="K643" s="61"/>
      <c r="L643" s="2"/>
      <c r="M643" s="6"/>
      <c r="N643" s="6"/>
      <c r="O643" s="6"/>
      <c r="P643" s="6"/>
      <c r="Q643" s="6"/>
      <c r="R643" s="6"/>
      <c r="S643" s="6"/>
      <c r="T643" s="6"/>
      <c r="U643" s="6"/>
      <c r="V643" s="6"/>
      <c r="W643" s="6"/>
      <c r="X643" s="6"/>
      <c r="Y643" s="6"/>
      <c r="Z643" s="6"/>
    </row>
    <row r="644" spans="1:26" ht="15.75" customHeight="1" x14ac:dyDescent="0.2">
      <c r="A644" s="2"/>
      <c r="B644" s="60"/>
      <c r="C644" s="62"/>
      <c r="D644" s="62"/>
      <c r="E644" s="62"/>
      <c r="F644" s="6"/>
      <c r="G644" s="6"/>
      <c r="H644" s="6"/>
      <c r="I644" s="6"/>
      <c r="J644" s="60"/>
      <c r="K644" s="61"/>
      <c r="L644" s="2"/>
      <c r="M644" s="6"/>
      <c r="N644" s="6"/>
      <c r="O644" s="6"/>
      <c r="P644" s="6"/>
      <c r="Q644" s="6"/>
      <c r="R644" s="6"/>
      <c r="S644" s="6"/>
      <c r="T644" s="6"/>
      <c r="U644" s="6"/>
      <c r="V644" s="6"/>
      <c r="W644" s="6"/>
      <c r="X644" s="6"/>
      <c r="Y644" s="6"/>
      <c r="Z644" s="6"/>
    </row>
    <row r="645" spans="1:26" ht="15.75" customHeight="1" x14ac:dyDescent="0.2">
      <c r="A645" s="2"/>
      <c r="B645" s="60"/>
      <c r="C645" s="62"/>
      <c r="D645" s="62"/>
      <c r="E645" s="62"/>
      <c r="F645" s="6"/>
      <c r="G645" s="6"/>
      <c r="H645" s="6"/>
      <c r="I645" s="6"/>
      <c r="J645" s="60"/>
      <c r="K645" s="61"/>
      <c r="L645" s="2"/>
      <c r="M645" s="6"/>
      <c r="N645" s="6"/>
      <c r="O645" s="6"/>
      <c r="P645" s="6"/>
      <c r="Q645" s="6"/>
      <c r="R645" s="6"/>
      <c r="S645" s="6"/>
      <c r="T645" s="6"/>
      <c r="U645" s="6"/>
      <c r="V645" s="6"/>
      <c r="W645" s="6"/>
      <c r="X645" s="6"/>
      <c r="Y645" s="6"/>
      <c r="Z645" s="6"/>
    </row>
    <row r="646" spans="1:26" ht="15.75" customHeight="1" x14ac:dyDescent="0.2">
      <c r="A646" s="2"/>
      <c r="B646" s="60"/>
      <c r="C646" s="62"/>
      <c r="D646" s="62"/>
      <c r="E646" s="62"/>
      <c r="F646" s="6"/>
      <c r="G646" s="6"/>
      <c r="H646" s="6"/>
      <c r="I646" s="6"/>
      <c r="J646" s="60"/>
      <c r="K646" s="61"/>
      <c r="L646" s="2"/>
      <c r="M646" s="6"/>
      <c r="N646" s="6"/>
      <c r="O646" s="6"/>
      <c r="P646" s="6"/>
      <c r="Q646" s="6"/>
      <c r="R646" s="6"/>
      <c r="S646" s="6"/>
      <c r="T646" s="6"/>
      <c r="U646" s="6"/>
      <c r="V646" s="6"/>
      <c r="W646" s="6"/>
      <c r="X646" s="6"/>
      <c r="Y646" s="6"/>
      <c r="Z646" s="6"/>
    </row>
    <row r="647" spans="1:26" ht="15.75" customHeight="1" x14ac:dyDescent="0.2">
      <c r="A647" s="2"/>
      <c r="B647" s="60"/>
      <c r="C647" s="62"/>
      <c r="D647" s="62"/>
      <c r="E647" s="62"/>
      <c r="F647" s="6"/>
      <c r="G647" s="6"/>
      <c r="H647" s="6"/>
      <c r="I647" s="6"/>
      <c r="J647" s="60"/>
      <c r="K647" s="61"/>
      <c r="L647" s="2"/>
      <c r="M647" s="6"/>
      <c r="N647" s="6"/>
      <c r="O647" s="6"/>
      <c r="P647" s="6"/>
      <c r="Q647" s="6"/>
      <c r="R647" s="6"/>
      <c r="S647" s="6"/>
      <c r="T647" s="6"/>
      <c r="U647" s="6"/>
      <c r="V647" s="6"/>
      <c r="W647" s="6"/>
      <c r="X647" s="6"/>
      <c r="Y647" s="6"/>
      <c r="Z647" s="6"/>
    </row>
    <row r="648" spans="1:26" ht="15.75" customHeight="1" x14ac:dyDescent="0.2">
      <c r="A648" s="2"/>
      <c r="B648" s="60"/>
      <c r="C648" s="62"/>
      <c r="D648" s="62"/>
      <c r="E648" s="62"/>
      <c r="F648" s="6"/>
      <c r="G648" s="6"/>
      <c r="H648" s="6"/>
      <c r="I648" s="6"/>
      <c r="J648" s="60"/>
      <c r="K648" s="61"/>
      <c r="L648" s="2"/>
      <c r="M648" s="6"/>
      <c r="N648" s="6"/>
      <c r="O648" s="6"/>
      <c r="P648" s="6"/>
      <c r="Q648" s="6"/>
      <c r="R648" s="6"/>
      <c r="S648" s="6"/>
      <c r="T648" s="6"/>
      <c r="U648" s="6"/>
      <c r="V648" s="6"/>
      <c r="W648" s="6"/>
      <c r="X648" s="6"/>
      <c r="Y648" s="6"/>
      <c r="Z648" s="6"/>
    </row>
    <row r="649" spans="1:26" ht="15.75" customHeight="1" x14ac:dyDescent="0.2">
      <c r="A649" s="2"/>
      <c r="B649" s="60"/>
      <c r="C649" s="62"/>
      <c r="D649" s="62"/>
      <c r="E649" s="62"/>
      <c r="F649" s="6"/>
      <c r="G649" s="6"/>
      <c r="H649" s="6"/>
      <c r="I649" s="6"/>
      <c r="J649" s="60"/>
      <c r="K649" s="61"/>
      <c r="L649" s="2"/>
      <c r="M649" s="6"/>
      <c r="N649" s="6"/>
      <c r="O649" s="6"/>
      <c r="P649" s="6"/>
      <c r="Q649" s="6"/>
      <c r="R649" s="6"/>
      <c r="S649" s="6"/>
      <c r="T649" s="6"/>
      <c r="U649" s="6"/>
      <c r="V649" s="6"/>
      <c r="W649" s="6"/>
      <c r="X649" s="6"/>
      <c r="Y649" s="6"/>
      <c r="Z649" s="6"/>
    </row>
    <row r="650" spans="1:26" ht="15.75" customHeight="1" x14ac:dyDescent="0.2">
      <c r="A650" s="2"/>
      <c r="B650" s="60"/>
      <c r="C650" s="62"/>
      <c r="D650" s="62"/>
      <c r="E650" s="62"/>
      <c r="F650" s="6"/>
      <c r="G650" s="6"/>
      <c r="H650" s="6"/>
      <c r="I650" s="6"/>
      <c r="J650" s="60"/>
      <c r="K650" s="61"/>
      <c r="L650" s="2"/>
      <c r="M650" s="6"/>
      <c r="N650" s="6"/>
      <c r="O650" s="6"/>
      <c r="P650" s="6"/>
      <c r="Q650" s="6"/>
      <c r="R650" s="6"/>
      <c r="S650" s="6"/>
      <c r="T650" s="6"/>
      <c r="U650" s="6"/>
      <c r="V650" s="6"/>
      <c r="W650" s="6"/>
      <c r="X650" s="6"/>
      <c r="Y650" s="6"/>
      <c r="Z650" s="6"/>
    </row>
    <row r="651" spans="1:26" ht="15.75" customHeight="1" x14ac:dyDescent="0.2">
      <c r="A651" s="2"/>
      <c r="B651" s="60"/>
      <c r="C651" s="62"/>
      <c r="D651" s="62"/>
      <c r="E651" s="62"/>
      <c r="F651" s="6"/>
      <c r="G651" s="6"/>
      <c r="H651" s="6"/>
      <c r="I651" s="6"/>
      <c r="J651" s="60"/>
      <c r="K651" s="61"/>
      <c r="L651" s="2"/>
      <c r="M651" s="6"/>
      <c r="N651" s="6"/>
      <c r="O651" s="6"/>
      <c r="P651" s="6"/>
      <c r="Q651" s="6"/>
      <c r="R651" s="6"/>
      <c r="S651" s="6"/>
      <c r="T651" s="6"/>
      <c r="U651" s="6"/>
      <c r="V651" s="6"/>
      <c r="W651" s="6"/>
      <c r="X651" s="6"/>
      <c r="Y651" s="6"/>
      <c r="Z651" s="6"/>
    </row>
    <row r="652" spans="1:26" ht="15.75" customHeight="1" x14ac:dyDescent="0.2">
      <c r="A652" s="2"/>
      <c r="B652" s="60"/>
      <c r="C652" s="62"/>
      <c r="D652" s="62"/>
      <c r="E652" s="62"/>
      <c r="F652" s="6"/>
      <c r="G652" s="6"/>
      <c r="H652" s="6"/>
      <c r="I652" s="6"/>
      <c r="J652" s="60"/>
      <c r="K652" s="61"/>
      <c r="L652" s="2"/>
      <c r="M652" s="6"/>
      <c r="N652" s="6"/>
      <c r="O652" s="6"/>
      <c r="P652" s="6"/>
      <c r="Q652" s="6"/>
      <c r="R652" s="6"/>
      <c r="S652" s="6"/>
      <c r="T652" s="6"/>
      <c r="U652" s="6"/>
      <c r="V652" s="6"/>
      <c r="W652" s="6"/>
      <c r="X652" s="6"/>
      <c r="Y652" s="6"/>
      <c r="Z652" s="6"/>
    </row>
    <row r="653" spans="1:26" ht="15.75" customHeight="1" x14ac:dyDescent="0.2">
      <c r="A653" s="2"/>
      <c r="B653" s="60"/>
      <c r="C653" s="62"/>
      <c r="D653" s="62"/>
      <c r="E653" s="62"/>
      <c r="F653" s="6"/>
      <c r="G653" s="6"/>
      <c r="H653" s="6"/>
      <c r="I653" s="6"/>
      <c r="J653" s="60"/>
      <c r="K653" s="61"/>
      <c r="L653" s="2"/>
      <c r="M653" s="6"/>
      <c r="N653" s="6"/>
      <c r="O653" s="6"/>
      <c r="P653" s="6"/>
      <c r="Q653" s="6"/>
      <c r="R653" s="6"/>
      <c r="S653" s="6"/>
      <c r="T653" s="6"/>
      <c r="U653" s="6"/>
      <c r="V653" s="6"/>
      <c r="W653" s="6"/>
      <c r="X653" s="6"/>
      <c r="Y653" s="6"/>
      <c r="Z653" s="6"/>
    </row>
    <row r="654" spans="1:26" ht="15.75" customHeight="1" x14ac:dyDescent="0.2">
      <c r="A654" s="2"/>
      <c r="B654" s="60"/>
      <c r="C654" s="62"/>
      <c r="D654" s="62"/>
      <c r="E654" s="62"/>
      <c r="F654" s="6"/>
      <c r="G654" s="6"/>
      <c r="H654" s="6"/>
      <c r="I654" s="6"/>
      <c r="J654" s="60"/>
      <c r="K654" s="61"/>
      <c r="L654" s="2"/>
      <c r="M654" s="6"/>
      <c r="N654" s="6"/>
      <c r="O654" s="6"/>
      <c r="P654" s="6"/>
      <c r="Q654" s="6"/>
      <c r="R654" s="6"/>
      <c r="S654" s="6"/>
      <c r="T654" s="6"/>
      <c r="U654" s="6"/>
      <c r="V654" s="6"/>
      <c r="W654" s="6"/>
      <c r="X654" s="6"/>
      <c r="Y654" s="6"/>
      <c r="Z654" s="6"/>
    </row>
    <row r="655" spans="1:26" ht="15.75" customHeight="1" x14ac:dyDescent="0.2">
      <c r="A655" s="2"/>
      <c r="B655" s="60"/>
      <c r="C655" s="62"/>
      <c r="D655" s="62"/>
      <c r="E655" s="62"/>
      <c r="F655" s="6"/>
      <c r="G655" s="6"/>
      <c r="H655" s="6"/>
      <c r="I655" s="6"/>
      <c r="J655" s="60"/>
      <c r="K655" s="61"/>
      <c r="L655" s="2"/>
      <c r="M655" s="6"/>
      <c r="N655" s="6"/>
      <c r="O655" s="6"/>
      <c r="P655" s="6"/>
      <c r="Q655" s="6"/>
      <c r="R655" s="6"/>
      <c r="S655" s="6"/>
      <c r="T655" s="6"/>
      <c r="U655" s="6"/>
      <c r="V655" s="6"/>
      <c r="W655" s="6"/>
      <c r="X655" s="6"/>
      <c r="Y655" s="6"/>
      <c r="Z655" s="6"/>
    </row>
    <row r="656" spans="1:26" ht="15.75" customHeight="1" x14ac:dyDescent="0.2">
      <c r="A656" s="2"/>
      <c r="B656" s="60"/>
      <c r="C656" s="62"/>
      <c r="D656" s="62"/>
      <c r="E656" s="62"/>
      <c r="F656" s="6"/>
      <c r="G656" s="6"/>
      <c r="H656" s="6"/>
      <c r="I656" s="6"/>
      <c r="J656" s="60"/>
      <c r="K656" s="61"/>
      <c r="L656" s="2"/>
      <c r="M656" s="6"/>
      <c r="N656" s="6"/>
      <c r="O656" s="6"/>
      <c r="P656" s="6"/>
      <c r="Q656" s="6"/>
      <c r="R656" s="6"/>
      <c r="S656" s="6"/>
      <c r="T656" s="6"/>
      <c r="U656" s="6"/>
      <c r="V656" s="6"/>
      <c r="W656" s="6"/>
      <c r="X656" s="6"/>
      <c r="Y656" s="6"/>
      <c r="Z656" s="6"/>
    </row>
    <row r="657" spans="1:26" ht="15.75" customHeight="1" x14ac:dyDescent="0.2">
      <c r="A657" s="2"/>
      <c r="B657" s="60"/>
      <c r="C657" s="62"/>
      <c r="D657" s="62"/>
      <c r="E657" s="62"/>
      <c r="F657" s="6"/>
      <c r="G657" s="6"/>
      <c r="H657" s="6"/>
      <c r="I657" s="6"/>
      <c r="J657" s="60"/>
      <c r="K657" s="61"/>
      <c r="L657" s="2"/>
      <c r="M657" s="6"/>
      <c r="N657" s="6"/>
      <c r="O657" s="6"/>
      <c r="P657" s="6"/>
      <c r="Q657" s="6"/>
      <c r="R657" s="6"/>
      <c r="S657" s="6"/>
      <c r="T657" s="6"/>
      <c r="U657" s="6"/>
      <c r="V657" s="6"/>
      <c r="W657" s="6"/>
      <c r="X657" s="6"/>
      <c r="Y657" s="6"/>
      <c r="Z657" s="6"/>
    </row>
    <row r="658" spans="1:26" ht="15.75" customHeight="1" x14ac:dyDescent="0.2">
      <c r="A658" s="2"/>
      <c r="B658" s="60"/>
      <c r="C658" s="62"/>
      <c r="D658" s="62"/>
      <c r="E658" s="62"/>
      <c r="F658" s="6"/>
      <c r="G658" s="6"/>
      <c r="H658" s="6"/>
      <c r="I658" s="6"/>
      <c r="J658" s="60"/>
      <c r="K658" s="61"/>
      <c r="L658" s="2"/>
      <c r="M658" s="6"/>
      <c r="N658" s="6"/>
      <c r="O658" s="6"/>
      <c r="P658" s="6"/>
      <c r="Q658" s="6"/>
      <c r="R658" s="6"/>
      <c r="S658" s="6"/>
      <c r="T658" s="6"/>
      <c r="U658" s="6"/>
      <c r="V658" s="6"/>
      <c r="W658" s="6"/>
      <c r="X658" s="6"/>
      <c r="Y658" s="6"/>
      <c r="Z658" s="6"/>
    </row>
    <row r="659" spans="1:26" ht="15.75" customHeight="1" x14ac:dyDescent="0.2">
      <c r="A659" s="2"/>
      <c r="B659" s="60"/>
      <c r="C659" s="62"/>
      <c r="D659" s="62"/>
      <c r="E659" s="62"/>
      <c r="F659" s="6"/>
      <c r="G659" s="6"/>
      <c r="H659" s="6"/>
      <c r="I659" s="6"/>
      <c r="J659" s="60"/>
      <c r="K659" s="61"/>
      <c r="L659" s="2"/>
      <c r="M659" s="6"/>
      <c r="N659" s="6"/>
      <c r="O659" s="6"/>
      <c r="P659" s="6"/>
      <c r="Q659" s="6"/>
      <c r="R659" s="6"/>
      <c r="S659" s="6"/>
      <c r="T659" s="6"/>
      <c r="U659" s="6"/>
      <c r="V659" s="6"/>
      <c r="W659" s="6"/>
      <c r="X659" s="6"/>
      <c r="Y659" s="6"/>
      <c r="Z659" s="6"/>
    </row>
    <row r="660" spans="1:26" ht="15.75" customHeight="1" x14ac:dyDescent="0.2">
      <c r="A660" s="2"/>
      <c r="B660" s="60"/>
      <c r="C660" s="62"/>
      <c r="D660" s="62"/>
      <c r="E660" s="62"/>
      <c r="F660" s="6"/>
      <c r="G660" s="6"/>
      <c r="H660" s="6"/>
      <c r="I660" s="6"/>
      <c r="J660" s="60"/>
      <c r="K660" s="61"/>
      <c r="L660" s="2"/>
      <c r="M660" s="6"/>
      <c r="N660" s="6"/>
      <c r="O660" s="6"/>
      <c r="P660" s="6"/>
      <c r="Q660" s="6"/>
      <c r="R660" s="6"/>
      <c r="S660" s="6"/>
      <c r="T660" s="6"/>
      <c r="U660" s="6"/>
      <c r="V660" s="6"/>
      <c r="W660" s="6"/>
      <c r="X660" s="6"/>
      <c r="Y660" s="6"/>
      <c r="Z660" s="6"/>
    </row>
    <row r="661" spans="1:26" ht="15.75" customHeight="1" x14ac:dyDescent="0.2">
      <c r="A661" s="2"/>
      <c r="B661" s="60"/>
      <c r="C661" s="62"/>
      <c r="D661" s="62"/>
      <c r="E661" s="62"/>
      <c r="F661" s="6"/>
      <c r="G661" s="6"/>
      <c r="H661" s="6"/>
      <c r="I661" s="6"/>
      <c r="J661" s="60"/>
      <c r="K661" s="61"/>
      <c r="L661" s="2"/>
      <c r="M661" s="6"/>
      <c r="N661" s="6"/>
      <c r="O661" s="6"/>
      <c r="P661" s="6"/>
      <c r="Q661" s="6"/>
      <c r="R661" s="6"/>
      <c r="S661" s="6"/>
      <c r="T661" s="6"/>
      <c r="U661" s="6"/>
      <c r="V661" s="6"/>
      <c r="W661" s="6"/>
      <c r="X661" s="6"/>
      <c r="Y661" s="6"/>
      <c r="Z661" s="6"/>
    </row>
    <row r="662" spans="1:26" ht="15.75" customHeight="1" x14ac:dyDescent="0.2">
      <c r="A662" s="2"/>
      <c r="B662" s="60"/>
      <c r="C662" s="62"/>
      <c r="D662" s="62"/>
      <c r="E662" s="62"/>
      <c r="F662" s="6"/>
      <c r="G662" s="6"/>
      <c r="H662" s="6"/>
      <c r="I662" s="6"/>
      <c r="J662" s="60"/>
      <c r="K662" s="61"/>
      <c r="L662" s="2"/>
      <c r="M662" s="6"/>
      <c r="N662" s="6"/>
      <c r="O662" s="6"/>
      <c r="P662" s="6"/>
      <c r="Q662" s="6"/>
      <c r="R662" s="6"/>
      <c r="S662" s="6"/>
      <c r="T662" s="6"/>
      <c r="U662" s="6"/>
      <c r="V662" s="6"/>
      <c r="W662" s="6"/>
      <c r="X662" s="6"/>
      <c r="Y662" s="6"/>
      <c r="Z662" s="6"/>
    </row>
    <row r="663" spans="1:26" ht="15.75" customHeight="1" x14ac:dyDescent="0.2">
      <c r="A663" s="2"/>
      <c r="B663" s="60"/>
      <c r="C663" s="62"/>
      <c r="D663" s="62"/>
      <c r="E663" s="62"/>
      <c r="F663" s="6"/>
      <c r="G663" s="6"/>
      <c r="H663" s="6"/>
      <c r="I663" s="6"/>
      <c r="J663" s="60"/>
      <c r="K663" s="61"/>
      <c r="L663" s="2"/>
      <c r="M663" s="6"/>
      <c r="N663" s="6"/>
      <c r="O663" s="6"/>
      <c r="P663" s="6"/>
      <c r="Q663" s="6"/>
      <c r="R663" s="6"/>
      <c r="S663" s="6"/>
      <c r="T663" s="6"/>
      <c r="U663" s="6"/>
      <c r="V663" s="6"/>
      <c r="W663" s="6"/>
      <c r="X663" s="6"/>
      <c r="Y663" s="6"/>
      <c r="Z663" s="6"/>
    </row>
    <row r="664" spans="1:26" ht="15.75" customHeight="1" x14ac:dyDescent="0.2">
      <c r="A664" s="2"/>
      <c r="B664" s="60"/>
      <c r="C664" s="62"/>
      <c r="D664" s="62"/>
      <c r="E664" s="62"/>
      <c r="F664" s="6"/>
      <c r="G664" s="6"/>
      <c r="H664" s="6"/>
      <c r="I664" s="6"/>
      <c r="J664" s="60"/>
      <c r="K664" s="61"/>
      <c r="L664" s="2"/>
      <c r="M664" s="6"/>
      <c r="N664" s="6"/>
      <c r="O664" s="6"/>
      <c r="P664" s="6"/>
      <c r="Q664" s="6"/>
      <c r="R664" s="6"/>
      <c r="S664" s="6"/>
      <c r="T664" s="6"/>
      <c r="U664" s="6"/>
      <c r="V664" s="6"/>
      <c r="W664" s="6"/>
      <c r="X664" s="6"/>
      <c r="Y664" s="6"/>
      <c r="Z664" s="6"/>
    </row>
    <row r="665" spans="1:26" ht="15.75" customHeight="1" x14ac:dyDescent="0.2">
      <c r="A665" s="2"/>
      <c r="B665" s="60"/>
      <c r="C665" s="62"/>
      <c r="D665" s="62"/>
      <c r="E665" s="62"/>
      <c r="F665" s="6"/>
      <c r="G665" s="6"/>
      <c r="H665" s="6"/>
      <c r="I665" s="6"/>
      <c r="J665" s="60"/>
      <c r="K665" s="61"/>
      <c r="L665" s="2"/>
      <c r="M665" s="6"/>
      <c r="N665" s="6"/>
      <c r="O665" s="6"/>
      <c r="P665" s="6"/>
      <c r="Q665" s="6"/>
      <c r="R665" s="6"/>
      <c r="S665" s="6"/>
      <c r="T665" s="6"/>
      <c r="U665" s="6"/>
      <c r="V665" s="6"/>
      <c r="W665" s="6"/>
      <c r="X665" s="6"/>
      <c r="Y665" s="6"/>
      <c r="Z665" s="6"/>
    </row>
    <row r="666" spans="1:26" ht="15.75" customHeight="1" x14ac:dyDescent="0.2">
      <c r="A666" s="2"/>
      <c r="B666" s="60"/>
      <c r="C666" s="62"/>
      <c r="D666" s="62"/>
      <c r="E666" s="62"/>
      <c r="F666" s="6"/>
      <c r="G666" s="6"/>
      <c r="H666" s="6"/>
      <c r="I666" s="6"/>
      <c r="J666" s="60"/>
      <c r="K666" s="61"/>
      <c r="L666" s="2"/>
      <c r="M666" s="6"/>
      <c r="N666" s="6"/>
      <c r="O666" s="6"/>
      <c r="P666" s="6"/>
      <c r="Q666" s="6"/>
      <c r="R666" s="6"/>
      <c r="S666" s="6"/>
      <c r="T666" s="6"/>
      <c r="U666" s="6"/>
      <c r="V666" s="6"/>
      <c r="W666" s="6"/>
      <c r="X666" s="6"/>
      <c r="Y666" s="6"/>
      <c r="Z666" s="6"/>
    </row>
    <row r="667" spans="1:26" ht="15.75" customHeight="1" x14ac:dyDescent="0.2">
      <c r="A667" s="2"/>
      <c r="B667" s="60"/>
      <c r="C667" s="62"/>
      <c r="D667" s="62"/>
      <c r="E667" s="62"/>
      <c r="F667" s="6"/>
      <c r="G667" s="6"/>
      <c r="H667" s="6"/>
      <c r="I667" s="6"/>
      <c r="J667" s="60"/>
      <c r="K667" s="61"/>
      <c r="L667" s="2"/>
      <c r="M667" s="6"/>
      <c r="N667" s="6"/>
      <c r="O667" s="6"/>
      <c r="P667" s="6"/>
      <c r="Q667" s="6"/>
      <c r="R667" s="6"/>
      <c r="S667" s="6"/>
      <c r="T667" s="6"/>
      <c r="U667" s="6"/>
      <c r="V667" s="6"/>
      <c r="W667" s="6"/>
      <c r="X667" s="6"/>
      <c r="Y667" s="6"/>
      <c r="Z667" s="6"/>
    </row>
    <row r="668" spans="1:26" ht="15.75" customHeight="1" x14ac:dyDescent="0.2">
      <c r="A668" s="2"/>
      <c r="B668" s="60"/>
      <c r="C668" s="62"/>
      <c r="D668" s="62"/>
      <c r="E668" s="62"/>
      <c r="F668" s="6"/>
      <c r="G668" s="6"/>
      <c r="H668" s="6"/>
      <c r="I668" s="6"/>
      <c r="J668" s="60"/>
      <c r="K668" s="61"/>
      <c r="L668" s="2"/>
      <c r="M668" s="6"/>
      <c r="N668" s="6"/>
      <c r="O668" s="6"/>
      <c r="P668" s="6"/>
      <c r="Q668" s="6"/>
      <c r="R668" s="6"/>
      <c r="S668" s="6"/>
      <c r="T668" s="6"/>
      <c r="U668" s="6"/>
      <c r="V668" s="6"/>
      <c r="W668" s="6"/>
      <c r="X668" s="6"/>
      <c r="Y668" s="6"/>
      <c r="Z668" s="6"/>
    </row>
    <row r="669" spans="1:26" ht="15.75" customHeight="1" x14ac:dyDescent="0.2">
      <c r="A669" s="2"/>
      <c r="B669" s="60"/>
      <c r="C669" s="62"/>
      <c r="D669" s="62"/>
      <c r="E669" s="62"/>
      <c r="F669" s="6"/>
      <c r="G669" s="6"/>
      <c r="H669" s="6"/>
      <c r="I669" s="6"/>
      <c r="J669" s="60"/>
      <c r="K669" s="61"/>
      <c r="L669" s="2"/>
      <c r="M669" s="6"/>
      <c r="N669" s="6"/>
      <c r="O669" s="6"/>
      <c r="P669" s="6"/>
      <c r="Q669" s="6"/>
      <c r="R669" s="6"/>
      <c r="S669" s="6"/>
      <c r="T669" s="6"/>
      <c r="U669" s="6"/>
      <c r="V669" s="6"/>
      <c r="W669" s="6"/>
      <c r="X669" s="6"/>
      <c r="Y669" s="6"/>
      <c r="Z669" s="6"/>
    </row>
    <row r="670" spans="1:26" ht="15.75" customHeight="1" x14ac:dyDescent="0.2">
      <c r="A670" s="2"/>
      <c r="B670" s="60"/>
      <c r="C670" s="62"/>
      <c r="D670" s="62"/>
      <c r="E670" s="62"/>
      <c r="F670" s="6"/>
      <c r="G670" s="6"/>
      <c r="H670" s="6"/>
      <c r="I670" s="6"/>
      <c r="J670" s="60"/>
      <c r="K670" s="61"/>
      <c r="L670" s="2"/>
      <c r="M670" s="6"/>
      <c r="N670" s="6"/>
      <c r="O670" s="6"/>
      <c r="P670" s="6"/>
      <c r="Q670" s="6"/>
      <c r="R670" s="6"/>
      <c r="S670" s="6"/>
      <c r="T670" s="6"/>
      <c r="U670" s="6"/>
      <c r="V670" s="6"/>
      <c r="W670" s="6"/>
      <c r="X670" s="6"/>
      <c r="Y670" s="6"/>
      <c r="Z670" s="6"/>
    </row>
    <row r="671" spans="1:26" ht="15.75" customHeight="1" x14ac:dyDescent="0.2">
      <c r="A671" s="2"/>
      <c r="B671" s="60"/>
      <c r="C671" s="62"/>
      <c r="D671" s="62"/>
      <c r="E671" s="62"/>
      <c r="F671" s="6"/>
      <c r="G671" s="6"/>
      <c r="H671" s="6"/>
      <c r="I671" s="6"/>
      <c r="J671" s="60"/>
      <c r="K671" s="61"/>
      <c r="L671" s="2"/>
      <c r="M671" s="6"/>
      <c r="N671" s="6"/>
      <c r="O671" s="6"/>
      <c r="P671" s="6"/>
      <c r="Q671" s="6"/>
      <c r="R671" s="6"/>
      <c r="S671" s="6"/>
      <c r="T671" s="6"/>
      <c r="U671" s="6"/>
      <c r="V671" s="6"/>
      <c r="W671" s="6"/>
      <c r="X671" s="6"/>
      <c r="Y671" s="6"/>
      <c r="Z671" s="6"/>
    </row>
    <row r="672" spans="1:26" ht="15.75" customHeight="1" x14ac:dyDescent="0.2">
      <c r="A672" s="2"/>
      <c r="B672" s="60"/>
      <c r="C672" s="62"/>
      <c r="D672" s="62"/>
      <c r="E672" s="62"/>
      <c r="F672" s="6"/>
      <c r="G672" s="6"/>
      <c r="H672" s="6"/>
      <c r="I672" s="6"/>
      <c r="J672" s="60"/>
      <c r="K672" s="61"/>
      <c r="L672" s="2"/>
      <c r="M672" s="6"/>
      <c r="N672" s="6"/>
      <c r="O672" s="6"/>
      <c r="P672" s="6"/>
      <c r="Q672" s="6"/>
      <c r="R672" s="6"/>
      <c r="S672" s="6"/>
      <c r="T672" s="6"/>
      <c r="U672" s="6"/>
      <c r="V672" s="6"/>
      <c r="W672" s="6"/>
      <c r="X672" s="6"/>
      <c r="Y672" s="6"/>
      <c r="Z672" s="6"/>
    </row>
    <row r="673" spans="1:26" ht="15.75" customHeight="1" x14ac:dyDescent="0.2">
      <c r="A673" s="2"/>
      <c r="B673" s="60"/>
      <c r="C673" s="62"/>
      <c r="D673" s="62"/>
      <c r="E673" s="62"/>
      <c r="F673" s="6"/>
      <c r="G673" s="6"/>
      <c r="H673" s="6"/>
      <c r="I673" s="6"/>
      <c r="J673" s="60"/>
      <c r="K673" s="61"/>
      <c r="L673" s="2"/>
      <c r="M673" s="6"/>
      <c r="N673" s="6"/>
      <c r="O673" s="6"/>
      <c r="P673" s="6"/>
      <c r="Q673" s="6"/>
      <c r="R673" s="6"/>
      <c r="S673" s="6"/>
      <c r="T673" s="6"/>
      <c r="U673" s="6"/>
      <c r="V673" s="6"/>
      <c r="W673" s="6"/>
      <c r="X673" s="6"/>
      <c r="Y673" s="6"/>
      <c r="Z673" s="6"/>
    </row>
    <row r="674" spans="1:26" ht="15.75" customHeight="1" x14ac:dyDescent="0.2">
      <c r="A674" s="2"/>
      <c r="B674" s="60"/>
      <c r="C674" s="62"/>
      <c r="D674" s="62"/>
      <c r="E674" s="62"/>
      <c r="F674" s="6"/>
      <c r="G674" s="6"/>
      <c r="H674" s="6"/>
      <c r="I674" s="6"/>
      <c r="J674" s="60"/>
      <c r="K674" s="61"/>
      <c r="L674" s="2"/>
      <c r="M674" s="6"/>
      <c r="N674" s="6"/>
      <c r="O674" s="6"/>
      <c r="P674" s="6"/>
      <c r="Q674" s="6"/>
      <c r="R674" s="6"/>
      <c r="S674" s="6"/>
      <c r="T674" s="6"/>
      <c r="U674" s="6"/>
      <c r="V674" s="6"/>
      <c r="W674" s="6"/>
      <c r="X674" s="6"/>
      <c r="Y674" s="6"/>
      <c r="Z674" s="6"/>
    </row>
    <row r="675" spans="1:26" ht="15.75" customHeight="1" x14ac:dyDescent="0.2">
      <c r="A675" s="2"/>
      <c r="B675" s="60"/>
      <c r="C675" s="62"/>
      <c r="D675" s="62"/>
      <c r="E675" s="62"/>
      <c r="F675" s="6"/>
      <c r="G675" s="6"/>
      <c r="H675" s="6"/>
      <c r="I675" s="6"/>
      <c r="J675" s="60"/>
      <c r="K675" s="61"/>
      <c r="L675" s="2"/>
      <c r="M675" s="6"/>
      <c r="N675" s="6"/>
      <c r="O675" s="6"/>
      <c r="P675" s="6"/>
      <c r="Q675" s="6"/>
      <c r="R675" s="6"/>
      <c r="S675" s="6"/>
      <c r="T675" s="6"/>
      <c r="U675" s="6"/>
      <c r="V675" s="6"/>
      <c r="W675" s="6"/>
      <c r="X675" s="6"/>
      <c r="Y675" s="6"/>
      <c r="Z675" s="6"/>
    </row>
    <row r="676" spans="1:26" ht="15.75" customHeight="1" x14ac:dyDescent="0.2">
      <c r="A676" s="2"/>
      <c r="B676" s="60"/>
      <c r="C676" s="62"/>
      <c r="D676" s="62"/>
      <c r="E676" s="62"/>
      <c r="F676" s="6"/>
      <c r="G676" s="6"/>
      <c r="H676" s="6"/>
      <c r="I676" s="6"/>
      <c r="J676" s="60"/>
      <c r="K676" s="61"/>
      <c r="L676" s="2"/>
      <c r="M676" s="6"/>
      <c r="N676" s="6"/>
      <c r="O676" s="6"/>
      <c r="P676" s="6"/>
      <c r="Q676" s="6"/>
      <c r="R676" s="6"/>
      <c r="S676" s="6"/>
      <c r="T676" s="6"/>
      <c r="U676" s="6"/>
      <c r="V676" s="6"/>
      <c r="W676" s="6"/>
      <c r="X676" s="6"/>
      <c r="Y676" s="6"/>
      <c r="Z676" s="6"/>
    </row>
    <row r="677" spans="1:26" ht="15.75" customHeight="1" x14ac:dyDescent="0.2">
      <c r="A677" s="2"/>
      <c r="B677" s="60"/>
      <c r="C677" s="62"/>
      <c r="D677" s="62"/>
      <c r="E677" s="62"/>
      <c r="F677" s="6"/>
      <c r="G677" s="6"/>
      <c r="H677" s="6"/>
      <c r="I677" s="6"/>
      <c r="J677" s="60"/>
      <c r="K677" s="61"/>
      <c r="L677" s="2"/>
      <c r="M677" s="6"/>
      <c r="N677" s="6"/>
      <c r="O677" s="6"/>
      <c r="P677" s="6"/>
      <c r="Q677" s="6"/>
      <c r="R677" s="6"/>
      <c r="S677" s="6"/>
      <c r="T677" s="6"/>
      <c r="U677" s="6"/>
      <c r="V677" s="6"/>
      <c r="W677" s="6"/>
      <c r="X677" s="6"/>
      <c r="Y677" s="6"/>
      <c r="Z677" s="6"/>
    </row>
    <row r="678" spans="1:26" ht="15.75" customHeight="1" x14ac:dyDescent="0.2">
      <c r="A678" s="2"/>
      <c r="B678" s="60"/>
      <c r="C678" s="62"/>
      <c r="D678" s="62"/>
      <c r="E678" s="62"/>
      <c r="F678" s="6"/>
      <c r="G678" s="6"/>
      <c r="H678" s="6"/>
      <c r="I678" s="6"/>
      <c r="J678" s="60"/>
      <c r="K678" s="61"/>
      <c r="L678" s="2"/>
      <c r="M678" s="6"/>
      <c r="N678" s="6"/>
      <c r="O678" s="6"/>
      <c r="P678" s="6"/>
      <c r="Q678" s="6"/>
      <c r="R678" s="6"/>
      <c r="S678" s="6"/>
      <c r="T678" s="6"/>
      <c r="U678" s="6"/>
      <c r="V678" s="6"/>
      <c r="W678" s="6"/>
      <c r="X678" s="6"/>
      <c r="Y678" s="6"/>
      <c r="Z678" s="6"/>
    </row>
    <row r="679" spans="1:26" ht="15.75" customHeight="1" x14ac:dyDescent="0.2">
      <c r="A679" s="2"/>
      <c r="B679" s="60"/>
      <c r="C679" s="62"/>
      <c r="D679" s="62"/>
      <c r="E679" s="62"/>
      <c r="F679" s="6"/>
      <c r="G679" s="6"/>
      <c r="H679" s="6"/>
      <c r="I679" s="6"/>
      <c r="J679" s="60"/>
      <c r="K679" s="61"/>
      <c r="L679" s="2"/>
      <c r="M679" s="6"/>
      <c r="N679" s="6"/>
      <c r="O679" s="6"/>
      <c r="P679" s="6"/>
      <c r="Q679" s="6"/>
      <c r="R679" s="6"/>
      <c r="S679" s="6"/>
      <c r="T679" s="6"/>
      <c r="U679" s="6"/>
      <c r="V679" s="6"/>
      <c r="W679" s="6"/>
      <c r="X679" s="6"/>
      <c r="Y679" s="6"/>
      <c r="Z679" s="6"/>
    </row>
    <row r="680" spans="1:26" ht="15.75" customHeight="1" x14ac:dyDescent="0.2">
      <c r="A680" s="2"/>
      <c r="B680" s="60"/>
      <c r="C680" s="62"/>
      <c r="D680" s="62"/>
      <c r="E680" s="62"/>
      <c r="F680" s="6"/>
      <c r="G680" s="6"/>
      <c r="H680" s="6"/>
      <c r="I680" s="6"/>
      <c r="J680" s="60"/>
      <c r="K680" s="61"/>
      <c r="L680" s="2"/>
      <c r="M680" s="6"/>
      <c r="N680" s="6"/>
      <c r="O680" s="6"/>
      <c r="P680" s="6"/>
      <c r="Q680" s="6"/>
      <c r="R680" s="6"/>
      <c r="S680" s="6"/>
      <c r="T680" s="6"/>
      <c r="U680" s="6"/>
      <c r="V680" s="6"/>
      <c r="W680" s="6"/>
      <c r="X680" s="6"/>
      <c r="Y680" s="6"/>
      <c r="Z680" s="6"/>
    </row>
    <row r="681" spans="1:26" ht="15.75" customHeight="1" x14ac:dyDescent="0.2">
      <c r="A681" s="2"/>
      <c r="B681" s="60"/>
      <c r="C681" s="62"/>
      <c r="D681" s="62"/>
      <c r="E681" s="62"/>
      <c r="F681" s="6"/>
      <c r="G681" s="6"/>
      <c r="H681" s="6"/>
      <c r="I681" s="6"/>
      <c r="J681" s="60"/>
      <c r="K681" s="61"/>
      <c r="L681" s="2"/>
      <c r="M681" s="6"/>
      <c r="N681" s="6"/>
      <c r="O681" s="6"/>
      <c r="P681" s="6"/>
      <c r="Q681" s="6"/>
      <c r="R681" s="6"/>
      <c r="S681" s="6"/>
      <c r="T681" s="6"/>
      <c r="U681" s="6"/>
      <c r="V681" s="6"/>
      <c r="W681" s="6"/>
      <c r="X681" s="6"/>
      <c r="Y681" s="6"/>
      <c r="Z681" s="6"/>
    </row>
    <row r="682" spans="1:26" ht="15.75" customHeight="1" x14ac:dyDescent="0.2">
      <c r="A682" s="2"/>
      <c r="B682" s="60"/>
      <c r="C682" s="62"/>
      <c r="D682" s="62"/>
      <c r="E682" s="62"/>
      <c r="F682" s="6"/>
      <c r="G682" s="6"/>
      <c r="H682" s="6"/>
      <c r="I682" s="6"/>
      <c r="J682" s="60"/>
      <c r="K682" s="61"/>
      <c r="L682" s="2"/>
      <c r="M682" s="6"/>
      <c r="N682" s="6"/>
      <c r="O682" s="6"/>
      <c r="P682" s="6"/>
      <c r="Q682" s="6"/>
      <c r="R682" s="6"/>
      <c r="S682" s="6"/>
      <c r="T682" s="6"/>
      <c r="U682" s="6"/>
      <c r="V682" s="6"/>
      <c r="W682" s="6"/>
      <c r="X682" s="6"/>
      <c r="Y682" s="6"/>
      <c r="Z682" s="6"/>
    </row>
    <row r="683" spans="1:26" ht="15.75" customHeight="1" x14ac:dyDescent="0.2">
      <c r="A683" s="2"/>
      <c r="B683" s="60"/>
      <c r="C683" s="62"/>
      <c r="D683" s="62"/>
      <c r="E683" s="62"/>
      <c r="F683" s="6"/>
      <c r="G683" s="6"/>
      <c r="H683" s="6"/>
      <c r="I683" s="6"/>
      <c r="J683" s="60"/>
      <c r="K683" s="61"/>
      <c r="L683" s="2"/>
      <c r="M683" s="6"/>
      <c r="N683" s="6"/>
      <c r="O683" s="6"/>
      <c r="P683" s="6"/>
      <c r="Q683" s="6"/>
      <c r="R683" s="6"/>
      <c r="S683" s="6"/>
      <c r="T683" s="6"/>
      <c r="U683" s="6"/>
      <c r="V683" s="6"/>
      <c r="W683" s="6"/>
      <c r="X683" s="6"/>
      <c r="Y683" s="6"/>
      <c r="Z683" s="6"/>
    </row>
    <row r="684" spans="1:26" ht="15.75" customHeight="1" x14ac:dyDescent="0.2">
      <c r="A684" s="2"/>
      <c r="B684" s="60"/>
      <c r="C684" s="62"/>
      <c r="D684" s="62"/>
      <c r="E684" s="62"/>
      <c r="F684" s="6"/>
      <c r="G684" s="6"/>
      <c r="H684" s="6"/>
      <c r="I684" s="6"/>
      <c r="J684" s="60"/>
      <c r="K684" s="61"/>
      <c r="L684" s="2"/>
      <c r="M684" s="6"/>
      <c r="N684" s="6"/>
      <c r="O684" s="6"/>
      <c r="P684" s="6"/>
      <c r="Q684" s="6"/>
      <c r="R684" s="6"/>
      <c r="S684" s="6"/>
      <c r="T684" s="6"/>
      <c r="U684" s="6"/>
      <c r="V684" s="6"/>
      <c r="W684" s="6"/>
      <c r="X684" s="6"/>
      <c r="Y684" s="6"/>
      <c r="Z684" s="6"/>
    </row>
    <row r="685" spans="1:26" ht="15.75" customHeight="1" x14ac:dyDescent="0.2">
      <c r="A685" s="2"/>
      <c r="B685" s="60"/>
      <c r="C685" s="62"/>
      <c r="D685" s="62"/>
      <c r="E685" s="62"/>
      <c r="F685" s="6"/>
      <c r="G685" s="6"/>
      <c r="H685" s="6"/>
      <c r="I685" s="6"/>
      <c r="J685" s="60"/>
      <c r="K685" s="61"/>
      <c r="L685" s="2"/>
      <c r="M685" s="6"/>
      <c r="N685" s="6"/>
      <c r="O685" s="6"/>
      <c r="P685" s="6"/>
      <c r="Q685" s="6"/>
      <c r="R685" s="6"/>
      <c r="S685" s="6"/>
      <c r="T685" s="6"/>
      <c r="U685" s="6"/>
      <c r="V685" s="6"/>
      <c r="W685" s="6"/>
      <c r="X685" s="6"/>
      <c r="Y685" s="6"/>
      <c r="Z685" s="6"/>
    </row>
    <row r="686" spans="1:26" ht="15.75" customHeight="1" x14ac:dyDescent="0.2">
      <c r="A686" s="2"/>
      <c r="B686" s="60"/>
      <c r="C686" s="62"/>
      <c r="D686" s="62"/>
      <c r="E686" s="62"/>
      <c r="F686" s="6"/>
      <c r="G686" s="6"/>
      <c r="H686" s="6"/>
      <c r="I686" s="6"/>
      <c r="J686" s="60"/>
      <c r="K686" s="61"/>
      <c r="L686" s="2"/>
      <c r="M686" s="6"/>
      <c r="N686" s="6"/>
      <c r="O686" s="6"/>
      <c r="P686" s="6"/>
      <c r="Q686" s="6"/>
      <c r="R686" s="6"/>
      <c r="S686" s="6"/>
      <c r="T686" s="6"/>
      <c r="U686" s="6"/>
      <c r="V686" s="6"/>
      <c r="W686" s="6"/>
      <c r="X686" s="6"/>
      <c r="Y686" s="6"/>
      <c r="Z686" s="6"/>
    </row>
    <row r="687" spans="1:26" ht="15.75" customHeight="1" x14ac:dyDescent="0.2">
      <c r="A687" s="2"/>
      <c r="B687" s="60"/>
      <c r="C687" s="62"/>
      <c r="D687" s="62"/>
      <c r="E687" s="62"/>
      <c r="F687" s="6"/>
      <c r="G687" s="6"/>
      <c r="H687" s="6"/>
      <c r="I687" s="6"/>
      <c r="J687" s="60"/>
      <c r="K687" s="61"/>
      <c r="L687" s="2"/>
      <c r="M687" s="6"/>
      <c r="N687" s="6"/>
      <c r="O687" s="6"/>
      <c r="P687" s="6"/>
      <c r="Q687" s="6"/>
      <c r="R687" s="6"/>
      <c r="S687" s="6"/>
      <c r="T687" s="6"/>
      <c r="U687" s="6"/>
      <c r="V687" s="6"/>
      <c r="W687" s="6"/>
      <c r="X687" s="6"/>
      <c r="Y687" s="6"/>
      <c r="Z687" s="6"/>
    </row>
    <row r="688" spans="1:26" ht="15.75" customHeight="1" x14ac:dyDescent="0.2">
      <c r="A688" s="2"/>
      <c r="B688" s="60"/>
      <c r="C688" s="62"/>
      <c r="D688" s="62"/>
      <c r="E688" s="62"/>
      <c r="F688" s="6"/>
      <c r="G688" s="6"/>
      <c r="H688" s="6"/>
      <c r="I688" s="6"/>
      <c r="J688" s="60"/>
      <c r="K688" s="61"/>
      <c r="L688" s="2"/>
      <c r="M688" s="6"/>
      <c r="N688" s="6"/>
      <c r="O688" s="6"/>
      <c r="P688" s="6"/>
      <c r="Q688" s="6"/>
      <c r="R688" s="6"/>
      <c r="S688" s="6"/>
      <c r="T688" s="6"/>
      <c r="U688" s="6"/>
      <c r="V688" s="6"/>
      <c r="W688" s="6"/>
      <c r="X688" s="6"/>
      <c r="Y688" s="6"/>
      <c r="Z688" s="6"/>
    </row>
    <row r="689" spans="1:26" ht="15.75" customHeight="1" x14ac:dyDescent="0.2">
      <c r="A689" s="2"/>
      <c r="B689" s="60"/>
      <c r="C689" s="62"/>
      <c r="D689" s="62"/>
      <c r="E689" s="62"/>
      <c r="F689" s="6"/>
      <c r="G689" s="6"/>
      <c r="H689" s="6"/>
      <c r="I689" s="6"/>
      <c r="J689" s="60"/>
      <c r="K689" s="61"/>
      <c r="L689" s="2"/>
      <c r="M689" s="6"/>
      <c r="N689" s="6"/>
      <c r="O689" s="6"/>
      <c r="P689" s="6"/>
      <c r="Q689" s="6"/>
      <c r="R689" s="6"/>
      <c r="S689" s="6"/>
      <c r="T689" s="6"/>
      <c r="U689" s="6"/>
      <c r="V689" s="6"/>
      <c r="W689" s="6"/>
      <c r="X689" s="6"/>
      <c r="Y689" s="6"/>
      <c r="Z689" s="6"/>
    </row>
    <row r="690" spans="1:26" ht="15.75" customHeight="1" x14ac:dyDescent="0.2">
      <c r="A690" s="2"/>
      <c r="B690" s="60"/>
      <c r="C690" s="62"/>
      <c r="D690" s="62"/>
      <c r="E690" s="62"/>
      <c r="F690" s="6"/>
      <c r="G690" s="6"/>
      <c r="H690" s="6"/>
      <c r="I690" s="6"/>
      <c r="J690" s="60"/>
      <c r="K690" s="61"/>
      <c r="L690" s="2"/>
      <c r="M690" s="6"/>
      <c r="N690" s="6"/>
      <c r="O690" s="6"/>
      <c r="P690" s="6"/>
      <c r="Q690" s="6"/>
      <c r="R690" s="6"/>
      <c r="S690" s="6"/>
      <c r="T690" s="6"/>
      <c r="U690" s="6"/>
      <c r="V690" s="6"/>
      <c r="W690" s="6"/>
      <c r="X690" s="6"/>
      <c r="Y690" s="6"/>
      <c r="Z690" s="6"/>
    </row>
    <row r="691" spans="1:26" ht="15.75" customHeight="1" x14ac:dyDescent="0.2">
      <c r="A691" s="2"/>
      <c r="B691" s="60"/>
      <c r="C691" s="62"/>
      <c r="D691" s="62"/>
      <c r="E691" s="62"/>
      <c r="F691" s="6"/>
      <c r="G691" s="6"/>
      <c r="H691" s="6"/>
      <c r="I691" s="6"/>
      <c r="J691" s="60"/>
      <c r="K691" s="61"/>
      <c r="L691" s="2"/>
      <c r="M691" s="6"/>
      <c r="N691" s="6"/>
      <c r="O691" s="6"/>
      <c r="P691" s="6"/>
      <c r="Q691" s="6"/>
      <c r="R691" s="6"/>
      <c r="S691" s="6"/>
      <c r="T691" s="6"/>
      <c r="U691" s="6"/>
      <c r="V691" s="6"/>
      <c r="W691" s="6"/>
      <c r="X691" s="6"/>
      <c r="Y691" s="6"/>
      <c r="Z691" s="6"/>
    </row>
    <row r="692" spans="1:26" ht="15.75" customHeight="1" x14ac:dyDescent="0.2">
      <c r="A692" s="2"/>
      <c r="B692" s="60"/>
      <c r="C692" s="62"/>
      <c r="D692" s="62"/>
      <c r="E692" s="62"/>
      <c r="F692" s="6"/>
      <c r="G692" s="6"/>
      <c r="H692" s="6"/>
      <c r="I692" s="6"/>
      <c r="J692" s="60"/>
      <c r="K692" s="61"/>
      <c r="L692" s="2"/>
      <c r="M692" s="6"/>
      <c r="N692" s="6"/>
      <c r="O692" s="6"/>
      <c r="P692" s="6"/>
      <c r="Q692" s="6"/>
      <c r="R692" s="6"/>
      <c r="S692" s="6"/>
      <c r="T692" s="6"/>
      <c r="U692" s="6"/>
      <c r="V692" s="6"/>
      <c r="W692" s="6"/>
      <c r="X692" s="6"/>
      <c r="Y692" s="6"/>
      <c r="Z692" s="6"/>
    </row>
    <row r="693" spans="1:26" ht="15.75" customHeight="1" x14ac:dyDescent="0.2">
      <c r="A693" s="2"/>
      <c r="B693" s="60"/>
      <c r="C693" s="62"/>
      <c r="D693" s="62"/>
      <c r="E693" s="62"/>
      <c r="F693" s="6"/>
      <c r="G693" s="6"/>
      <c r="H693" s="6"/>
      <c r="I693" s="6"/>
      <c r="J693" s="60"/>
      <c r="K693" s="61"/>
      <c r="L693" s="2"/>
      <c r="M693" s="6"/>
      <c r="N693" s="6"/>
      <c r="O693" s="6"/>
      <c r="P693" s="6"/>
      <c r="Q693" s="6"/>
      <c r="R693" s="6"/>
      <c r="S693" s="6"/>
      <c r="T693" s="6"/>
      <c r="U693" s="6"/>
      <c r="V693" s="6"/>
      <c r="W693" s="6"/>
      <c r="X693" s="6"/>
      <c r="Y693" s="6"/>
      <c r="Z693" s="6"/>
    </row>
    <row r="694" spans="1:26" ht="15.75" customHeight="1" x14ac:dyDescent="0.2">
      <c r="A694" s="2"/>
      <c r="B694" s="60"/>
      <c r="C694" s="62"/>
      <c r="D694" s="62"/>
      <c r="E694" s="62"/>
      <c r="F694" s="6"/>
      <c r="G694" s="6"/>
      <c r="H694" s="6"/>
      <c r="I694" s="6"/>
      <c r="J694" s="60"/>
      <c r="K694" s="61"/>
      <c r="L694" s="2"/>
      <c r="M694" s="6"/>
      <c r="N694" s="6"/>
      <c r="O694" s="6"/>
      <c r="P694" s="6"/>
      <c r="Q694" s="6"/>
      <c r="R694" s="6"/>
      <c r="S694" s="6"/>
      <c r="T694" s="6"/>
      <c r="U694" s="6"/>
      <c r="V694" s="6"/>
      <c r="W694" s="6"/>
      <c r="X694" s="6"/>
      <c r="Y694" s="6"/>
      <c r="Z694" s="6"/>
    </row>
    <row r="695" spans="1:26" ht="15.75" customHeight="1" x14ac:dyDescent="0.2">
      <c r="A695" s="2"/>
      <c r="B695" s="60"/>
      <c r="C695" s="62"/>
      <c r="D695" s="62"/>
      <c r="E695" s="62"/>
      <c r="F695" s="6"/>
      <c r="G695" s="6"/>
      <c r="H695" s="6"/>
      <c r="I695" s="6"/>
      <c r="J695" s="60"/>
      <c r="K695" s="61"/>
      <c r="L695" s="2"/>
      <c r="M695" s="6"/>
      <c r="N695" s="6"/>
      <c r="O695" s="6"/>
      <c r="P695" s="6"/>
      <c r="Q695" s="6"/>
      <c r="R695" s="6"/>
      <c r="S695" s="6"/>
      <c r="T695" s="6"/>
      <c r="U695" s="6"/>
      <c r="V695" s="6"/>
      <c r="W695" s="6"/>
      <c r="X695" s="6"/>
      <c r="Y695" s="6"/>
      <c r="Z695" s="6"/>
    </row>
    <row r="696" spans="1:26" ht="15.75" customHeight="1" x14ac:dyDescent="0.2">
      <c r="A696" s="2"/>
      <c r="B696" s="60"/>
      <c r="C696" s="62"/>
      <c r="D696" s="62"/>
      <c r="E696" s="62"/>
      <c r="F696" s="6"/>
      <c r="G696" s="6"/>
      <c r="H696" s="6"/>
      <c r="I696" s="6"/>
      <c r="J696" s="60"/>
      <c r="K696" s="61"/>
      <c r="L696" s="2"/>
      <c r="M696" s="6"/>
      <c r="N696" s="6"/>
      <c r="O696" s="6"/>
      <c r="P696" s="6"/>
      <c r="Q696" s="6"/>
      <c r="R696" s="6"/>
      <c r="S696" s="6"/>
      <c r="T696" s="6"/>
      <c r="U696" s="6"/>
      <c r="V696" s="6"/>
      <c r="W696" s="6"/>
      <c r="X696" s="6"/>
      <c r="Y696" s="6"/>
      <c r="Z696" s="6"/>
    </row>
    <row r="697" spans="1:26" ht="15.75" customHeight="1" x14ac:dyDescent="0.2">
      <c r="A697" s="2"/>
      <c r="B697" s="60"/>
      <c r="C697" s="62"/>
      <c r="D697" s="62"/>
      <c r="E697" s="62"/>
      <c r="F697" s="6"/>
      <c r="G697" s="6"/>
      <c r="H697" s="6"/>
      <c r="I697" s="6"/>
      <c r="J697" s="60"/>
      <c r="K697" s="61"/>
      <c r="L697" s="2"/>
      <c r="M697" s="6"/>
      <c r="N697" s="6"/>
      <c r="O697" s="6"/>
      <c r="P697" s="6"/>
      <c r="Q697" s="6"/>
      <c r="R697" s="6"/>
      <c r="S697" s="6"/>
      <c r="T697" s="6"/>
      <c r="U697" s="6"/>
      <c r="V697" s="6"/>
      <c r="W697" s="6"/>
      <c r="X697" s="6"/>
      <c r="Y697" s="6"/>
      <c r="Z697" s="6"/>
    </row>
    <row r="698" spans="1:26" ht="15.75" customHeight="1" x14ac:dyDescent="0.2">
      <c r="A698" s="2"/>
      <c r="B698" s="60"/>
      <c r="C698" s="62"/>
      <c r="D698" s="62"/>
      <c r="E698" s="62"/>
      <c r="F698" s="6"/>
      <c r="G698" s="6"/>
      <c r="H698" s="6"/>
      <c r="I698" s="6"/>
      <c r="J698" s="60"/>
      <c r="K698" s="61"/>
      <c r="L698" s="2"/>
      <c r="M698" s="6"/>
      <c r="N698" s="6"/>
      <c r="O698" s="6"/>
      <c r="P698" s="6"/>
      <c r="Q698" s="6"/>
      <c r="R698" s="6"/>
      <c r="S698" s="6"/>
      <c r="T698" s="6"/>
      <c r="U698" s="6"/>
      <c r="V698" s="6"/>
      <c r="W698" s="6"/>
      <c r="X698" s="6"/>
      <c r="Y698" s="6"/>
      <c r="Z698" s="6"/>
    </row>
    <row r="699" spans="1:26" ht="15.75" customHeight="1" x14ac:dyDescent="0.2">
      <c r="A699" s="2"/>
      <c r="B699" s="60"/>
      <c r="C699" s="62"/>
      <c r="D699" s="62"/>
      <c r="E699" s="62"/>
      <c r="F699" s="6"/>
      <c r="G699" s="6"/>
      <c r="H699" s="6"/>
      <c r="I699" s="6"/>
      <c r="J699" s="60"/>
      <c r="K699" s="61"/>
      <c r="L699" s="2"/>
      <c r="M699" s="6"/>
      <c r="N699" s="6"/>
      <c r="O699" s="6"/>
      <c r="P699" s="6"/>
      <c r="Q699" s="6"/>
      <c r="R699" s="6"/>
      <c r="S699" s="6"/>
      <c r="T699" s="6"/>
      <c r="U699" s="6"/>
      <c r="V699" s="6"/>
      <c r="W699" s="6"/>
      <c r="X699" s="6"/>
      <c r="Y699" s="6"/>
      <c r="Z699" s="6"/>
    </row>
    <row r="700" spans="1:26" ht="15.75" customHeight="1" x14ac:dyDescent="0.2">
      <c r="A700" s="2"/>
      <c r="B700" s="60"/>
      <c r="C700" s="62"/>
      <c r="D700" s="62"/>
      <c r="E700" s="62"/>
      <c r="F700" s="6"/>
      <c r="G700" s="6"/>
      <c r="H700" s="6"/>
      <c r="I700" s="6"/>
      <c r="J700" s="60"/>
      <c r="K700" s="61"/>
      <c r="L700" s="2"/>
      <c r="M700" s="6"/>
      <c r="N700" s="6"/>
      <c r="O700" s="6"/>
      <c r="P700" s="6"/>
      <c r="Q700" s="6"/>
      <c r="R700" s="6"/>
      <c r="S700" s="6"/>
      <c r="T700" s="6"/>
      <c r="U700" s="6"/>
      <c r="V700" s="6"/>
      <c r="W700" s="6"/>
      <c r="X700" s="6"/>
      <c r="Y700" s="6"/>
      <c r="Z700" s="6"/>
    </row>
    <row r="701" spans="1:26" ht="15.75" customHeight="1" x14ac:dyDescent="0.2">
      <c r="A701" s="2"/>
      <c r="B701" s="60"/>
      <c r="C701" s="62"/>
      <c r="D701" s="62"/>
      <c r="E701" s="62"/>
      <c r="F701" s="6"/>
      <c r="G701" s="6"/>
      <c r="H701" s="6"/>
      <c r="I701" s="6"/>
      <c r="J701" s="60"/>
      <c r="K701" s="61"/>
      <c r="L701" s="2"/>
      <c r="M701" s="6"/>
      <c r="N701" s="6"/>
      <c r="O701" s="6"/>
      <c r="P701" s="6"/>
      <c r="Q701" s="6"/>
      <c r="R701" s="6"/>
      <c r="S701" s="6"/>
      <c r="T701" s="6"/>
      <c r="U701" s="6"/>
      <c r="V701" s="6"/>
      <c r="W701" s="6"/>
      <c r="X701" s="6"/>
      <c r="Y701" s="6"/>
      <c r="Z701" s="6"/>
    </row>
    <row r="702" spans="1:26" ht="15.75" customHeight="1" x14ac:dyDescent="0.2">
      <c r="A702" s="2"/>
      <c r="B702" s="60"/>
      <c r="C702" s="62"/>
      <c r="D702" s="62"/>
      <c r="E702" s="62"/>
      <c r="F702" s="6"/>
      <c r="G702" s="6"/>
      <c r="H702" s="6"/>
      <c r="I702" s="6"/>
      <c r="J702" s="60"/>
      <c r="K702" s="61"/>
      <c r="L702" s="2"/>
      <c r="M702" s="6"/>
      <c r="N702" s="6"/>
      <c r="O702" s="6"/>
      <c r="P702" s="6"/>
      <c r="Q702" s="6"/>
      <c r="R702" s="6"/>
      <c r="S702" s="6"/>
      <c r="T702" s="6"/>
      <c r="U702" s="6"/>
      <c r="V702" s="6"/>
      <c r="W702" s="6"/>
      <c r="X702" s="6"/>
      <c r="Y702" s="6"/>
      <c r="Z702" s="6"/>
    </row>
    <row r="703" spans="1:26" ht="15.75" customHeight="1" x14ac:dyDescent="0.2">
      <c r="A703" s="2"/>
      <c r="B703" s="60"/>
      <c r="C703" s="62"/>
      <c r="D703" s="62"/>
      <c r="E703" s="62"/>
      <c r="F703" s="6"/>
      <c r="G703" s="6"/>
      <c r="H703" s="6"/>
      <c r="I703" s="6"/>
      <c r="J703" s="60"/>
      <c r="K703" s="61"/>
      <c r="L703" s="2"/>
      <c r="M703" s="6"/>
      <c r="N703" s="6"/>
      <c r="O703" s="6"/>
      <c r="P703" s="6"/>
      <c r="Q703" s="6"/>
      <c r="R703" s="6"/>
      <c r="S703" s="6"/>
      <c r="T703" s="6"/>
      <c r="U703" s="6"/>
      <c r="V703" s="6"/>
      <c r="W703" s="6"/>
      <c r="X703" s="6"/>
      <c r="Y703" s="6"/>
      <c r="Z703" s="6"/>
    </row>
    <row r="704" spans="1:26" ht="15.75" customHeight="1" x14ac:dyDescent="0.2">
      <c r="A704" s="2"/>
      <c r="B704" s="60"/>
      <c r="C704" s="62"/>
      <c r="D704" s="62"/>
      <c r="E704" s="62"/>
      <c r="F704" s="6"/>
      <c r="G704" s="6"/>
      <c r="H704" s="6"/>
      <c r="I704" s="6"/>
      <c r="J704" s="60"/>
      <c r="K704" s="61"/>
      <c r="L704" s="2"/>
      <c r="M704" s="6"/>
      <c r="N704" s="6"/>
      <c r="O704" s="6"/>
      <c r="P704" s="6"/>
      <c r="Q704" s="6"/>
      <c r="R704" s="6"/>
      <c r="S704" s="6"/>
      <c r="T704" s="6"/>
      <c r="U704" s="6"/>
      <c r="V704" s="6"/>
      <c r="W704" s="6"/>
      <c r="X704" s="6"/>
      <c r="Y704" s="6"/>
      <c r="Z704" s="6"/>
    </row>
    <row r="705" spans="1:26" ht="15.75" customHeight="1" x14ac:dyDescent="0.2">
      <c r="A705" s="2"/>
      <c r="B705" s="60"/>
      <c r="C705" s="62"/>
      <c r="D705" s="62"/>
      <c r="E705" s="62"/>
      <c r="F705" s="6"/>
      <c r="G705" s="6"/>
      <c r="H705" s="6"/>
      <c r="I705" s="6"/>
      <c r="J705" s="60"/>
      <c r="K705" s="61"/>
      <c r="L705" s="2"/>
      <c r="M705" s="6"/>
      <c r="N705" s="6"/>
      <c r="O705" s="6"/>
      <c r="P705" s="6"/>
      <c r="Q705" s="6"/>
      <c r="R705" s="6"/>
      <c r="S705" s="6"/>
      <c r="T705" s="6"/>
      <c r="U705" s="6"/>
      <c r="V705" s="6"/>
      <c r="W705" s="6"/>
      <c r="X705" s="6"/>
      <c r="Y705" s="6"/>
      <c r="Z705" s="6"/>
    </row>
    <row r="706" spans="1:26" ht="15.75" customHeight="1" x14ac:dyDescent="0.2">
      <c r="A706" s="2"/>
      <c r="B706" s="60"/>
      <c r="C706" s="62"/>
      <c r="D706" s="62"/>
      <c r="E706" s="62"/>
      <c r="F706" s="6"/>
      <c r="G706" s="6"/>
      <c r="H706" s="6"/>
      <c r="I706" s="6"/>
      <c r="J706" s="60"/>
      <c r="K706" s="61"/>
      <c r="L706" s="2"/>
      <c r="M706" s="6"/>
      <c r="N706" s="6"/>
      <c r="O706" s="6"/>
      <c r="P706" s="6"/>
      <c r="Q706" s="6"/>
      <c r="R706" s="6"/>
      <c r="S706" s="6"/>
      <c r="T706" s="6"/>
      <c r="U706" s="6"/>
      <c r="V706" s="6"/>
      <c r="W706" s="6"/>
      <c r="X706" s="6"/>
      <c r="Y706" s="6"/>
      <c r="Z706" s="6"/>
    </row>
    <row r="707" spans="1:26" ht="15.75" customHeight="1" x14ac:dyDescent="0.2">
      <c r="A707" s="2"/>
      <c r="B707" s="60"/>
      <c r="C707" s="62"/>
      <c r="D707" s="62"/>
      <c r="E707" s="62"/>
      <c r="F707" s="6"/>
      <c r="G707" s="6"/>
      <c r="H707" s="6"/>
      <c r="I707" s="6"/>
      <c r="J707" s="60"/>
      <c r="K707" s="61"/>
      <c r="L707" s="2"/>
      <c r="M707" s="6"/>
      <c r="N707" s="6"/>
      <c r="O707" s="6"/>
      <c r="P707" s="6"/>
      <c r="Q707" s="6"/>
      <c r="R707" s="6"/>
      <c r="S707" s="6"/>
      <c r="T707" s="6"/>
      <c r="U707" s="6"/>
      <c r="V707" s="6"/>
      <c r="W707" s="6"/>
      <c r="X707" s="6"/>
      <c r="Y707" s="6"/>
      <c r="Z707" s="6"/>
    </row>
    <row r="708" spans="1:26" ht="15.75" customHeight="1" x14ac:dyDescent="0.2">
      <c r="A708" s="2"/>
      <c r="B708" s="60"/>
      <c r="C708" s="62"/>
      <c r="D708" s="62"/>
      <c r="E708" s="62"/>
      <c r="F708" s="6"/>
      <c r="G708" s="6"/>
      <c r="H708" s="6"/>
      <c r="I708" s="6"/>
      <c r="J708" s="60"/>
      <c r="K708" s="61"/>
      <c r="L708" s="2"/>
      <c r="M708" s="6"/>
      <c r="N708" s="6"/>
      <c r="O708" s="6"/>
      <c r="P708" s="6"/>
      <c r="Q708" s="6"/>
      <c r="R708" s="6"/>
      <c r="S708" s="6"/>
      <c r="T708" s="6"/>
      <c r="U708" s="6"/>
      <c r="V708" s="6"/>
      <c r="W708" s="6"/>
      <c r="X708" s="6"/>
      <c r="Y708" s="6"/>
      <c r="Z708" s="6"/>
    </row>
    <row r="709" spans="1:26" ht="15.75" customHeight="1" x14ac:dyDescent="0.2">
      <c r="A709" s="2"/>
      <c r="B709" s="60"/>
      <c r="C709" s="62"/>
      <c r="D709" s="62"/>
      <c r="E709" s="62"/>
      <c r="F709" s="6"/>
      <c r="G709" s="6"/>
      <c r="H709" s="6"/>
      <c r="I709" s="6"/>
      <c r="J709" s="60"/>
      <c r="K709" s="61"/>
      <c r="L709" s="2"/>
      <c r="M709" s="6"/>
      <c r="N709" s="6"/>
      <c r="O709" s="6"/>
      <c r="P709" s="6"/>
      <c r="Q709" s="6"/>
      <c r="R709" s="6"/>
      <c r="S709" s="6"/>
      <c r="T709" s="6"/>
      <c r="U709" s="6"/>
      <c r="V709" s="6"/>
      <c r="W709" s="6"/>
      <c r="X709" s="6"/>
      <c r="Y709" s="6"/>
      <c r="Z709" s="6"/>
    </row>
    <row r="710" spans="1:26" ht="15.75" customHeight="1" x14ac:dyDescent="0.2">
      <c r="A710" s="2"/>
      <c r="B710" s="60"/>
      <c r="C710" s="62"/>
      <c r="D710" s="62"/>
      <c r="E710" s="62"/>
      <c r="F710" s="6"/>
      <c r="G710" s="6"/>
      <c r="H710" s="6"/>
      <c r="I710" s="6"/>
      <c r="J710" s="60"/>
      <c r="K710" s="61"/>
      <c r="L710" s="2"/>
      <c r="M710" s="6"/>
      <c r="N710" s="6"/>
      <c r="O710" s="6"/>
      <c r="P710" s="6"/>
      <c r="Q710" s="6"/>
      <c r="R710" s="6"/>
      <c r="S710" s="6"/>
      <c r="T710" s="6"/>
      <c r="U710" s="6"/>
      <c r="V710" s="6"/>
      <c r="W710" s="6"/>
      <c r="X710" s="6"/>
      <c r="Y710" s="6"/>
      <c r="Z710" s="6"/>
    </row>
    <row r="711" spans="1:26" ht="15.75" customHeight="1" x14ac:dyDescent="0.2">
      <c r="A711" s="2"/>
      <c r="B711" s="60"/>
      <c r="C711" s="62"/>
      <c r="D711" s="62"/>
      <c r="E711" s="62"/>
      <c r="F711" s="6"/>
      <c r="G711" s="6"/>
      <c r="H711" s="6"/>
      <c r="I711" s="6"/>
      <c r="J711" s="60"/>
      <c r="K711" s="61"/>
      <c r="L711" s="2"/>
      <c r="M711" s="6"/>
      <c r="N711" s="6"/>
      <c r="O711" s="6"/>
      <c r="P711" s="6"/>
      <c r="Q711" s="6"/>
      <c r="R711" s="6"/>
      <c r="S711" s="6"/>
      <c r="T711" s="6"/>
      <c r="U711" s="6"/>
      <c r="V711" s="6"/>
      <c r="W711" s="6"/>
      <c r="X711" s="6"/>
      <c r="Y711" s="6"/>
      <c r="Z711" s="6"/>
    </row>
    <row r="712" spans="1:26" ht="15.75" customHeight="1" x14ac:dyDescent="0.2">
      <c r="A712" s="2"/>
      <c r="B712" s="60"/>
      <c r="C712" s="62"/>
      <c r="D712" s="62"/>
      <c r="E712" s="62"/>
      <c r="F712" s="6"/>
      <c r="G712" s="6"/>
      <c r="H712" s="6"/>
      <c r="I712" s="6"/>
      <c r="J712" s="60"/>
      <c r="K712" s="61"/>
      <c r="L712" s="2"/>
      <c r="M712" s="6"/>
      <c r="N712" s="6"/>
      <c r="O712" s="6"/>
      <c r="P712" s="6"/>
      <c r="Q712" s="6"/>
      <c r="R712" s="6"/>
      <c r="S712" s="6"/>
      <c r="T712" s="6"/>
      <c r="U712" s="6"/>
      <c r="V712" s="6"/>
      <c r="W712" s="6"/>
      <c r="X712" s="6"/>
      <c r="Y712" s="6"/>
      <c r="Z712" s="6"/>
    </row>
    <row r="713" spans="1:26" ht="15.75" customHeight="1" x14ac:dyDescent="0.2">
      <c r="A713" s="2"/>
      <c r="B713" s="60"/>
      <c r="C713" s="62"/>
      <c r="D713" s="62"/>
      <c r="E713" s="62"/>
      <c r="F713" s="6"/>
      <c r="G713" s="6"/>
      <c r="H713" s="6"/>
      <c r="I713" s="6"/>
      <c r="J713" s="60"/>
      <c r="K713" s="61"/>
      <c r="L713" s="2"/>
      <c r="M713" s="6"/>
      <c r="N713" s="6"/>
      <c r="O713" s="6"/>
      <c r="P713" s="6"/>
      <c r="Q713" s="6"/>
      <c r="R713" s="6"/>
      <c r="S713" s="6"/>
      <c r="T713" s="6"/>
      <c r="U713" s="6"/>
      <c r="V713" s="6"/>
      <c r="W713" s="6"/>
      <c r="X713" s="6"/>
      <c r="Y713" s="6"/>
      <c r="Z713" s="6"/>
    </row>
    <row r="714" spans="1:26" ht="15.75" customHeight="1" x14ac:dyDescent="0.2">
      <c r="A714" s="2"/>
      <c r="B714" s="60"/>
      <c r="C714" s="62"/>
      <c r="D714" s="62"/>
      <c r="E714" s="62"/>
      <c r="F714" s="6"/>
      <c r="G714" s="6"/>
      <c r="H714" s="6"/>
      <c r="I714" s="6"/>
      <c r="J714" s="60"/>
      <c r="K714" s="61"/>
      <c r="L714" s="2"/>
      <c r="M714" s="6"/>
      <c r="N714" s="6"/>
      <c r="O714" s="6"/>
      <c r="P714" s="6"/>
      <c r="Q714" s="6"/>
      <c r="R714" s="6"/>
      <c r="S714" s="6"/>
      <c r="T714" s="6"/>
      <c r="U714" s="6"/>
      <c r="V714" s="6"/>
      <c r="W714" s="6"/>
      <c r="X714" s="6"/>
      <c r="Y714" s="6"/>
      <c r="Z714" s="6"/>
    </row>
    <row r="715" spans="1:26" ht="15.75" customHeight="1" x14ac:dyDescent="0.2">
      <c r="A715" s="2"/>
      <c r="B715" s="60"/>
      <c r="C715" s="62"/>
      <c r="D715" s="62"/>
      <c r="E715" s="62"/>
      <c r="F715" s="6"/>
      <c r="G715" s="6"/>
      <c r="H715" s="6"/>
      <c r="I715" s="6"/>
      <c r="J715" s="60"/>
      <c r="K715" s="61"/>
      <c r="L715" s="2"/>
      <c r="M715" s="6"/>
      <c r="N715" s="6"/>
      <c r="O715" s="6"/>
      <c r="P715" s="6"/>
      <c r="Q715" s="6"/>
      <c r="R715" s="6"/>
      <c r="S715" s="6"/>
      <c r="T715" s="6"/>
      <c r="U715" s="6"/>
      <c r="V715" s="6"/>
      <c r="W715" s="6"/>
      <c r="X715" s="6"/>
      <c r="Y715" s="6"/>
      <c r="Z715" s="6"/>
    </row>
    <row r="716" spans="1:26" ht="15.75" customHeight="1" x14ac:dyDescent="0.2">
      <c r="A716" s="2"/>
      <c r="B716" s="60"/>
      <c r="C716" s="62"/>
      <c r="D716" s="62"/>
      <c r="E716" s="62"/>
      <c r="F716" s="6"/>
      <c r="G716" s="6"/>
      <c r="H716" s="6"/>
      <c r="I716" s="6"/>
      <c r="J716" s="60"/>
      <c r="K716" s="61"/>
      <c r="L716" s="2"/>
      <c r="M716" s="6"/>
      <c r="N716" s="6"/>
      <c r="O716" s="6"/>
      <c r="P716" s="6"/>
      <c r="Q716" s="6"/>
      <c r="R716" s="6"/>
      <c r="S716" s="6"/>
      <c r="T716" s="6"/>
      <c r="U716" s="6"/>
      <c r="V716" s="6"/>
      <c r="W716" s="6"/>
      <c r="X716" s="6"/>
      <c r="Y716" s="6"/>
      <c r="Z716" s="6"/>
    </row>
    <row r="717" spans="1:26" ht="15.75" customHeight="1" x14ac:dyDescent="0.2">
      <c r="A717" s="2"/>
      <c r="B717" s="60"/>
      <c r="C717" s="62"/>
      <c r="D717" s="62"/>
      <c r="E717" s="62"/>
      <c r="F717" s="6"/>
      <c r="G717" s="6"/>
      <c r="H717" s="6"/>
      <c r="I717" s="6"/>
      <c r="J717" s="60"/>
      <c r="K717" s="61"/>
      <c r="L717" s="2"/>
      <c r="M717" s="6"/>
      <c r="N717" s="6"/>
      <c r="O717" s="6"/>
      <c r="P717" s="6"/>
      <c r="Q717" s="6"/>
      <c r="R717" s="6"/>
      <c r="S717" s="6"/>
      <c r="T717" s="6"/>
      <c r="U717" s="6"/>
      <c r="V717" s="6"/>
      <c r="W717" s="6"/>
      <c r="X717" s="6"/>
      <c r="Y717" s="6"/>
      <c r="Z717" s="6"/>
    </row>
    <row r="718" spans="1:26" ht="15.75" customHeight="1" x14ac:dyDescent="0.2">
      <c r="A718" s="2"/>
      <c r="B718" s="60"/>
      <c r="C718" s="62"/>
      <c r="D718" s="62"/>
      <c r="E718" s="62"/>
      <c r="F718" s="6"/>
      <c r="G718" s="6"/>
      <c r="H718" s="6"/>
      <c r="I718" s="6"/>
      <c r="J718" s="60"/>
      <c r="K718" s="61"/>
      <c r="L718" s="2"/>
      <c r="M718" s="6"/>
      <c r="N718" s="6"/>
      <c r="O718" s="6"/>
      <c r="P718" s="6"/>
      <c r="Q718" s="6"/>
      <c r="R718" s="6"/>
      <c r="S718" s="6"/>
      <c r="T718" s="6"/>
      <c r="U718" s="6"/>
      <c r="V718" s="6"/>
      <c r="W718" s="6"/>
      <c r="X718" s="6"/>
      <c r="Y718" s="6"/>
      <c r="Z718" s="6"/>
    </row>
    <row r="719" spans="1:26" ht="15.75" customHeight="1" x14ac:dyDescent="0.2">
      <c r="A719" s="2"/>
      <c r="B719" s="60"/>
      <c r="C719" s="62"/>
      <c r="D719" s="62"/>
      <c r="E719" s="62"/>
      <c r="F719" s="6"/>
      <c r="G719" s="6"/>
      <c r="H719" s="6"/>
      <c r="I719" s="6"/>
      <c r="J719" s="60"/>
      <c r="K719" s="61"/>
      <c r="L719" s="2"/>
      <c r="M719" s="6"/>
      <c r="N719" s="6"/>
      <c r="O719" s="6"/>
      <c r="P719" s="6"/>
      <c r="Q719" s="6"/>
      <c r="R719" s="6"/>
      <c r="S719" s="6"/>
      <c r="T719" s="6"/>
      <c r="U719" s="6"/>
      <c r="V719" s="6"/>
      <c r="W719" s="6"/>
      <c r="X719" s="6"/>
      <c r="Y719" s="6"/>
      <c r="Z719" s="6"/>
    </row>
    <row r="720" spans="1:26" ht="15.75" customHeight="1" x14ac:dyDescent="0.2">
      <c r="A720" s="2"/>
      <c r="B720" s="60"/>
      <c r="C720" s="62"/>
      <c r="D720" s="62"/>
      <c r="E720" s="62"/>
      <c r="F720" s="6"/>
      <c r="G720" s="6"/>
      <c r="H720" s="6"/>
      <c r="I720" s="6"/>
      <c r="J720" s="60"/>
      <c r="K720" s="61"/>
      <c r="L720" s="2"/>
      <c r="M720" s="6"/>
      <c r="N720" s="6"/>
      <c r="O720" s="6"/>
      <c r="P720" s="6"/>
      <c r="Q720" s="6"/>
      <c r="R720" s="6"/>
      <c r="S720" s="6"/>
      <c r="T720" s="6"/>
      <c r="U720" s="6"/>
      <c r="V720" s="6"/>
      <c r="W720" s="6"/>
      <c r="X720" s="6"/>
      <c r="Y720" s="6"/>
      <c r="Z720" s="6"/>
    </row>
    <row r="721" spans="1:26" ht="15.75" customHeight="1" x14ac:dyDescent="0.2">
      <c r="A721" s="2"/>
      <c r="B721" s="60"/>
      <c r="C721" s="62"/>
      <c r="D721" s="62"/>
      <c r="E721" s="62"/>
      <c r="F721" s="6"/>
      <c r="G721" s="6"/>
      <c r="H721" s="6"/>
      <c r="I721" s="6"/>
      <c r="J721" s="60"/>
      <c r="K721" s="61"/>
      <c r="L721" s="2"/>
      <c r="M721" s="6"/>
      <c r="N721" s="6"/>
      <c r="O721" s="6"/>
      <c r="P721" s="6"/>
      <c r="Q721" s="6"/>
      <c r="R721" s="6"/>
      <c r="S721" s="6"/>
      <c r="T721" s="6"/>
      <c r="U721" s="6"/>
      <c r="V721" s="6"/>
      <c r="W721" s="6"/>
      <c r="X721" s="6"/>
      <c r="Y721" s="6"/>
      <c r="Z721" s="6"/>
    </row>
    <row r="722" spans="1:26" ht="15.75" customHeight="1" x14ac:dyDescent="0.2">
      <c r="A722" s="2"/>
      <c r="B722" s="60"/>
      <c r="C722" s="62"/>
      <c r="D722" s="62"/>
      <c r="E722" s="62"/>
      <c r="F722" s="6"/>
      <c r="G722" s="6"/>
      <c r="H722" s="6"/>
      <c r="I722" s="6"/>
      <c r="J722" s="60"/>
      <c r="K722" s="61"/>
      <c r="L722" s="2"/>
      <c r="M722" s="6"/>
      <c r="N722" s="6"/>
      <c r="O722" s="6"/>
      <c r="P722" s="6"/>
      <c r="Q722" s="6"/>
      <c r="R722" s="6"/>
      <c r="S722" s="6"/>
      <c r="T722" s="6"/>
      <c r="U722" s="6"/>
      <c r="V722" s="6"/>
      <c r="W722" s="6"/>
      <c r="X722" s="6"/>
      <c r="Y722" s="6"/>
      <c r="Z722" s="6"/>
    </row>
    <row r="723" spans="1:26" ht="15.75" customHeight="1" x14ac:dyDescent="0.2">
      <c r="A723" s="2"/>
      <c r="B723" s="60"/>
      <c r="C723" s="62"/>
      <c r="D723" s="62"/>
      <c r="E723" s="62"/>
      <c r="F723" s="6"/>
      <c r="G723" s="6"/>
      <c r="H723" s="6"/>
      <c r="I723" s="6"/>
      <c r="J723" s="60"/>
      <c r="K723" s="61"/>
      <c r="L723" s="2"/>
      <c r="M723" s="6"/>
      <c r="N723" s="6"/>
      <c r="O723" s="6"/>
      <c r="P723" s="6"/>
      <c r="Q723" s="6"/>
      <c r="R723" s="6"/>
      <c r="S723" s="6"/>
      <c r="T723" s="6"/>
      <c r="U723" s="6"/>
      <c r="V723" s="6"/>
      <c r="W723" s="6"/>
      <c r="X723" s="6"/>
      <c r="Y723" s="6"/>
      <c r="Z723" s="6"/>
    </row>
    <row r="724" spans="1:26" ht="15.75" customHeight="1" x14ac:dyDescent="0.2">
      <c r="A724" s="2"/>
      <c r="B724" s="60"/>
      <c r="C724" s="62"/>
      <c r="D724" s="62"/>
      <c r="E724" s="62"/>
      <c r="F724" s="6"/>
      <c r="G724" s="6"/>
      <c r="H724" s="6"/>
      <c r="I724" s="6"/>
      <c r="J724" s="60"/>
      <c r="K724" s="61"/>
      <c r="L724" s="2"/>
      <c r="M724" s="6"/>
      <c r="N724" s="6"/>
      <c r="O724" s="6"/>
      <c r="P724" s="6"/>
      <c r="Q724" s="6"/>
      <c r="R724" s="6"/>
      <c r="S724" s="6"/>
      <c r="T724" s="6"/>
      <c r="U724" s="6"/>
      <c r="V724" s="6"/>
      <c r="W724" s="6"/>
      <c r="X724" s="6"/>
      <c r="Y724" s="6"/>
      <c r="Z724" s="6"/>
    </row>
    <row r="725" spans="1:26" ht="15.75" customHeight="1" x14ac:dyDescent="0.2">
      <c r="A725" s="2"/>
      <c r="B725" s="60"/>
      <c r="C725" s="62"/>
      <c r="D725" s="62"/>
      <c r="E725" s="62"/>
      <c r="F725" s="6"/>
      <c r="G725" s="6"/>
      <c r="H725" s="6"/>
      <c r="I725" s="6"/>
      <c r="J725" s="60"/>
      <c r="K725" s="61"/>
      <c r="L725" s="2"/>
      <c r="M725" s="6"/>
      <c r="N725" s="6"/>
      <c r="O725" s="6"/>
      <c r="P725" s="6"/>
      <c r="Q725" s="6"/>
      <c r="R725" s="6"/>
      <c r="S725" s="6"/>
      <c r="T725" s="6"/>
      <c r="U725" s="6"/>
      <c r="V725" s="6"/>
      <c r="W725" s="6"/>
      <c r="X725" s="6"/>
      <c r="Y725" s="6"/>
      <c r="Z725" s="6"/>
    </row>
    <row r="726" spans="1:26" ht="15.75" customHeight="1" x14ac:dyDescent="0.2">
      <c r="A726" s="2"/>
      <c r="B726" s="60"/>
      <c r="C726" s="62"/>
      <c r="D726" s="62"/>
      <c r="E726" s="62"/>
      <c r="F726" s="6"/>
      <c r="G726" s="6"/>
      <c r="H726" s="6"/>
      <c r="I726" s="6"/>
      <c r="J726" s="60"/>
      <c r="K726" s="61"/>
      <c r="L726" s="2"/>
      <c r="M726" s="6"/>
      <c r="N726" s="6"/>
      <c r="O726" s="6"/>
      <c r="P726" s="6"/>
      <c r="Q726" s="6"/>
      <c r="R726" s="6"/>
      <c r="S726" s="6"/>
      <c r="T726" s="6"/>
      <c r="U726" s="6"/>
      <c r="V726" s="6"/>
      <c r="W726" s="6"/>
      <c r="X726" s="6"/>
      <c r="Y726" s="6"/>
      <c r="Z726" s="6"/>
    </row>
    <row r="727" spans="1:26" ht="15.75" customHeight="1" x14ac:dyDescent="0.2">
      <c r="A727" s="2"/>
      <c r="B727" s="60"/>
      <c r="C727" s="62"/>
      <c r="D727" s="62"/>
      <c r="E727" s="62"/>
      <c r="F727" s="6"/>
      <c r="G727" s="6"/>
      <c r="H727" s="6"/>
      <c r="I727" s="6"/>
      <c r="J727" s="60"/>
      <c r="K727" s="61"/>
      <c r="L727" s="2"/>
      <c r="M727" s="6"/>
      <c r="N727" s="6"/>
      <c r="O727" s="6"/>
      <c r="P727" s="6"/>
      <c r="Q727" s="6"/>
      <c r="R727" s="6"/>
      <c r="S727" s="6"/>
      <c r="T727" s="6"/>
      <c r="U727" s="6"/>
      <c r="V727" s="6"/>
      <c r="W727" s="6"/>
      <c r="X727" s="6"/>
      <c r="Y727" s="6"/>
      <c r="Z727" s="6"/>
    </row>
    <row r="728" spans="1:26" ht="15.75" customHeight="1" x14ac:dyDescent="0.2">
      <c r="A728" s="2"/>
      <c r="B728" s="60"/>
      <c r="C728" s="62"/>
      <c r="D728" s="62"/>
      <c r="E728" s="62"/>
      <c r="F728" s="6"/>
      <c r="G728" s="6"/>
      <c r="H728" s="6"/>
      <c r="I728" s="6"/>
      <c r="J728" s="60"/>
      <c r="K728" s="61"/>
      <c r="L728" s="2"/>
      <c r="M728" s="6"/>
      <c r="N728" s="6"/>
      <c r="O728" s="6"/>
      <c r="P728" s="6"/>
      <c r="Q728" s="6"/>
      <c r="R728" s="6"/>
      <c r="S728" s="6"/>
      <c r="T728" s="6"/>
      <c r="U728" s="6"/>
      <c r="V728" s="6"/>
      <c r="W728" s="6"/>
      <c r="X728" s="6"/>
      <c r="Y728" s="6"/>
      <c r="Z728" s="6"/>
    </row>
    <row r="729" spans="1:26" ht="15.75" customHeight="1" x14ac:dyDescent="0.2">
      <c r="A729" s="2"/>
      <c r="B729" s="60"/>
      <c r="C729" s="62"/>
      <c r="D729" s="62"/>
      <c r="E729" s="62"/>
      <c r="F729" s="6"/>
      <c r="G729" s="6"/>
      <c r="H729" s="6"/>
      <c r="I729" s="6"/>
      <c r="J729" s="60"/>
      <c r="K729" s="61"/>
      <c r="L729" s="2"/>
      <c r="M729" s="6"/>
      <c r="N729" s="6"/>
      <c r="O729" s="6"/>
      <c r="P729" s="6"/>
      <c r="Q729" s="6"/>
      <c r="R729" s="6"/>
      <c r="S729" s="6"/>
      <c r="T729" s="6"/>
      <c r="U729" s="6"/>
      <c r="V729" s="6"/>
      <c r="W729" s="6"/>
      <c r="X729" s="6"/>
      <c r="Y729" s="6"/>
      <c r="Z729" s="6"/>
    </row>
    <row r="730" spans="1:26" ht="15.75" customHeight="1" x14ac:dyDescent="0.2">
      <c r="A730" s="2"/>
      <c r="B730" s="60"/>
      <c r="C730" s="62"/>
      <c r="D730" s="62"/>
      <c r="E730" s="62"/>
      <c r="F730" s="6"/>
      <c r="G730" s="6"/>
      <c r="H730" s="6"/>
      <c r="I730" s="6"/>
      <c r="J730" s="60"/>
      <c r="K730" s="61"/>
      <c r="L730" s="2"/>
      <c r="M730" s="6"/>
      <c r="N730" s="6"/>
      <c r="O730" s="6"/>
      <c r="P730" s="6"/>
      <c r="Q730" s="6"/>
      <c r="R730" s="6"/>
      <c r="S730" s="6"/>
      <c r="T730" s="6"/>
      <c r="U730" s="6"/>
      <c r="V730" s="6"/>
      <c r="W730" s="6"/>
      <c r="X730" s="6"/>
      <c r="Y730" s="6"/>
      <c r="Z730" s="6"/>
    </row>
    <row r="731" spans="1:26" ht="15.75" customHeight="1" x14ac:dyDescent="0.2">
      <c r="A731" s="2"/>
      <c r="B731" s="60"/>
      <c r="C731" s="62"/>
      <c r="D731" s="62"/>
      <c r="E731" s="62"/>
      <c r="F731" s="6"/>
      <c r="G731" s="6"/>
      <c r="H731" s="6"/>
      <c r="I731" s="6"/>
      <c r="J731" s="60"/>
      <c r="K731" s="61"/>
      <c r="L731" s="2"/>
      <c r="M731" s="6"/>
      <c r="N731" s="6"/>
      <c r="O731" s="6"/>
      <c r="P731" s="6"/>
      <c r="Q731" s="6"/>
      <c r="R731" s="6"/>
      <c r="S731" s="6"/>
      <c r="T731" s="6"/>
      <c r="U731" s="6"/>
      <c r="V731" s="6"/>
      <c r="W731" s="6"/>
      <c r="X731" s="6"/>
      <c r="Y731" s="6"/>
      <c r="Z731" s="6"/>
    </row>
    <row r="732" spans="1:26" ht="15.75" customHeight="1" x14ac:dyDescent="0.2">
      <c r="A732" s="2"/>
      <c r="B732" s="60"/>
      <c r="C732" s="62"/>
      <c r="D732" s="62"/>
      <c r="E732" s="62"/>
      <c r="F732" s="6"/>
      <c r="G732" s="6"/>
      <c r="H732" s="6"/>
      <c r="I732" s="6"/>
      <c r="J732" s="60"/>
      <c r="K732" s="61"/>
      <c r="L732" s="2"/>
      <c r="M732" s="6"/>
      <c r="N732" s="6"/>
      <c r="O732" s="6"/>
      <c r="P732" s="6"/>
      <c r="Q732" s="6"/>
      <c r="R732" s="6"/>
      <c r="S732" s="6"/>
      <c r="T732" s="6"/>
      <c r="U732" s="6"/>
      <c r="V732" s="6"/>
      <c r="W732" s="6"/>
      <c r="X732" s="6"/>
      <c r="Y732" s="6"/>
      <c r="Z732" s="6"/>
    </row>
    <row r="733" spans="1:26" ht="15.75" customHeight="1" x14ac:dyDescent="0.2">
      <c r="A733" s="2"/>
      <c r="B733" s="60"/>
      <c r="C733" s="62"/>
      <c r="D733" s="62"/>
      <c r="E733" s="62"/>
      <c r="F733" s="6"/>
      <c r="G733" s="6"/>
      <c r="H733" s="6"/>
      <c r="I733" s="6"/>
      <c r="J733" s="60"/>
      <c r="K733" s="61"/>
      <c r="L733" s="2"/>
      <c r="M733" s="6"/>
      <c r="N733" s="6"/>
      <c r="O733" s="6"/>
      <c r="P733" s="6"/>
      <c r="Q733" s="6"/>
      <c r="R733" s="6"/>
      <c r="S733" s="6"/>
      <c r="T733" s="6"/>
      <c r="U733" s="6"/>
      <c r="V733" s="6"/>
      <c r="W733" s="6"/>
      <c r="X733" s="6"/>
      <c r="Y733" s="6"/>
      <c r="Z733" s="6"/>
    </row>
    <row r="734" spans="1:26" ht="15.75" customHeight="1" x14ac:dyDescent="0.2">
      <c r="A734" s="2"/>
      <c r="B734" s="60"/>
      <c r="C734" s="62"/>
      <c r="D734" s="62"/>
      <c r="E734" s="62"/>
      <c r="F734" s="6"/>
      <c r="G734" s="6"/>
      <c r="H734" s="6"/>
      <c r="I734" s="6"/>
      <c r="J734" s="60"/>
      <c r="K734" s="61"/>
      <c r="L734" s="2"/>
      <c r="M734" s="6"/>
      <c r="N734" s="6"/>
      <c r="O734" s="6"/>
      <c r="P734" s="6"/>
      <c r="Q734" s="6"/>
      <c r="R734" s="6"/>
      <c r="S734" s="6"/>
      <c r="T734" s="6"/>
      <c r="U734" s="6"/>
      <c r="V734" s="6"/>
      <c r="W734" s="6"/>
      <c r="X734" s="6"/>
      <c r="Y734" s="6"/>
      <c r="Z734" s="6"/>
    </row>
    <row r="735" spans="1:26" ht="15.75" customHeight="1" x14ac:dyDescent="0.2">
      <c r="A735" s="2"/>
      <c r="B735" s="60"/>
      <c r="C735" s="62"/>
      <c r="D735" s="62"/>
      <c r="E735" s="62"/>
      <c r="F735" s="6"/>
      <c r="G735" s="6"/>
      <c r="H735" s="6"/>
      <c r="I735" s="6"/>
      <c r="J735" s="60"/>
      <c r="K735" s="61"/>
      <c r="L735" s="2"/>
      <c r="M735" s="6"/>
      <c r="N735" s="6"/>
      <c r="O735" s="6"/>
      <c r="P735" s="6"/>
      <c r="Q735" s="6"/>
      <c r="R735" s="6"/>
      <c r="S735" s="6"/>
      <c r="T735" s="6"/>
      <c r="U735" s="6"/>
      <c r="V735" s="6"/>
      <c r="W735" s="6"/>
      <c r="X735" s="6"/>
      <c r="Y735" s="6"/>
      <c r="Z735" s="6"/>
    </row>
    <row r="736" spans="1:26" ht="15.75" customHeight="1" x14ac:dyDescent="0.2">
      <c r="A736" s="2"/>
      <c r="B736" s="60"/>
      <c r="C736" s="62"/>
      <c r="D736" s="62"/>
      <c r="E736" s="62"/>
      <c r="F736" s="6"/>
      <c r="G736" s="6"/>
      <c r="H736" s="6"/>
      <c r="I736" s="6"/>
      <c r="J736" s="60"/>
      <c r="K736" s="61"/>
      <c r="L736" s="2"/>
      <c r="M736" s="6"/>
      <c r="N736" s="6"/>
      <c r="O736" s="6"/>
      <c r="P736" s="6"/>
      <c r="Q736" s="6"/>
      <c r="R736" s="6"/>
      <c r="S736" s="6"/>
      <c r="T736" s="6"/>
      <c r="U736" s="6"/>
      <c r="V736" s="6"/>
      <c r="W736" s="6"/>
      <c r="X736" s="6"/>
      <c r="Y736" s="6"/>
      <c r="Z736" s="6"/>
    </row>
    <row r="737" spans="1:26" ht="15.75" customHeight="1" x14ac:dyDescent="0.2">
      <c r="A737" s="2"/>
      <c r="B737" s="60"/>
      <c r="C737" s="62"/>
      <c r="D737" s="62"/>
      <c r="E737" s="62"/>
      <c r="F737" s="6"/>
      <c r="G737" s="6"/>
      <c r="H737" s="6"/>
      <c r="I737" s="6"/>
      <c r="J737" s="60"/>
      <c r="K737" s="61"/>
      <c r="L737" s="2"/>
      <c r="M737" s="6"/>
      <c r="N737" s="6"/>
      <c r="O737" s="6"/>
      <c r="P737" s="6"/>
      <c r="Q737" s="6"/>
      <c r="R737" s="6"/>
      <c r="S737" s="6"/>
      <c r="T737" s="6"/>
      <c r="U737" s="6"/>
      <c r="V737" s="6"/>
      <c r="W737" s="6"/>
      <c r="X737" s="6"/>
      <c r="Y737" s="6"/>
      <c r="Z737" s="6"/>
    </row>
    <row r="738" spans="1:26" ht="15.75" customHeight="1" x14ac:dyDescent="0.2">
      <c r="A738" s="2"/>
      <c r="B738" s="60"/>
      <c r="C738" s="62"/>
      <c r="D738" s="62"/>
      <c r="E738" s="62"/>
      <c r="F738" s="6"/>
      <c r="G738" s="6"/>
      <c r="H738" s="6"/>
      <c r="I738" s="6"/>
      <c r="J738" s="60"/>
      <c r="K738" s="61"/>
      <c r="L738" s="2"/>
      <c r="M738" s="6"/>
      <c r="N738" s="6"/>
      <c r="O738" s="6"/>
      <c r="P738" s="6"/>
      <c r="Q738" s="6"/>
      <c r="R738" s="6"/>
      <c r="S738" s="6"/>
      <c r="T738" s="6"/>
      <c r="U738" s="6"/>
      <c r="V738" s="6"/>
      <c r="W738" s="6"/>
      <c r="X738" s="6"/>
      <c r="Y738" s="6"/>
      <c r="Z738" s="6"/>
    </row>
    <row r="739" spans="1:26" ht="15.75" customHeight="1" x14ac:dyDescent="0.2">
      <c r="A739" s="2"/>
      <c r="B739" s="60"/>
      <c r="C739" s="62"/>
      <c r="D739" s="62"/>
      <c r="E739" s="62"/>
      <c r="F739" s="6"/>
      <c r="G739" s="6"/>
      <c r="H739" s="6"/>
      <c r="I739" s="6"/>
      <c r="J739" s="60"/>
      <c r="K739" s="61"/>
      <c r="L739" s="2"/>
      <c r="M739" s="6"/>
      <c r="N739" s="6"/>
      <c r="O739" s="6"/>
      <c r="P739" s="6"/>
      <c r="Q739" s="6"/>
      <c r="R739" s="6"/>
      <c r="S739" s="6"/>
      <c r="T739" s="6"/>
      <c r="U739" s="6"/>
      <c r="V739" s="6"/>
      <c r="W739" s="6"/>
      <c r="X739" s="6"/>
      <c r="Y739" s="6"/>
      <c r="Z739" s="6"/>
    </row>
    <row r="740" spans="1:26" ht="15.75" customHeight="1" x14ac:dyDescent="0.2">
      <c r="A740" s="2"/>
      <c r="B740" s="60"/>
      <c r="C740" s="62"/>
      <c r="D740" s="62"/>
      <c r="E740" s="62"/>
      <c r="F740" s="6"/>
      <c r="G740" s="6"/>
      <c r="H740" s="6"/>
      <c r="I740" s="6"/>
      <c r="J740" s="60"/>
      <c r="K740" s="61"/>
      <c r="L740" s="2"/>
      <c r="M740" s="6"/>
      <c r="N740" s="6"/>
      <c r="O740" s="6"/>
      <c r="P740" s="6"/>
      <c r="Q740" s="6"/>
      <c r="R740" s="6"/>
      <c r="S740" s="6"/>
      <c r="T740" s="6"/>
      <c r="U740" s="6"/>
      <c r="V740" s="6"/>
      <c r="W740" s="6"/>
      <c r="X740" s="6"/>
      <c r="Y740" s="6"/>
      <c r="Z740" s="6"/>
    </row>
    <row r="741" spans="1:26" ht="15.75" customHeight="1" x14ac:dyDescent="0.2">
      <c r="A741" s="2"/>
      <c r="B741" s="60"/>
      <c r="C741" s="62"/>
      <c r="D741" s="62"/>
      <c r="E741" s="62"/>
      <c r="F741" s="6"/>
      <c r="G741" s="6"/>
      <c r="H741" s="6"/>
      <c r="I741" s="6"/>
      <c r="J741" s="60"/>
      <c r="K741" s="61"/>
      <c r="L741" s="2"/>
      <c r="M741" s="6"/>
      <c r="N741" s="6"/>
      <c r="O741" s="6"/>
      <c r="P741" s="6"/>
      <c r="Q741" s="6"/>
      <c r="R741" s="6"/>
      <c r="S741" s="6"/>
      <c r="T741" s="6"/>
      <c r="U741" s="6"/>
      <c r="V741" s="6"/>
      <c r="W741" s="6"/>
      <c r="X741" s="6"/>
      <c r="Y741" s="6"/>
      <c r="Z741" s="6"/>
    </row>
    <row r="742" spans="1:26" ht="15.75" customHeight="1" x14ac:dyDescent="0.2">
      <c r="A742" s="2"/>
      <c r="B742" s="60"/>
      <c r="C742" s="62"/>
      <c r="D742" s="62"/>
      <c r="E742" s="62"/>
      <c r="F742" s="6"/>
      <c r="G742" s="6"/>
      <c r="H742" s="6"/>
      <c r="I742" s="6"/>
      <c r="J742" s="60"/>
      <c r="K742" s="61"/>
      <c r="L742" s="2"/>
      <c r="M742" s="6"/>
      <c r="N742" s="6"/>
      <c r="O742" s="6"/>
      <c r="P742" s="6"/>
      <c r="Q742" s="6"/>
      <c r="R742" s="6"/>
      <c r="S742" s="6"/>
      <c r="T742" s="6"/>
      <c r="U742" s="6"/>
      <c r="V742" s="6"/>
      <c r="W742" s="6"/>
      <c r="X742" s="6"/>
      <c r="Y742" s="6"/>
      <c r="Z742" s="6"/>
    </row>
    <row r="743" spans="1:26" ht="15.75" customHeight="1" x14ac:dyDescent="0.2">
      <c r="A743" s="2"/>
      <c r="B743" s="60"/>
      <c r="C743" s="62"/>
      <c r="D743" s="62"/>
      <c r="E743" s="62"/>
      <c r="F743" s="6"/>
      <c r="G743" s="6"/>
      <c r="H743" s="6"/>
      <c r="I743" s="6"/>
      <c r="J743" s="60"/>
      <c r="K743" s="61"/>
      <c r="L743" s="2"/>
      <c r="M743" s="6"/>
      <c r="N743" s="6"/>
      <c r="O743" s="6"/>
      <c r="P743" s="6"/>
      <c r="Q743" s="6"/>
      <c r="R743" s="6"/>
      <c r="S743" s="6"/>
      <c r="T743" s="6"/>
      <c r="U743" s="6"/>
      <c r="V743" s="6"/>
      <c r="W743" s="6"/>
      <c r="X743" s="6"/>
      <c r="Y743" s="6"/>
      <c r="Z743" s="6"/>
    </row>
    <row r="744" spans="1:26" ht="15.75" customHeight="1" x14ac:dyDescent="0.2">
      <c r="A744" s="2"/>
      <c r="B744" s="60"/>
      <c r="C744" s="62"/>
      <c r="D744" s="62"/>
      <c r="E744" s="62"/>
      <c r="F744" s="6"/>
      <c r="G744" s="6"/>
      <c r="H744" s="6"/>
      <c r="I744" s="6"/>
      <c r="J744" s="60"/>
      <c r="K744" s="61"/>
      <c r="L744" s="2"/>
      <c r="M744" s="6"/>
      <c r="N744" s="6"/>
      <c r="O744" s="6"/>
      <c r="P744" s="6"/>
      <c r="Q744" s="6"/>
      <c r="R744" s="6"/>
      <c r="S744" s="6"/>
      <c r="T744" s="6"/>
      <c r="U744" s="6"/>
      <c r="V744" s="6"/>
      <c r="W744" s="6"/>
      <c r="X744" s="6"/>
      <c r="Y744" s="6"/>
      <c r="Z744" s="6"/>
    </row>
    <row r="745" spans="1:26" ht="15.75" customHeight="1" x14ac:dyDescent="0.2">
      <c r="A745" s="2"/>
      <c r="B745" s="60"/>
      <c r="C745" s="62"/>
      <c r="D745" s="62"/>
      <c r="E745" s="62"/>
      <c r="F745" s="6"/>
      <c r="G745" s="6"/>
      <c r="H745" s="6"/>
      <c r="I745" s="6"/>
      <c r="J745" s="60"/>
      <c r="K745" s="61"/>
      <c r="L745" s="2"/>
      <c r="M745" s="6"/>
      <c r="N745" s="6"/>
      <c r="O745" s="6"/>
      <c r="P745" s="6"/>
      <c r="Q745" s="6"/>
      <c r="R745" s="6"/>
      <c r="S745" s="6"/>
      <c r="T745" s="6"/>
      <c r="U745" s="6"/>
      <c r="V745" s="6"/>
      <c r="W745" s="6"/>
      <c r="X745" s="6"/>
      <c r="Y745" s="6"/>
      <c r="Z745" s="6"/>
    </row>
    <row r="746" spans="1:26" ht="15.75" customHeight="1" x14ac:dyDescent="0.2">
      <c r="A746" s="2"/>
      <c r="B746" s="60"/>
      <c r="C746" s="62"/>
      <c r="D746" s="62"/>
      <c r="E746" s="62"/>
      <c r="F746" s="6"/>
      <c r="G746" s="6"/>
      <c r="H746" s="6"/>
      <c r="I746" s="6"/>
      <c r="J746" s="60"/>
      <c r="K746" s="61"/>
      <c r="L746" s="2"/>
      <c r="M746" s="6"/>
      <c r="N746" s="6"/>
      <c r="O746" s="6"/>
      <c r="P746" s="6"/>
      <c r="Q746" s="6"/>
      <c r="R746" s="6"/>
      <c r="S746" s="6"/>
      <c r="T746" s="6"/>
      <c r="U746" s="6"/>
      <c r="V746" s="6"/>
      <c r="W746" s="6"/>
      <c r="X746" s="6"/>
      <c r="Y746" s="6"/>
      <c r="Z746" s="6"/>
    </row>
    <row r="747" spans="1:26" ht="15.75" customHeight="1" x14ac:dyDescent="0.2">
      <c r="A747" s="2"/>
      <c r="B747" s="60"/>
      <c r="C747" s="62"/>
      <c r="D747" s="62"/>
      <c r="E747" s="62"/>
      <c r="F747" s="6"/>
      <c r="G747" s="6"/>
      <c r="H747" s="6"/>
      <c r="I747" s="6"/>
      <c r="J747" s="60"/>
      <c r="K747" s="61"/>
      <c r="L747" s="2"/>
      <c r="M747" s="6"/>
      <c r="N747" s="6"/>
      <c r="O747" s="6"/>
      <c r="P747" s="6"/>
      <c r="Q747" s="6"/>
      <c r="R747" s="6"/>
      <c r="S747" s="6"/>
      <c r="T747" s="6"/>
      <c r="U747" s="6"/>
      <c r="V747" s="6"/>
      <c r="W747" s="6"/>
      <c r="X747" s="6"/>
      <c r="Y747" s="6"/>
      <c r="Z747" s="6"/>
    </row>
    <row r="748" spans="1:26" ht="15.75" customHeight="1" x14ac:dyDescent="0.2">
      <c r="A748" s="2"/>
      <c r="B748" s="60"/>
      <c r="C748" s="62"/>
      <c r="D748" s="62"/>
      <c r="E748" s="62"/>
      <c r="F748" s="6"/>
      <c r="G748" s="6"/>
      <c r="H748" s="6"/>
      <c r="I748" s="6"/>
      <c r="J748" s="60"/>
      <c r="K748" s="61"/>
      <c r="L748" s="2"/>
      <c r="M748" s="6"/>
      <c r="N748" s="6"/>
      <c r="O748" s="6"/>
      <c r="P748" s="6"/>
      <c r="Q748" s="6"/>
      <c r="R748" s="6"/>
      <c r="S748" s="6"/>
      <c r="T748" s="6"/>
      <c r="U748" s="6"/>
      <c r="V748" s="6"/>
      <c r="W748" s="6"/>
      <c r="X748" s="6"/>
      <c r="Y748" s="6"/>
      <c r="Z748" s="6"/>
    </row>
    <row r="749" spans="1:26" ht="15.75" customHeight="1" x14ac:dyDescent="0.2">
      <c r="A749" s="2"/>
      <c r="B749" s="60"/>
      <c r="C749" s="62"/>
      <c r="D749" s="62"/>
      <c r="E749" s="62"/>
      <c r="F749" s="6"/>
      <c r="G749" s="6"/>
      <c r="H749" s="6"/>
      <c r="I749" s="6"/>
      <c r="J749" s="60"/>
      <c r="K749" s="61"/>
      <c r="L749" s="2"/>
      <c r="M749" s="6"/>
      <c r="N749" s="6"/>
      <c r="O749" s="6"/>
      <c r="P749" s="6"/>
      <c r="Q749" s="6"/>
      <c r="R749" s="6"/>
      <c r="S749" s="6"/>
      <c r="T749" s="6"/>
      <c r="U749" s="6"/>
      <c r="V749" s="6"/>
      <c r="W749" s="6"/>
      <c r="X749" s="6"/>
      <c r="Y749" s="6"/>
      <c r="Z749" s="6"/>
    </row>
    <row r="750" spans="1:26" ht="15.75" customHeight="1" x14ac:dyDescent="0.2">
      <c r="A750" s="2"/>
      <c r="B750" s="60"/>
      <c r="C750" s="62"/>
      <c r="D750" s="62"/>
      <c r="E750" s="62"/>
      <c r="F750" s="6"/>
      <c r="G750" s="6"/>
      <c r="H750" s="6"/>
      <c r="I750" s="6"/>
      <c r="J750" s="60"/>
      <c r="K750" s="61"/>
      <c r="L750" s="2"/>
      <c r="M750" s="6"/>
      <c r="N750" s="6"/>
      <c r="O750" s="6"/>
      <c r="P750" s="6"/>
      <c r="Q750" s="6"/>
      <c r="R750" s="6"/>
      <c r="S750" s="6"/>
      <c r="T750" s="6"/>
      <c r="U750" s="6"/>
      <c r="V750" s="6"/>
      <c r="W750" s="6"/>
      <c r="X750" s="6"/>
      <c r="Y750" s="6"/>
      <c r="Z750" s="6"/>
    </row>
    <row r="751" spans="1:26" ht="15.75" customHeight="1" x14ac:dyDescent="0.2">
      <c r="A751" s="2"/>
      <c r="B751" s="60"/>
      <c r="C751" s="62"/>
      <c r="D751" s="62"/>
      <c r="E751" s="62"/>
      <c r="F751" s="6"/>
      <c r="G751" s="6"/>
      <c r="H751" s="6"/>
      <c r="I751" s="6"/>
      <c r="J751" s="60"/>
      <c r="K751" s="61"/>
      <c r="L751" s="2"/>
      <c r="M751" s="6"/>
      <c r="N751" s="6"/>
      <c r="O751" s="6"/>
      <c r="P751" s="6"/>
      <c r="Q751" s="6"/>
      <c r="R751" s="6"/>
      <c r="S751" s="6"/>
      <c r="T751" s="6"/>
      <c r="U751" s="6"/>
      <c r="V751" s="6"/>
      <c r="W751" s="6"/>
      <c r="X751" s="6"/>
      <c r="Y751" s="6"/>
      <c r="Z751" s="6"/>
    </row>
    <row r="752" spans="1:26" ht="15.75" customHeight="1" x14ac:dyDescent="0.2">
      <c r="A752" s="2"/>
      <c r="B752" s="60"/>
      <c r="C752" s="62"/>
      <c r="D752" s="62"/>
      <c r="E752" s="62"/>
      <c r="F752" s="6"/>
      <c r="G752" s="6"/>
      <c r="H752" s="6"/>
      <c r="I752" s="6"/>
      <c r="J752" s="60"/>
      <c r="K752" s="61"/>
      <c r="L752" s="2"/>
      <c r="M752" s="6"/>
      <c r="N752" s="6"/>
      <c r="O752" s="6"/>
      <c r="P752" s="6"/>
      <c r="Q752" s="6"/>
      <c r="R752" s="6"/>
      <c r="S752" s="6"/>
      <c r="T752" s="6"/>
      <c r="U752" s="6"/>
      <c r="V752" s="6"/>
      <c r="W752" s="6"/>
      <c r="X752" s="6"/>
      <c r="Y752" s="6"/>
      <c r="Z752" s="6"/>
    </row>
    <row r="753" spans="1:26" ht="15.75" customHeight="1" x14ac:dyDescent="0.2">
      <c r="A753" s="2"/>
      <c r="B753" s="60"/>
      <c r="C753" s="62"/>
      <c r="D753" s="62"/>
      <c r="E753" s="62"/>
      <c r="F753" s="6"/>
      <c r="G753" s="6"/>
      <c r="H753" s="6"/>
      <c r="I753" s="6"/>
      <c r="J753" s="60"/>
      <c r="K753" s="61"/>
      <c r="L753" s="2"/>
      <c r="M753" s="6"/>
      <c r="N753" s="6"/>
      <c r="O753" s="6"/>
      <c r="P753" s="6"/>
      <c r="Q753" s="6"/>
      <c r="R753" s="6"/>
      <c r="S753" s="6"/>
      <c r="T753" s="6"/>
      <c r="U753" s="6"/>
      <c r="V753" s="6"/>
      <c r="W753" s="6"/>
      <c r="X753" s="6"/>
      <c r="Y753" s="6"/>
      <c r="Z753" s="6"/>
    </row>
    <row r="754" spans="1:26" ht="15.75" customHeight="1" x14ac:dyDescent="0.2">
      <c r="A754" s="2"/>
      <c r="B754" s="60"/>
      <c r="C754" s="62"/>
      <c r="D754" s="62"/>
      <c r="E754" s="62"/>
      <c r="F754" s="6"/>
      <c r="G754" s="6"/>
      <c r="H754" s="6"/>
      <c r="I754" s="6"/>
      <c r="J754" s="60"/>
      <c r="K754" s="61"/>
      <c r="L754" s="2"/>
      <c r="M754" s="6"/>
      <c r="N754" s="6"/>
      <c r="O754" s="6"/>
      <c r="P754" s="6"/>
      <c r="Q754" s="6"/>
      <c r="R754" s="6"/>
      <c r="S754" s="6"/>
      <c r="T754" s="6"/>
      <c r="U754" s="6"/>
      <c r="V754" s="6"/>
      <c r="W754" s="6"/>
      <c r="X754" s="6"/>
      <c r="Y754" s="6"/>
      <c r="Z754" s="6"/>
    </row>
    <row r="755" spans="1:26" ht="15.75" customHeight="1" x14ac:dyDescent="0.2">
      <c r="A755" s="2"/>
      <c r="B755" s="60"/>
      <c r="C755" s="62"/>
      <c r="D755" s="62"/>
      <c r="E755" s="62"/>
      <c r="F755" s="6"/>
      <c r="G755" s="6"/>
      <c r="H755" s="6"/>
      <c r="I755" s="6"/>
      <c r="J755" s="60"/>
      <c r="K755" s="61"/>
      <c r="L755" s="2"/>
      <c r="M755" s="6"/>
      <c r="N755" s="6"/>
      <c r="O755" s="6"/>
      <c r="P755" s="6"/>
      <c r="Q755" s="6"/>
      <c r="R755" s="6"/>
      <c r="S755" s="6"/>
      <c r="T755" s="6"/>
      <c r="U755" s="6"/>
      <c r="V755" s="6"/>
      <c r="W755" s="6"/>
      <c r="X755" s="6"/>
      <c r="Y755" s="6"/>
      <c r="Z755" s="6"/>
    </row>
    <row r="756" spans="1:26" ht="15.75" customHeight="1" x14ac:dyDescent="0.2">
      <c r="A756" s="2"/>
      <c r="B756" s="60"/>
      <c r="C756" s="62"/>
      <c r="D756" s="62"/>
      <c r="E756" s="62"/>
      <c r="F756" s="6"/>
      <c r="G756" s="6"/>
      <c r="H756" s="6"/>
      <c r="I756" s="6"/>
      <c r="J756" s="60"/>
      <c r="K756" s="61"/>
      <c r="L756" s="2"/>
      <c r="M756" s="6"/>
      <c r="N756" s="6"/>
      <c r="O756" s="6"/>
      <c r="P756" s="6"/>
      <c r="Q756" s="6"/>
      <c r="R756" s="6"/>
      <c r="S756" s="6"/>
      <c r="T756" s="6"/>
      <c r="U756" s="6"/>
      <c r="V756" s="6"/>
      <c r="W756" s="6"/>
      <c r="X756" s="6"/>
      <c r="Y756" s="6"/>
      <c r="Z756" s="6"/>
    </row>
    <row r="757" spans="1:26" ht="15.75" customHeight="1" x14ac:dyDescent="0.2">
      <c r="A757" s="2"/>
      <c r="B757" s="60"/>
      <c r="C757" s="62"/>
      <c r="D757" s="62"/>
      <c r="E757" s="62"/>
      <c r="F757" s="6"/>
      <c r="G757" s="6"/>
      <c r="H757" s="6"/>
      <c r="I757" s="6"/>
      <c r="J757" s="60"/>
      <c r="K757" s="61"/>
      <c r="L757" s="2"/>
      <c r="M757" s="6"/>
      <c r="N757" s="6"/>
      <c r="O757" s="6"/>
      <c r="P757" s="6"/>
      <c r="Q757" s="6"/>
      <c r="R757" s="6"/>
      <c r="S757" s="6"/>
      <c r="T757" s="6"/>
      <c r="U757" s="6"/>
      <c r="V757" s="6"/>
      <c r="W757" s="6"/>
      <c r="X757" s="6"/>
      <c r="Y757" s="6"/>
      <c r="Z757" s="6"/>
    </row>
    <row r="758" spans="1:26" ht="15.75" customHeight="1" x14ac:dyDescent="0.2">
      <c r="A758" s="2"/>
      <c r="B758" s="60"/>
      <c r="C758" s="62"/>
      <c r="D758" s="62"/>
      <c r="E758" s="62"/>
      <c r="F758" s="6"/>
      <c r="G758" s="6"/>
      <c r="H758" s="6"/>
      <c r="I758" s="6"/>
      <c r="J758" s="60"/>
      <c r="K758" s="61"/>
      <c r="L758" s="2"/>
      <c r="M758" s="6"/>
      <c r="N758" s="6"/>
      <c r="O758" s="6"/>
      <c r="P758" s="6"/>
      <c r="Q758" s="6"/>
      <c r="R758" s="6"/>
      <c r="S758" s="6"/>
      <c r="T758" s="6"/>
      <c r="U758" s="6"/>
      <c r="V758" s="6"/>
      <c r="W758" s="6"/>
      <c r="X758" s="6"/>
      <c r="Y758" s="6"/>
      <c r="Z758" s="6"/>
    </row>
    <row r="759" spans="1:26" ht="15.75" customHeight="1" x14ac:dyDescent="0.2">
      <c r="A759" s="2"/>
      <c r="B759" s="60"/>
      <c r="C759" s="62"/>
      <c r="D759" s="62"/>
      <c r="E759" s="62"/>
      <c r="F759" s="6"/>
      <c r="G759" s="6"/>
      <c r="H759" s="6"/>
      <c r="I759" s="6"/>
      <c r="J759" s="60"/>
      <c r="K759" s="61"/>
      <c r="L759" s="2"/>
      <c r="M759" s="6"/>
      <c r="N759" s="6"/>
      <c r="O759" s="6"/>
      <c r="P759" s="6"/>
      <c r="Q759" s="6"/>
      <c r="R759" s="6"/>
      <c r="S759" s="6"/>
      <c r="T759" s="6"/>
      <c r="U759" s="6"/>
      <c r="V759" s="6"/>
      <c r="W759" s="6"/>
      <c r="X759" s="6"/>
      <c r="Y759" s="6"/>
      <c r="Z759" s="6"/>
    </row>
    <row r="760" spans="1:26" ht="15.75" customHeight="1" x14ac:dyDescent="0.2">
      <c r="A760" s="2"/>
      <c r="B760" s="60"/>
      <c r="C760" s="62"/>
      <c r="D760" s="62"/>
      <c r="E760" s="62"/>
      <c r="F760" s="6"/>
      <c r="G760" s="6"/>
      <c r="H760" s="6"/>
      <c r="I760" s="6"/>
      <c r="J760" s="60"/>
      <c r="K760" s="61"/>
      <c r="L760" s="2"/>
      <c r="M760" s="6"/>
      <c r="N760" s="6"/>
      <c r="O760" s="6"/>
      <c r="P760" s="6"/>
      <c r="Q760" s="6"/>
      <c r="R760" s="6"/>
      <c r="S760" s="6"/>
      <c r="T760" s="6"/>
      <c r="U760" s="6"/>
      <c r="V760" s="6"/>
      <c r="W760" s="6"/>
      <c r="X760" s="6"/>
      <c r="Y760" s="6"/>
      <c r="Z760" s="6"/>
    </row>
    <row r="761" spans="1:26" ht="15.75" customHeight="1" x14ac:dyDescent="0.2">
      <c r="A761" s="2"/>
      <c r="B761" s="60"/>
      <c r="C761" s="62"/>
      <c r="D761" s="62"/>
      <c r="E761" s="62"/>
      <c r="F761" s="6"/>
      <c r="G761" s="6"/>
      <c r="H761" s="6"/>
      <c r="I761" s="6"/>
      <c r="J761" s="60"/>
      <c r="K761" s="61"/>
      <c r="L761" s="2"/>
      <c r="M761" s="6"/>
      <c r="N761" s="6"/>
      <c r="O761" s="6"/>
      <c r="P761" s="6"/>
      <c r="Q761" s="6"/>
      <c r="R761" s="6"/>
      <c r="S761" s="6"/>
      <c r="T761" s="6"/>
      <c r="U761" s="6"/>
      <c r="V761" s="6"/>
      <c r="W761" s="6"/>
      <c r="X761" s="6"/>
      <c r="Y761" s="6"/>
      <c r="Z761" s="6"/>
    </row>
    <row r="762" spans="1:26" ht="15.75" customHeight="1" x14ac:dyDescent="0.2">
      <c r="A762" s="2"/>
      <c r="B762" s="60"/>
      <c r="C762" s="62"/>
      <c r="D762" s="62"/>
      <c r="E762" s="62"/>
      <c r="F762" s="6"/>
      <c r="G762" s="6"/>
      <c r="H762" s="6"/>
      <c r="I762" s="6"/>
      <c r="J762" s="60"/>
      <c r="K762" s="61"/>
      <c r="L762" s="2"/>
      <c r="M762" s="6"/>
      <c r="N762" s="6"/>
      <c r="O762" s="6"/>
      <c r="P762" s="6"/>
      <c r="Q762" s="6"/>
      <c r="R762" s="6"/>
      <c r="S762" s="6"/>
      <c r="T762" s="6"/>
      <c r="U762" s="6"/>
      <c r="V762" s="6"/>
      <c r="W762" s="6"/>
      <c r="X762" s="6"/>
      <c r="Y762" s="6"/>
      <c r="Z762" s="6"/>
    </row>
    <row r="763" spans="1:26" ht="15.75" customHeight="1" x14ac:dyDescent="0.2">
      <c r="A763" s="2"/>
      <c r="B763" s="60"/>
      <c r="C763" s="62"/>
      <c r="D763" s="62"/>
      <c r="E763" s="62"/>
      <c r="F763" s="6"/>
      <c r="G763" s="6"/>
      <c r="H763" s="6"/>
      <c r="I763" s="6"/>
      <c r="J763" s="60"/>
      <c r="K763" s="61"/>
      <c r="L763" s="2"/>
      <c r="M763" s="6"/>
      <c r="N763" s="6"/>
      <c r="O763" s="6"/>
      <c r="P763" s="6"/>
      <c r="Q763" s="6"/>
      <c r="R763" s="6"/>
      <c r="S763" s="6"/>
      <c r="T763" s="6"/>
      <c r="U763" s="6"/>
      <c r="V763" s="6"/>
      <c r="W763" s="6"/>
      <c r="X763" s="6"/>
      <c r="Y763" s="6"/>
      <c r="Z763" s="6"/>
    </row>
    <row r="764" spans="1:26" ht="15.75" customHeight="1" x14ac:dyDescent="0.2">
      <c r="A764" s="2"/>
      <c r="B764" s="60"/>
      <c r="C764" s="62"/>
      <c r="D764" s="62"/>
      <c r="E764" s="62"/>
      <c r="F764" s="6"/>
      <c r="G764" s="6"/>
      <c r="H764" s="6"/>
      <c r="I764" s="6"/>
      <c r="J764" s="60"/>
      <c r="K764" s="61"/>
      <c r="L764" s="2"/>
      <c r="M764" s="6"/>
      <c r="N764" s="6"/>
      <c r="O764" s="6"/>
      <c r="P764" s="6"/>
      <c r="Q764" s="6"/>
      <c r="R764" s="6"/>
      <c r="S764" s="6"/>
      <c r="T764" s="6"/>
      <c r="U764" s="6"/>
      <c r="V764" s="6"/>
      <c r="W764" s="6"/>
      <c r="X764" s="6"/>
      <c r="Y764" s="6"/>
      <c r="Z764" s="6"/>
    </row>
    <row r="765" spans="1:26" ht="15.75" customHeight="1" x14ac:dyDescent="0.2">
      <c r="A765" s="2"/>
      <c r="B765" s="60"/>
      <c r="C765" s="62"/>
      <c r="D765" s="62"/>
      <c r="E765" s="62"/>
      <c r="F765" s="6"/>
      <c r="G765" s="6"/>
      <c r="H765" s="6"/>
      <c r="I765" s="6"/>
      <c r="J765" s="60"/>
      <c r="K765" s="61"/>
      <c r="L765" s="2"/>
      <c r="M765" s="6"/>
      <c r="N765" s="6"/>
      <c r="O765" s="6"/>
      <c r="P765" s="6"/>
      <c r="Q765" s="6"/>
      <c r="R765" s="6"/>
      <c r="S765" s="6"/>
      <c r="T765" s="6"/>
      <c r="U765" s="6"/>
      <c r="V765" s="6"/>
      <c r="W765" s="6"/>
      <c r="X765" s="6"/>
      <c r="Y765" s="6"/>
      <c r="Z765" s="6"/>
    </row>
    <row r="766" spans="1:26" ht="15.75" customHeight="1" x14ac:dyDescent="0.2">
      <c r="A766" s="2"/>
      <c r="B766" s="60"/>
      <c r="C766" s="62"/>
      <c r="D766" s="62"/>
      <c r="E766" s="62"/>
      <c r="F766" s="6"/>
      <c r="G766" s="6"/>
      <c r="H766" s="6"/>
      <c r="I766" s="6"/>
      <c r="J766" s="60"/>
      <c r="K766" s="61"/>
      <c r="L766" s="2"/>
      <c r="M766" s="6"/>
      <c r="N766" s="6"/>
      <c r="O766" s="6"/>
      <c r="P766" s="6"/>
      <c r="Q766" s="6"/>
      <c r="R766" s="6"/>
      <c r="S766" s="6"/>
      <c r="T766" s="6"/>
      <c r="U766" s="6"/>
      <c r="V766" s="6"/>
      <c r="W766" s="6"/>
      <c r="X766" s="6"/>
      <c r="Y766" s="6"/>
      <c r="Z766" s="6"/>
    </row>
    <row r="767" spans="1:26" ht="15.75" customHeight="1" x14ac:dyDescent="0.2">
      <c r="A767" s="2"/>
      <c r="B767" s="60"/>
      <c r="C767" s="62"/>
      <c r="D767" s="62"/>
      <c r="E767" s="62"/>
      <c r="F767" s="6"/>
      <c r="G767" s="6"/>
      <c r="H767" s="6"/>
      <c r="I767" s="6"/>
      <c r="J767" s="60"/>
      <c r="K767" s="61"/>
      <c r="L767" s="2"/>
      <c r="M767" s="6"/>
      <c r="N767" s="6"/>
      <c r="O767" s="6"/>
      <c r="P767" s="6"/>
      <c r="Q767" s="6"/>
      <c r="R767" s="6"/>
      <c r="S767" s="6"/>
      <c r="T767" s="6"/>
      <c r="U767" s="6"/>
      <c r="V767" s="6"/>
      <c r="W767" s="6"/>
      <c r="X767" s="6"/>
      <c r="Y767" s="6"/>
      <c r="Z767" s="6"/>
    </row>
    <row r="768" spans="1:26" ht="15.75" customHeight="1" x14ac:dyDescent="0.2">
      <c r="A768" s="2"/>
      <c r="B768" s="60"/>
      <c r="C768" s="62"/>
      <c r="D768" s="62"/>
      <c r="E768" s="62"/>
      <c r="F768" s="6"/>
      <c r="G768" s="6"/>
      <c r="H768" s="6"/>
      <c r="I768" s="6"/>
      <c r="J768" s="60"/>
      <c r="K768" s="61"/>
      <c r="L768" s="2"/>
      <c r="M768" s="6"/>
      <c r="N768" s="6"/>
      <c r="O768" s="6"/>
      <c r="P768" s="6"/>
      <c r="Q768" s="6"/>
      <c r="R768" s="6"/>
      <c r="S768" s="6"/>
      <c r="T768" s="6"/>
      <c r="U768" s="6"/>
      <c r="V768" s="6"/>
      <c r="W768" s="6"/>
      <c r="X768" s="6"/>
      <c r="Y768" s="6"/>
      <c r="Z768" s="6"/>
    </row>
    <row r="769" spans="1:26" ht="15.75" customHeight="1" x14ac:dyDescent="0.2">
      <c r="A769" s="2"/>
      <c r="B769" s="60"/>
      <c r="C769" s="62"/>
      <c r="D769" s="62"/>
      <c r="E769" s="62"/>
      <c r="F769" s="6"/>
      <c r="G769" s="6"/>
      <c r="H769" s="6"/>
      <c r="I769" s="6"/>
      <c r="J769" s="60"/>
      <c r="K769" s="61"/>
      <c r="L769" s="2"/>
      <c r="M769" s="6"/>
      <c r="N769" s="6"/>
      <c r="O769" s="6"/>
      <c r="P769" s="6"/>
      <c r="Q769" s="6"/>
      <c r="R769" s="6"/>
      <c r="S769" s="6"/>
      <c r="T769" s="6"/>
      <c r="U769" s="6"/>
      <c r="V769" s="6"/>
      <c r="W769" s="6"/>
      <c r="X769" s="6"/>
      <c r="Y769" s="6"/>
      <c r="Z769" s="6"/>
    </row>
    <row r="770" spans="1:26" ht="15.75" customHeight="1" x14ac:dyDescent="0.2">
      <c r="A770" s="2"/>
      <c r="B770" s="60"/>
      <c r="C770" s="62"/>
      <c r="D770" s="62"/>
      <c r="E770" s="62"/>
      <c r="F770" s="6"/>
      <c r="G770" s="6"/>
      <c r="H770" s="6"/>
      <c r="I770" s="6"/>
      <c r="J770" s="60"/>
      <c r="K770" s="61"/>
      <c r="L770" s="2"/>
      <c r="M770" s="6"/>
      <c r="N770" s="6"/>
      <c r="O770" s="6"/>
      <c r="P770" s="6"/>
      <c r="Q770" s="6"/>
      <c r="R770" s="6"/>
      <c r="S770" s="6"/>
      <c r="T770" s="6"/>
      <c r="U770" s="6"/>
      <c r="V770" s="6"/>
      <c r="W770" s="6"/>
      <c r="X770" s="6"/>
      <c r="Y770" s="6"/>
      <c r="Z770" s="6"/>
    </row>
    <row r="771" spans="1:26" ht="15.75" customHeight="1" x14ac:dyDescent="0.2">
      <c r="A771" s="2"/>
      <c r="B771" s="60"/>
      <c r="C771" s="62"/>
      <c r="D771" s="62"/>
      <c r="E771" s="62"/>
      <c r="F771" s="6"/>
      <c r="G771" s="6"/>
      <c r="H771" s="6"/>
      <c r="I771" s="6"/>
      <c r="J771" s="60"/>
      <c r="K771" s="61"/>
      <c r="L771" s="2"/>
      <c r="M771" s="6"/>
      <c r="N771" s="6"/>
      <c r="O771" s="6"/>
      <c r="P771" s="6"/>
      <c r="Q771" s="6"/>
      <c r="R771" s="6"/>
      <c r="S771" s="6"/>
      <c r="T771" s="6"/>
      <c r="U771" s="6"/>
      <c r="V771" s="6"/>
      <c r="W771" s="6"/>
      <c r="X771" s="6"/>
      <c r="Y771" s="6"/>
      <c r="Z771" s="6"/>
    </row>
    <row r="772" spans="1:26" ht="15.75" customHeight="1" x14ac:dyDescent="0.2">
      <c r="A772" s="2"/>
      <c r="B772" s="60"/>
      <c r="C772" s="62"/>
      <c r="D772" s="62"/>
      <c r="E772" s="62"/>
      <c r="F772" s="6"/>
      <c r="G772" s="6"/>
      <c r="H772" s="6"/>
      <c r="I772" s="6"/>
      <c r="J772" s="60"/>
      <c r="K772" s="61"/>
      <c r="L772" s="2"/>
      <c r="M772" s="6"/>
      <c r="N772" s="6"/>
      <c r="O772" s="6"/>
      <c r="P772" s="6"/>
      <c r="Q772" s="6"/>
      <c r="R772" s="6"/>
      <c r="S772" s="6"/>
      <c r="T772" s="6"/>
      <c r="U772" s="6"/>
      <c r="V772" s="6"/>
      <c r="W772" s="6"/>
      <c r="X772" s="6"/>
      <c r="Y772" s="6"/>
      <c r="Z772" s="6"/>
    </row>
    <row r="773" spans="1:26" ht="15.75" customHeight="1" x14ac:dyDescent="0.2">
      <c r="A773" s="2"/>
      <c r="B773" s="60"/>
      <c r="C773" s="62"/>
      <c r="D773" s="62"/>
      <c r="E773" s="62"/>
      <c r="F773" s="6"/>
      <c r="G773" s="6"/>
      <c r="H773" s="6"/>
      <c r="I773" s="6"/>
      <c r="J773" s="60"/>
      <c r="K773" s="61"/>
      <c r="L773" s="2"/>
      <c r="M773" s="6"/>
      <c r="N773" s="6"/>
      <c r="O773" s="6"/>
      <c r="P773" s="6"/>
      <c r="Q773" s="6"/>
      <c r="R773" s="6"/>
      <c r="S773" s="6"/>
      <c r="T773" s="6"/>
      <c r="U773" s="6"/>
      <c r="V773" s="6"/>
      <c r="W773" s="6"/>
      <c r="X773" s="6"/>
      <c r="Y773" s="6"/>
      <c r="Z773" s="6"/>
    </row>
    <row r="774" spans="1:26" ht="15.75" customHeight="1" x14ac:dyDescent="0.2">
      <c r="A774" s="2"/>
      <c r="B774" s="60"/>
      <c r="C774" s="62"/>
      <c r="D774" s="62"/>
      <c r="E774" s="62"/>
      <c r="F774" s="6"/>
      <c r="G774" s="6"/>
      <c r="H774" s="6"/>
      <c r="I774" s="6"/>
      <c r="J774" s="60"/>
      <c r="K774" s="61"/>
      <c r="L774" s="2"/>
      <c r="M774" s="6"/>
      <c r="N774" s="6"/>
      <c r="O774" s="6"/>
      <c r="P774" s="6"/>
      <c r="Q774" s="6"/>
      <c r="R774" s="6"/>
      <c r="S774" s="6"/>
      <c r="T774" s="6"/>
      <c r="U774" s="6"/>
      <c r="V774" s="6"/>
      <c r="W774" s="6"/>
      <c r="X774" s="6"/>
      <c r="Y774" s="6"/>
      <c r="Z774" s="6"/>
    </row>
    <row r="775" spans="1:26" ht="15.75" customHeight="1" x14ac:dyDescent="0.2">
      <c r="A775" s="2"/>
      <c r="B775" s="60"/>
      <c r="C775" s="62"/>
      <c r="D775" s="62"/>
      <c r="E775" s="62"/>
      <c r="F775" s="6"/>
      <c r="G775" s="6"/>
      <c r="H775" s="6"/>
      <c r="I775" s="6"/>
      <c r="J775" s="60"/>
      <c r="K775" s="61"/>
      <c r="L775" s="2"/>
      <c r="M775" s="6"/>
      <c r="N775" s="6"/>
      <c r="O775" s="6"/>
      <c r="P775" s="6"/>
      <c r="Q775" s="6"/>
      <c r="R775" s="6"/>
      <c r="S775" s="6"/>
      <c r="T775" s="6"/>
      <c r="U775" s="6"/>
      <c r="V775" s="6"/>
      <c r="W775" s="6"/>
      <c r="X775" s="6"/>
      <c r="Y775" s="6"/>
      <c r="Z775" s="6"/>
    </row>
    <row r="776" spans="1:26" ht="15.75" customHeight="1" x14ac:dyDescent="0.2">
      <c r="A776" s="2"/>
      <c r="B776" s="60"/>
      <c r="C776" s="62"/>
      <c r="D776" s="62"/>
      <c r="E776" s="62"/>
      <c r="F776" s="6"/>
      <c r="G776" s="6"/>
      <c r="H776" s="6"/>
      <c r="I776" s="6"/>
      <c r="J776" s="60"/>
      <c r="K776" s="61"/>
      <c r="L776" s="2"/>
      <c r="M776" s="6"/>
      <c r="N776" s="6"/>
      <c r="O776" s="6"/>
      <c r="P776" s="6"/>
      <c r="Q776" s="6"/>
      <c r="R776" s="6"/>
      <c r="S776" s="6"/>
      <c r="T776" s="6"/>
      <c r="U776" s="6"/>
      <c r="V776" s="6"/>
      <c r="W776" s="6"/>
      <c r="X776" s="6"/>
      <c r="Y776" s="6"/>
      <c r="Z776" s="6"/>
    </row>
    <row r="777" spans="1:26" ht="15.75" customHeight="1" x14ac:dyDescent="0.2">
      <c r="A777" s="2"/>
      <c r="B777" s="60"/>
      <c r="C777" s="62"/>
      <c r="D777" s="62"/>
      <c r="E777" s="62"/>
      <c r="F777" s="6"/>
      <c r="G777" s="6"/>
      <c r="H777" s="6"/>
      <c r="I777" s="6"/>
      <c r="J777" s="60"/>
      <c r="K777" s="61"/>
      <c r="L777" s="2"/>
      <c r="M777" s="6"/>
      <c r="N777" s="6"/>
      <c r="O777" s="6"/>
      <c r="P777" s="6"/>
      <c r="Q777" s="6"/>
      <c r="R777" s="6"/>
      <c r="S777" s="6"/>
      <c r="T777" s="6"/>
      <c r="U777" s="6"/>
      <c r="V777" s="6"/>
      <c r="W777" s="6"/>
      <c r="X777" s="6"/>
      <c r="Y777" s="6"/>
      <c r="Z777" s="6"/>
    </row>
    <row r="778" spans="1:26" ht="15.75" customHeight="1" x14ac:dyDescent="0.2">
      <c r="A778" s="2"/>
      <c r="B778" s="60"/>
      <c r="C778" s="62"/>
      <c r="D778" s="62"/>
      <c r="E778" s="62"/>
      <c r="F778" s="6"/>
      <c r="G778" s="6"/>
      <c r="H778" s="6"/>
      <c r="I778" s="6"/>
      <c r="J778" s="60"/>
      <c r="K778" s="61"/>
      <c r="L778" s="2"/>
      <c r="M778" s="6"/>
      <c r="N778" s="6"/>
      <c r="O778" s="6"/>
      <c r="P778" s="6"/>
      <c r="Q778" s="6"/>
      <c r="R778" s="6"/>
      <c r="S778" s="6"/>
      <c r="T778" s="6"/>
      <c r="U778" s="6"/>
      <c r="V778" s="6"/>
      <c r="W778" s="6"/>
      <c r="X778" s="6"/>
      <c r="Y778" s="6"/>
      <c r="Z778" s="6"/>
    </row>
    <row r="779" spans="1:26" ht="15.75" customHeight="1" x14ac:dyDescent="0.2">
      <c r="A779" s="2"/>
      <c r="B779" s="60"/>
      <c r="C779" s="62"/>
      <c r="D779" s="62"/>
      <c r="E779" s="62"/>
      <c r="F779" s="6"/>
      <c r="G779" s="6"/>
      <c r="H779" s="6"/>
      <c r="I779" s="6"/>
      <c r="J779" s="60"/>
      <c r="K779" s="61"/>
      <c r="L779" s="2"/>
      <c r="M779" s="6"/>
      <c r="N779" s="6"/>
      <c r="O779" s="6"/>
      <c r="P779" s="6"/>
      <c r="Q779" s="6"/>
      <c r="R779" s="6"/>
      <c r="S779" s="6"/>
      <c r="T779" s="6"/>
      <c r="U779" s="6"/>
      <c r="V779" s="6"/>
      <c r="W779" s="6"/>
      <c r="X779" s="6"/>
      <c r="Y779" s="6"/>
      <c r="Z779" s="6"/>
    </row>
    <row r="780" spans="1:26" ht="15.75" customHeight="1" x14ac:dyDescent="0.2">
      <c r="A780" s="2"/>
      <c r="B780" s="60"/>
      <c r="C780" s="62"/>
      <c r="D780" s="62"/>
      <c r="E780" s="62"/>
      <c r="F780" s="6"/>
      <c r="G780" s="6"/>
      <c r="H780" s="6"/>
      <c r="I780" s="6"/>
      <c r="J780" s="60"/>
      <c r="K780" s="61"/>
      <c r="L780" s="2"/>
      <c r="M780" s="6"/>
      <c r="N780" s="6"/>
      <c r="O780" s="6"/>
      <c r="P780" s="6"/>
      <c r="Q780" s="6"/>
      <c r="R780" s="6"/>
      <c r="S780" s="6"/>
      <c r="T780" s="6"/>
      <c r="U780" s="6"/>
      <c r="V780" s="6"/>
      <c r="W780" s="6"/>
      <c r="X780" s="6"/>
      <c r="Y780" s="6"/>
      <c r="Z780" s="6"/>
    </row>
    <row r="781" spans="1:26" ht="15.75" customHeight="1" x14ac:dyDescent="0.2">
      <c r="A781" s="2"/>
      <c r="B781" s="60"/>
      <c r="C781" s="62"/>
      <c r="D781" s="62"/>
      <c r="E781" s="62"/>
      <c r="F781" s="6"/>
      <c r="G781" s="6"/>
      <c r="H781" s="6"/>
      <c r="I781" s="6"/>
      <c r="J781" s="60"/>
      <c r="K781" s="61"/>
      <c r="L781" s="2"/>
      <c r="M781" s="6"/>
      <c r="N781" s="6"/>
      <c r="O781" s="6"/>
      <c r="P781" s="6"/>
      <c r="Q781" s="6"/>
      <c r="R781" s="6"/>
      <c r="S781" s="6"/>
      <c r="T781" s="6"/>
      <c r="U781" s="6"/>
      <c r="V781" s="6"/>
      <c r="W781" s="6"/>
      <c r="X781" s="6"/>
      <c r="Y781" s="6"/>
      <c r="Z781" s="6"/>
    </row>
    <row r="782" spans="1:26" ht="15.75" customHeight="1" x14ac:dyDescent="0.2">
      <c r="A782" s="2"/>
      <c r="B782" s="60"/>
      <c r="C782" s="62"/>
      <c r="D782" s="62"/>
      <c r="E782" s="62"/>
      <c r="F782" s="6"/>
      <c r="G782" s="6"/>
      <c r="H782" s="6"/>
      <c r="I782" s="6"/>
      <c r="J782" s="60"/>
      <c r="K782" s="61"/>
      <c r="L782" s="2"/>
      <c r="M782" s="6"/>
      <c r="N782" s="6"/>
      <c r="O782" s="6"/>
      <c r="P782" s="6"/>
      <c r="Q782" s="6"/>
      <c r="R782" s="6"/>
      <c r="S782" s="6"/>
      <c r="T782" s="6"/>
      <c r="U782" s="6"/>
      <c r="V782" s="6"/>
      <c r="W782" s="6"/>
      <c r="X782" s="6"/>
      <c r="Y782" s="6"/>
      <c r="Z782" s="6"/>
    </row>
    <row r="783" spans="1:26" ht="15.75" customHeight="1" x14ac:dyDescent="0.2">
      <c r="A783" s="2"/>
      <c r="B783" s="60"/>
      <c r="C783" s="62"/>
      <c r="D783" s="62"/>
      <c r="E783" s="62"/>
      <c r="F783" s="6"/>
      <c r="G783" s="6"/>
      <c r="H783" s="6"/>
      <c r="I783" s="6"/>
      <c r="J783" s="60"/>
      <c r="K783" s="61"/>
      <c r="L783" s="2"/>
      <c r="M783" s="6"/>
      <c r="N783" s="6"/>
      <c r="O783" s="6"/>
      <c r="P783" s="6"/>
      <c r="Q783" s="6"/>
      <c r="R783" s="6"/>
      <c r="S783" s="6"/>
      <c r="T783" s="6"/>
      <c r="U783" s="6"/>
      <c r="V783" s="6"/>
      <c r="W783" s="6"/>
      <c r="X783" s="6"/>
      <c r="Y783" s="6"/>
      <c r="Z783" s="6"/>
    </row>
    <row r="784" spans="1:26" ht="15.75" customHeight="1" x14ac:dyDescent="0.2">
      <c r="A784" s="2"/>
      <c r="B784" s="60"/>
      <c r="C784" s="62"/>
      <c r="D784" s="62"/>
      <c r="E784" s="62"/>
      <c r="F784" s="6"/>
      <c r="G784" s="6"/>
      <c r="H784" s="6"/>
      <c r="I784" s="6"/>
      <c r="J784" s="60"/>
      <c r="K784" s="61"/>
      <c r="L784" s="2"/>
      <c r="M784" s="6"/>
      <c r="N784" s="6"/>
      <c r="O784" s="6"/>
      <c r="P784" s="6"/>
      <c r="Q784" s="6"/>
      <c r="R784" s="6"/>
      <c r="S784" s="6"/>
      <c r="T784" s="6"/>
      <c r="U784" s="6"/>
      <c r="V784" s="6"/>
      <c r="W784" s="6"/>
      <c r="X784" s="6"/>
      <c r="Y784" s="6"/>
      <c r="Z784" s="6"/>
    </row>
    <row r="785" spans="1:26" ht="15.75" customHeight="1" x14ac:dyDescent="0.2">
      <c r="A785" s="2"/>
      <c r="B785" s="60"/>
      <c r="C785" s="62"/>
      <c r="D785" s="62"/>
      <c r="E785" s="62"/>
      <c r="F785" s="6"/>
      <c r="G785" s="6"/>
      <c r="H785" s="6"/>
      <c r="I785" s="6"/>
      <c r="J785" s="60"/>
      <c r="K785" s="61"/>
      <c r="L785" s="2"/>
      <c r="M785" s="6"/>
      <c r="N785" s="6"/>
      <c r="O785" s="6"/>
      <c r="P785" s="6"/>
      <c r="Q785" s="6"/>
      <c r="R785" s="6"/>
      <c r="S785" s="6"/>
      <c r="T785" s="6"/>
      <c r="U785" s="6"/>
      <c r="V785" s="6"/>
      <c r="W785" s="6"/>
      <c r="X785" s="6"/>
      <c r="Y785" s="6"/>
      <c r="Z785" s="6"/>
    </row>
    <row r="786" spans="1:26" ht="15.75" customHeight="1" x14ac:dyDescent="0.2">
      <c r="A786" s="2"/>
      <c r="B786" s="60"/>
      <c r="C786" s="62"/>
      <c r="D786" s="62"/>
      <c r="E786" s="62"/>
      <c r="F786" s="6"/>
      <c r="G786" s="6"/>
      <c r="H786" s="6"/>
      <c r="I786" s="6"/>
      <c r="J786" s="60"/>
      <c r="K786" s="61"/>
      <c r="L786" s="2"/>
      <c r="M786" s="6"/>
      <c r="N786" s="6"/>
      <c r="O786" s="6"/>
      <c r="P786" s="6"/>
      <c r="Q786" s="6"/>
      <c r="R786" s="6"/>
      <c r="S786" s="6"/>
      <c r="T786" s="6"/>
      <c r="U786" s="6"/>
      <c r="V786" s="6"/>
      <c r="W786" s="6"/>
      <c r="X786" s="6"/>
      <c r="Y786" s="6"/>
      <c r="Z786" s="6"/>
    </row>
    <row r="787" spans="1:26" ht="15.75" customHeight="1" x14ac:dyDescent="0.2">
      <c r="A787" s="2"/>
      <c r="B787" s="60"/>
      <c r="C787" s="62"/>
      <c r="D787" s="62"/>
      <c r="E787" s="62"/>
      <c r="F787" s="6"/>
      <c r="G787" s="6"/>
      <c r="H787" s="6"/>
      <c r="I787" s="6"/>
      <c r="J787" s="60"/>
      <c r="K787" s="61"/>
      <c r="L787" s="2"/>
      <c r="M787" s="6"/>
      <c r="N787" s="6"/>
      <c r="O787" s="6"/>
      <c r="P787" s="6"/>
      <c r="Q787" s="6"/>
      <c r="R787" s="6"/>
      <c r="S787" s="6"/>
      <c r="T787" s="6"/>
      <c r="U787" s="6"/>
      <c r="V787" s="6"/>
      <c r="W787" s="6"/>
      <c r="X787" s="6"/>
      <c r="Y787" s="6"/>
      <c r="Z787" s="6"/>
    </row>
    <row r="788" spans="1:26" ht="15.75" customHeight="1" x14ac:dyDescent="0.2">
      <c r="A788" s="2"/>
      <c r="B788" s="60"/>
      <c r="C788" s="62"/>
      <c r="D788" s="62"/>
      <c r="E788" s="62"/>
      <c r="F788" s="6"/>
      <c r="G788" s="6"/>
      <c r="H788" s="6"/>
      <c r="I788" s="6"/>
      <c r="J788" s="60"/>
      <c r="K788" s="61"/>
      <c r="L788" s="2"/>
      <c r="M788" s="6"/>
      <c r="N788" s="6"/>
      <c r="O788" s="6"/>
      <c r="P788" s="6"/>
      <c r="Q788" s="6"/>
      <c r="R788" s="6"/>
      <c r="S788" s="6"/>
      <c r="T788" s="6"/>
      <c r="U788" s="6"/>
      <c r="V788" s="6"/>
      <c r="W788" s="6"/>
      <c r="X788" s="6"/>
      <c r="Y788" s="6"/>
      <c r="Z788" s="6"/>
    </row>
    <row r="789" spans="1:26" ht="15.75" customHeight="1" x14ac:dyDescent="0.2">
      <c r="A789" s="2"/>
      <c r="B789" s="60"/>
      <c r="C789" s="62"/>
      <c r="D789" s="62"/>
      <c r="E789" s="62"/>
      <c r="F789" s="6"/>
      <c r="G789" s="6"/>
      <c r="H789" s="6"/>
      <c r="I789" s="6"/>
      <c r="J789" s="60"/>
      <c r="K789" s="61"/>
      <c r="L789" s="2"/>
      <c r="M789" s="6"/>
      <c r="N789" s="6"/>
      <c r="O789" s="6"/>
      <c r="P789" s="6"/>
      <c r="Q789" s="6"/>
      <c r="R789" s="6"/>
      <c r="S789" s="6"/>
      <c r="T789" s="6"/>
      <c r="U789" s="6"/>
      <c r="V789" s="6"/>
      <c r="W789" s="6"/>
      <c r="X789" s="6"/>
      <c r="Y789" s="6"/>
      <c r="Z789" s="6"/>
    </row>
    <row r="790" spans="1:26" ht="15.75" customHeight="1" x14ac:dyDescent="0.2">
      <c r="A790" s="2"/>
      <c r="B790" s="60"/>
      <c r="C790" s="62"/>
      <c r="D790" s="62"/>
      <c r="E790" s="62"/>
      <c r="F790" s="6"/>
      <c r="G790" s="6"/>
      <c r="H790" s="6"/>
      <c r="I790" s="6"/>
      <c r="J790" s="60"/>
      <c r="K790" s="61"/>
      <c r="L790" s="2"/>
      <c r="M790" s="6"/>
      <c r="N790" s="6"/>
      <c r="O790" s="6"/>
      <c r="P790" s="6"/>
      <c r="Q790" s="6"/>
      <c r="R790" s="6"/>
      <c r="S790" s="6"/>
      <c r="T790" s="6"/>
      <c r="U790" s="6"/>
      <c r="V790" s="6"/>
      <c r="W790" s="6"/>
      <c r="X790" s="6"/>
      <c r="Y790" s="6"/>
      <c r="Z790" s="6"/>
    </row>
    <row r="791" spans="1:26" ht="15.75" customHeight="1" x14ac:dyDescent="0.2">
      <c r="A791" s="2"/>
      <c r="B791" s="60"/>
      <c r="C791" s="62"/>
      <c r="D791" s="62"/>
      <c r="E791" s="62"/>
      <c r="F791" s="6"/>
      <c r="G791" s="6"/>
      <c r="H791" s="6"/>
      <c r="I791" s="6"/>
      <c r="J791" s="60"/>
      <c r="K791" s="61"/>
      <c r="L791" s="2"/>
      <c r="M791" s="6"/>
      <c r="N791" s="6"/>
      <c r="O791" s="6"/>
      <c r="P791" s="6"/>
      <c r="Q791" s="6"/>
      <c r="R791" s="6"/>
      <c r="S791" s="6"/>
      <c r="T791" s="6"/>
      <c r="U791" s="6"/>
      <c r="V791" s="6"/>
      <c r="W791" s="6"/>
      <c r="X791" s="6"/>
      <c r="Y791" s="6"/>
      <c r="Z791" s="6"/>
    </row>
    <row r="792" spans="1:26" ht="15.75" customHeight="1" x14ac:dyDescent="0.2">
      <c r="A792" s="2"/>
      <c r="B792" s="60"/>
      <c r="C792" s="62"/>
      <c r="D792" s="62"/>
      <c r="E792" s="62"/>
      <c r="F792" s="6"/>
      <c r="G792" s="6"/>
      <c r="H792" s="6"/>
      <c r="I792" s="6"/>
      <c r="J792" s="60"/>
      <c r="K792" s="61"/>
      <c r="L792" s="2"/>
      <c r="M792" s="6"/>
      <c r="N792" s="6"/>
      <c r="O792" s="6"/>
      <c r="P792" s="6"/>
      <c r="Q792" s="6"/>
      <c r="R792" s="6"/>
      <c r="S792" s="6"/>
      <c r="T792" s="6"/>
      <c r="U792" s="6"/>
      <c r="V792" s="6"/>
      <c r="W792" s="6"/>
      <c r="X792" s="6"/>
      <c r="Y792" s="6"/>
      <c r="Z792" s="6"/>
    </row>
    <row r="793" spans="1:26" ht="15.75" customHeight="1" x14ac:dyDescent="0.2">
      <c r="A793" s="2"/>
      <c r="B793" s="60"/>
      <c r="C793" s="62"/>
      <c r="D793" s="62"/>
      <c r="E793" s="62"/>
      <c r="F793" s="6"/>
      <c r="G793" s="6"/>
      <c r="H793" s="6"/>
      <c r="I793" s="6"/>
      <c r="J793" s="60"/>
      <c r="K793" s="61"/>
      <c r="L793" s="2"/>
      <c r="M793" s="6"/>
      <c r="N793" s="6"/>
      <c r="O793" s="6"/>
      <c r="P793" s="6"/>
      <c r="Q793" s="6"/>
      <c r="R793" s="6"/>
      <c r="S793" s="6"/>
      <c r="T793" s="6"/>
      <c r="U793" s="6"/>
      <c r="V793" s="6"/>
      <c r="W793" s="6"/>
      <c r="X793" s="6"/>
      <c r="Y793" s="6"/>
      <c r="Z793" s="6"/>
    </row>
    <row r="794" spans="1:26" ht="15.75" customHeight="1" x14ac:dyDescent="0.2">
      <c r="A794" s="2"/>
      <c r="B794" s="60"/>
      <c r="C794" s="62"/>
      <c r="D794" s="62"/>
      <c r="E794" s="62"/>
      <c r="F794" s="6"/>
      <c r="G794" s="6"/>
      <c r="H794" s="6"/>
      <c r="I794" s="6"/>
      <c r="J794" s="60"/>
      <c r="K794" s="61"/>
      <c r="L794" s="2"/>
      <c r="M794" s="6"/>
      <c r="N794" s="6"/>
      <c r="O794" s="6"/>
      <c r="P794" s="6"/>
      <c r="Q794" s="6"/>
      <c r="R794" s="6"/>
      <c r="S794" s="6"/>
      <c r="T794" s="6"/>
      <c r="U794" s="6"/>
      <c r="V794" s="6"/>
      <c r="W794" s="6"/>
      <c r="X794" s="6"/>
      <c r="Y794" s="6"/>
      <c r="Z794" s="6"/>
    </row>
    <row r="795" spans="1:26" ht="15.75" customHeight="1" x14ac:dyDescent="0.2">
      <c r="A795" s="2"/>
      <c r="B795" s="60"/>
      <c r="C795" s="62"/>
      <c r="D795" s="62"/>
      <c r="E795" s="62"/>
      <c r="F795" s="6"/>
      <c r="G795" s="6"/>
      <c r="H795" s="6"/>
      <c r="I795" s="6"/>
      <c r="J795" s="60"/>
      <c r="K795" s="61"/>
      <c r="L795" s="2"/>
      <c r="M795" s="6"/>
      <c r="N795" s="6"/>
      <c r="O795" s="6"/>
      <c r="P795" s="6"/>
      <c r="Q795" s="6"/>
      <c r="R795" s="6"/>
      <c r="S795" s="6"/>
      <c r="T795" s="6"/>
      <c r="U795" s="6"/>
      <c r="V795" s="6"/>
      <c r="W795" s="6"/>
      <c r="X795" s="6"/>
      <c r="Y795" s="6"/>
      <c r="Z795" s="6"/>
    </row>
    <row r="796" spans="1:26" ht="15.75" customHeight="1" x14ac:dyDescent="0.2">
      <c r="A796" s="2"/>
      <c r="B796" s="60"/>
      <c r="C796" s="62"/>
      <c r="D796" s="62"/>
      <c r="E796" s="62"/>
      <c r="F796" s="6"/>
      <c r="G796" s="6"/>
      <c r="H796" s="6"/>
      <c r="I796" s="6"/>
      <c r="J796" s="60"/>
      <c r="K796" s="61"/>
      <c r="L796" s="2"/>
      <c r="M796" s="6"/>
      <c r="N796" s="6"/>
      <c r="O796" s="6"/>
      <c r="P796" s="6"/>
      <c r="Q796" s="6"/>
      <c r="R796" s="6"/>
      <c r="S796" s="6"/>
      <c r="T796" s="6"/>
      <c r="U796" s="6"/>
      <c r="V796" s="6"/>
      <c r="W796" s="6"/>
      <c r="X796" s="6"/>
      <c r="Y796" s="6"/>
      <c r="Z796" s="6"/>
    </row>
    <row r="797" spans="1:26" ht="15.75" customHeight="1" x14ac:dyDescent="0.2">
      <c r="A797" s="2"/>
      <c r="B797" s="60"/>
      <c r="C797" s="62"/>
      <c r="D797" s="62"/>
      <c r="E797" s="62"/>
      <c r="F797" s="6"/>
      <c r="G797" s="6"/>
      <c r="H797" s="6"/>
      <c r="I797" s="6"/>
      <c r="J797" s="60"/>
      <c r="K797" s="61"/>
      <c r="L797" s="2"/>
      <c r="M797" s="6"/>
      <c r="N797" s="6"/>
      <c r="O797" s="6"/>
      <c r="P797" s="6"/>
      <c r="Q797" s="6"/>
      <c r="R797" s="6"/>
      <c r="S797" s="6"/>
      <c r="T797" s="6"/>
      <c r="U797" s="6"/>
      <c r="V797" s="6"/>
      <c r="W797" s="6"/>
      <c r="X797" s="6"/>
      <c r="Y797" s="6"/>
      <c r="Z797" s="6"/>
    </row>
    <row r="798" spans="1:26" ht="15.75" customHeight="1" x14ac:dyDescent="0.2">
      <c r="A798" s="2"/>
      <c r="B798" s="60"/>
      <c r="C798" s="62"/>
      <c r="D798" s="62"/>
      <c r="E798" s="62"/>
      <c r="F798" s="6"/>
      <c r="G798" s="6"/>
      <c r="H798" s="6"/>
      <c r="I798" s="6"/>
      <c r="J798" s="60"/>
      <c r="K798" s="61"/>
      <c r="L798" s="2"/>
      <c r="M798" s="6"/>
      <c r="N798" s="6"/>
      <c r="O798" s="6"/>
      <c r="P798" s="6"/>
      <c r="Q798" s="6"/>
      <c r="R798" s="6"/>
      <c r="S798" s="6"/>
      <c r="T798" s="6"/>
      <c r="U798" s="6"/>
      <c r="V798" s="6"/>
      <c r="W798" s="6"/>
      <c r="X798" s="6"/>
      <c r="Y798" s="6"/>
      <c r="Z798" s="6"/>
    </row>
    <row r="799" spans="1:26" ht="15.75" customHeight="1" x14ac:dyDescent="0.2">
      <c r="A799" s="2"/>
      <c r="B799" s="60"/>
      <c r="C799" s="62"/>
      <c r="D799" s="62"/>
      <c r="E799" s="62"/>
      <c r="F799" s="6"/>
      <c r="G799" s="6"/>
      <c r="H799" s="6"/>
      <c r="I799" s="6"/>
      <c r="J799" s="60"/>
      <c r="K799" s="61"/>
      <c r="L799" s="2"/>
      <c r="M799" s="6"/>
      <c r="N799" s="6"/>
      <c r="O799" s="6"/>
      <c r="P799" s="6"/>
      <c r="Q799" s="6"/>
      <c r="R799" s="6"/>
      <c r="S799" s="6"/>
      <c r="T799" s="6"/>
      <c r="U799" s="6"/>
      <c r="V799" s="6"/>
      <c r="W799" s="6"/>
      <c r="X799" s="6"/>
      <c r="Y799" s="6"/>
      <c r="Z799" s="6"/>
    </row>
    <row r="800" spans="1:26" ht="15.75" customHeight="1" x14ac:dyDescent="0.2">
      <c r="A800" s="2"/>
      <c r="B800" s="60"/>
      <c r="C800" s="62"/>
      <c r="D800" s="62"/>
      <c r="E800" s="62"/>
      <c r="F800" s="6"/>
      <c r="G800" s="6"/>
      <c r="H800" s="6"/>
      <c r="I800" s="6"/>
      <c r="J800" s="60"/>
      <c r="K800" s="61"/>
      <c r="L800" s="2"/>
      <c r="M800" s="6"/>
      <c r="N800" s="6"/>
      <c r="O800" s="6"/>
      <c r="P800" s="6"/>
      <c r="Q800" s="6"/>
      <c r="R800" s="6"/>
      <c r="S800" s="6"/>
      <c r="T800" s="6"/>
      <c r="U800" s="6"/>
      <c r="V800" s="6"/>
      <c r="W800" s="6"/>
      <c r="X800" s="6"/>
      <c r="Y800" s="6"/>
      <c r="Z800" s="6"/>
    </row>
    <row r="801" spans="1:26" ht="15.75" customHeight="1" x14ac:dyDescent="0.2">
      <c r="A801" s="2"/>
      <c r="B801" s="60"/>
      <c r="C801" s="62"/>
      <c r="D801" s="62"/>
      <c r="E801" s="62"/>
      <c r="F801" s="6"/>
      <c r="G801" s="6"/>
      <c r="H801" s="6"/>
      <c r="I801" s="6"/>
      <c r="J801" s="60"/>
      <c r="K801" s="61"/>
      <c r="L801" s="2"/>
      <c r="M801" s="6"/>
      <c r="N801" s="6"/>
      <c r="O801" s="6"/>
      <c r="P801" s="6"/>
      <c r="Q801" s="6"/>
      <c r="R801" s="6"/>
      <c r="S801" s="6"/>
      <c r="T801" s="6"/>
      <c r="U801" s="6"/>
      <c r="V801" s="6"/>
      <c r="W801" s="6"/>
      <c r="X801" s="6"/>
      <c r="Y801" s="6"/>
      <c r="Z801" s="6"/>
    </row>
    <row r="802" spans="1:26" ht="15.75" customHeight="1" x14ac:dyDescent="0.2">
      <c r="A802" s="2"/>
      <c r="B802" s="60"/>
      <c r="C802" s="62"/>
      <c r="D802" s="62"/>
      <c r="E802" s="62"/>
      <c r="F802" s="6"/>
      <c r="G802" s="6"/>
      <c r="H802" s="6"/>
      <c r="I802" s="6"/>
      <c r="J802" s="60"/>
      <c r="K802" s="61"/>
      <c r="L802" s="2"/>
      <c r="M802" s="6"/>
      <c r="N802" s="6"/>
      <c r="O802" s="6"/>
      <c r="P802" s="6"/>
      <c r="Q802" s="6"/>
      <c r="R802" s="6"/>
      <c r="S802" s="6"/>
      <c r="T802" s="6"/>
      <c r="U802" s="6"/>
      <c r="V802" s="6"/>
      <c r="W802" s="6"/>
      <c r="X802" s="6"/>
      <c r="Y802" s="6"/>
      <c r="Z802" s="6"/>
    </row>
    <row r="803" spans="1:26" ht="15.75" customHeight="1" x14ac:dyDescent="0.2">
      <c r="A803" s="2"/>
      <c r="B803" s="60"/>
      <c r="C803" s="62"/>
      <c r="D803" s="62"/>
      <c r="E803" s="62"/>
      <c r="F803" s="6"/>
      <c r="G803" s="6"/>
      <c r="H803" s="6"/>
      <c r="I803" s="6"/>
      <c r="J803" s="60"/>
      <c r="K803" s="61"/>
      <c r="L803" s="2"/>
      <c r="M803" s="6"/>
      <c r="N803" s="6"/>
      <c r="O803" s="6"/>
      <c r="P803" s="6"/>
      <c r="Q803" s="6"/>
      <c r="R803" s="6"/>
      <c r="S803" s="6"/>
      <c r="T803" s="6"/>
      <c r="U803" s="6"/>
      <c r="V803" s="6"/>
      <c r="W803" s="6"/>
      <c r="X803" s="6"/>
      <c r="Y803" s="6"/>
      <c r="Z803" s="6"/>
    </row>
    <row r="804" spans="1:26" ht="15.75" customHeight="1" x14ac:dyDescent="0.2">
      <c r="A804" s="2"/>
      <c r="B804" s="60"/>
      <c r="C804" s="62"/>
      <c r="D804" s="62"/>
      <c r="E804" s="62"/>
      <c r="F804" s="6"/>
      <c r="G804" s="6"/>
      <c r="H804" s="6"/>
      <c r="I804" s="6"/>
      <c r="J804" s="60"/>
      <c r="K804" s="61"/>
      <c r="L804" s="2"/>
      <c r="M804" s="6"/>
      <c r="N804" s="6"/>
      <c r="O804" s="6"/>
      <c r="P804" s="6"/>
      <c r="Q804" s="6"/>
      <c r="R804" s="6"/>
      <c r="S804" s="6"/>
      <c r="T804" s="6"/>
      <c r="U804" s="6"/>
      <c r="V804" s="6"/>
      <c r="W804" s="6"/>
      <c r="X804" s="6"/>
      <c r="Y804" s="6"/>
      <c r="Z804" s="6"/>
    </row>
    <row r="805" spans="1:26" ht="15.75" customHeight="1" x14ac:dyDescent="0.2">
      <c r="A805" s="2"/>
      <c r="B805" s="60"/>
      <c r="C805" s="62"/>
      <c r="D805" s="62"/>
      <c r="E805" s="62"/>
      <c r="F805" s="6"/>
      <c r="G805" s="6"/>
      <c r="H805" s="6"/>
      <c r="I805" s="6"/>
      <c r="J805" s="60"/>
      <c r="K805" s="61"/>
      <c r="L805" s="2"/>
      <c r="M805" s="6"/>
      <c r="N805" s="6"/>
      <c r="O805" s="6"/>
      <c r="P805" s="6"/>
      <c r="Q805" s="6"/>
      <c r="R805" s="6"/>
      <c r="S805" s="6"/>
      <c r="T805" s="6"/>
      <c r="U805" s="6"/>
      <c r="V805" s="6"/>
      <c r="W805" s="6"/>
      <c r="X805" s="6"/>
      <c r="Y805" s="6"/>
      <c r="Z805" s="6"/>
    </row>
    <row r="806" spans="1:26" ht="15.75" customHeight="1" x14ac:dyDescent="0.2">
      <c r="A806" s="2"/>
      <c r="B806" s="60"/>
      <c r="C806" s="62"/>
      <c r="D806" s="62"/>
      <c r="E806" s="62"/>
      <c r="F806" s="6"/>
      <c r="G806" s="6"/>
      <c r="H806" s="6"/>
      <c r="I806" s="6"/>
      <c r="J806" s="60"/>
      <c r="K806" s="61"/>
      <c r="L806" s="2"/>
      <c r="M806" s="6"/>
      <c r="N806" s="6"/>
      <c r="O806" s="6"/>
      <c r="P806" s="6"/>
      <c r="Q806" s="6"/>
      <c r="R806" s="6"/>
      <c r="S806" s="6"/>
      <c r="T806" s="6"/>
      <c r="U806" s="6"/>
      <c r="V806" s="6"/>
      <c r="W806" s="6"/>
      <c r="X806" s="6"/>
      <c r="Y806" s="6"/>
      <c r="Z806" s="6"/>
    </row>
    <row r="807" spans="1:26" ht="15.75" customHeight="1" x14ac:dyDescent="0.2">
      <c r="A807" s="2"/>
      <c r="B807" s="60"/>
      <c r="C807" s="62"/>
      <c r="D807" s="62"/>
      <c r="E807" s="62"/>
      <c r="F807" s="6"/>
      <c r="G807" s="6"/>
      <c r="H807" s="6"/>
      <c r="I807" s="6"/>
      <c r="J807" s="60"/>
      <c r="K807" s="61"/>
      <c r="L807" s="2"/>
      <c r="M807" s="6"/>
      <c r="N807" s="6"/>
      <c r="O807" s="6"/>
      <c r="P807" s="6"/>
      <c r="Q807" s="6"/>
      <c r="R807" s="6"/>
      <c r="S807" s="6"/>
      <c r="T807" s="6"/>
      <c r="U807" s="6"/>
      <c r="V807" s="6"/>
      <c r="W807" s="6"/>
      <c r="X807" s="6"/>
      <c r="Y807" s="6"/>
      <c r="Z807" s="6"/>
    </row>
    <row r="808" spans="1:26" ht="15.75" customHeight="1" x14ac:dyDescent="0.2">
      <c r="A808" s="2"/>
      <c r="B808" s="60"/>
      <c r="C808" s="62"/>
      <c r="D808" s="62"/>
      <c r="E808" s="62"/>
      <c r="F808" s="6"/>
      <c r="G808" s="6"/>
      <c r="H808" s="6"/>
      <c r="I808" s="6"/>
      <c r="J808" s="60"/>
      <c r="K808" s="61"/>
      <c r="L808" s="2"/>
      <c r="M808" s="6"/>
      <c r="N808" s="6"/>
      <c r="O808" s="6"/>
      <c r="P808" s="6"/>
      <c r="Q808" s="6"/>
      <c r="R808" s="6"/>
      <c r="S808" s="6"/>
      <c r="T808" s="6"/>
      <c r="U808" s="6"/>
      <c r="V808" s="6"/>
      <c r="W808" s="6"/>
      <c r="X808" s="6"/>
      <c r="Y808" s="6"/>
      <c r="Z808" s="6"/>
    </row>
    <row r="809" spans="1:26" ht="15.75" customHeight="1" x14ac:dyDescent="0.2">
      <c r="A809" s="2"/>
      <c r="B809" s="60"/>
      <c r="C809" s="62"/>
      <c r="D809" s="62"/>
      <c r="E809" s="62"/>
      <c r="F809" s="6"/>
      <c r="G809" s="6"/>
      <c r="H809" s="6"/>
      <c r="I809" s="6"/>
      <c r="J809" s="60"/>
      <c r="K809" s="61"/>
      <c r="L809" s="2"/>
      <c r="M809" s="6"/>
      <c r="N809" s="6"/>
      <c r="O809" s="6"/>
      <c r="P809" s="6"/>
      <c r="Q809" s="6"/>
      <c r="R809" s="6"/>
      <c r="S809" s="6"/>
      <c r="T809" s="6"/>
      <c r="U809" s="6"/>
      <c r="V809" s="6"/>
      <c r="W809" s="6"/>
      <c r="X809" s="6"/>
      <c r="Y809" s="6"/>
      <c r="Z809" s="6"/>
    </row>
    <row r="810" spans="1:26" ht="15.75" customHeight="1" x14ac:dyDescent="0.2">
      <c r="A810" s="2"/>
      <c r="B810" s="60"/>
      <c r="C810" s="62"/>
      <c r="D810" s="62"/>
      <c r="E810" s="62"/>
      <c r="F810" s="6"/>
      <c r="G810" s="6"/>
      <c r="H810" s="6"/>
      <c r="I810" s="6"/>
      <c r="J810" s="60"/>
      <c r="K810" s="61"/>
      <c r="L810" s="2"/>
      <c r="M810" s="6"/>
      <c r="N810" s="6"/>
      <c r="O810" s="6"/>
      <c r="P810" s="6"/>
      <c r="Q810" s="6"/>
      <c r="R810" s="6"/>
      <c r="S810" s="6"/>
      <c r="T810" s="6"/>
      <c r="U810" s="6"/>
      <c r="V810" s="6"/>
      <c r="W810" s="6"/>
      <c r="X810" s="6"/>
      <c r="Y810" s="6"/>
      <c r="Z810" s="6"/>
    </row>
    <row r="811" spans="1:26" ht="15.75" customHeight="1" x14ac:dyDescent="0.2">
      <c r="A811" s="2"/>
      <c r="B811" s="60"/>
      <c r="C811" s="62"/>
      <c r="D811" s="62"/>
      <c r="E811" s="62"/>
      <c r="F811" s="6"/>
      <c r="G811" s="6"/>
      <c r="H811" s="6"/>
      <c r="I811" s="6"/>
      <c r="J811" s="60"/>
      <c r="K811" s="61"/>
      <c r="L811" s="2"/>
      <c r="M811" s="6"/>
      <c r="N811" s="6"/>
      <c r="O811" s="6"/>
      <c r="P811" s="6"/>
      <c r="Q811" s="6"/>
      <c r="R811" s="6"/>
      <c r="S811" s="6"/>
      <c r="T811" s="6"/>
      <c r="U811" s="6"/>
      <c r="V811" s="6"/>
      <c r="W811" s="6"/>
      <c r="X811" s="6"/>
      <c r="Y811" s="6"/>
      <c r="Z811" s="6"/>
    </row>
    <row r="812" spans="1:26" ht="15.75" customHeight="1" x14ac:dyDescent="0.2">
      <c r="A812" s="2"/>
      <c r="B812" s="60"/>
      <c r="C812" s="62"/>
      <c r="D812" s="62"/>
      <c r="E812" s="62"/>
      <c r="F812" s="6"/>
      <c r="G812" s="6"/>
      <c r="H812" s="6"/>
      <c r="I812" s="6"/>
      <c r="J812" s="60"/>
      <c r="K812" s="61"/>
      <c r="L812" s="2"/>
      <c r="M812" s="6"/>
      <c r="N812" s="6"/>
      <c r="O812" s="6"/>
      <c r="P812" s="6"/>
      <c r="Q812" s="6"/>
      <c r="R812" s="6"/>
      <c r="S812" s="6"/>
      <c r="T812" s="6"/>
      <c r="U812" s="6"/>
      <c r="V812" s="6"/>
      <c r="W812" s="6"/>
      <c r="X812" s="6"/>
      <c r="Y812" s="6"/>
      <c r="Z812" s="6"/>
    </row>
    <row r="813" spans="1:26" ht="15.75" customHeight="1" x14ac:dyDescent="0.2">
      <c r="A813" s="2"/>
      <c r="B813" s="60"/>
      <c r="C813" s="62"/>
      <c r="D813" s="62"/>
      <c r="E813" s="62"/>
      <c r="F813" s="6"/>
      <c r="G813" s="6"/>
      <c r="H813" s="6"/>
      <c r="I813" s="6"/>
      <c r="J813" s="60"/>
      <c r="K813" s="61"/>
      <c r="L813" s="2"/>
      <c r="M813" s="6"/>
      <c r="N813" s="6"/>
      <c r="O813" s="6"/>
      <c r="P813" s="6"/>
      <c r="Q813" s="6"/>
      <c r="R813" s="6"/>
      <c r="S813" s="6"/>
      <c r="T813" s="6"/>
      <c r="U813" s="6"/>
      <c r="V813" s="6"/>
      <c r="W813" s="6"/>
      <c r="X813" s="6"/>
      <c r="Y813" s="6"/>
      <c r="Z813" s="6"/>
    </row>
    <row r="814" spans="1:26" ht="15.75" customHeight="1" x14ac:dyDescent="0.2">
      <c r="A814" s="2"/>
      <c r="B814" s="60"/>
      <c r="C814" s="62"/>
      <c r="D814" s="62"/>
      <c r="E814" s="62"/>
      <c r="F814" s="6"/>
      <c r="G814" s="6"/>
      <c r="H814" s="6"/>
      <c r="I814" s="6"/>
      <c r="J814" s="60"/>
      <c r="K814" s="61"/>
      <c r="L814" s="2"/>
      <c r="M814" s="6"/>
      <c r="N814" s="6"/>
      <c r="O814" s="6"/>
      <c r="P814" s="6"/>
      <c r="Q814" s="6"/>
      <c r="R814" s="6"/>
      <c r="S814" s="6"/>
      <c r="T814" s="6"/>
      <c r="U814" s="6"/>
      <c r="V814" s="6"/>
      <c r="W814" s="6"/>
      <c r="X814" s="6"/>
      <c r="Y814" s="6"/>
      <c r="Z814" s="6"/>
    </row>
    <row r="815" spans="1:26" ht="15.75" customHeight="1" x14ac:dyDescent="0.2">
      <c r="A815" s="2"/>
      <c r="B815" s="60"/>
      <c r="C815" s="62"/>
      <c r="D815" s="62"/>
      <c r="E815" s="62"/>
      <c r="F815" s="6"/>
      <c r="G815" s="6"/>
      <c r="H815" s="6"/>
      <c r="I815" s="6"/>
      <c r="J815" s="60"/>
      <c r="K815" s="61"/>
      <c r="L815" s="2"/>
      <c r="M815" s="6"/>
      <c r="N815" s="6"/>
      <c r="O815" s="6"/>
      <c r="P815" s="6"/>
      <c r="Q815" s="6"/>
      <c r="R815" s="6"/>
      <c r="S815" s="6"/>
      <c r="T815" s="6"/>
      <c r="U815" s="6"/>
      <c r="V815" s="6"/>
      <c r="W815" s="6"/>
      <c r="X815" s="6"/>
      <c r="Y815" s="6"/>
      <c r="Z815" s="6"/>
    </row>
    <row r="816" spans="1:26" ht="15.75" customHeight="1" x14ac:dyDescent="0.2">
      <c r="A816" s="2"/>
      <c r="B816" s="60"/>
      <c r="C816" s="62"/>
      <c r="D816" s="62"/>
      <c r="E816" s="62"/>
      <c r="F816" s="6"/>
      <c r="G816" s="6"/>
      <c r="H816" s="6"/>
      <c r="I816" s="6"/>
      <c r="J816" s="60"/>
      <c r="K816" s="61"/>
      <c r="L816" s="2"/>
      <c r="M816" s="6"/>
      <c r="N816" s="6"/>
      <c r="O816" s="6"/>
      <c r="P816" s="6"/>
      <c r="Q816" s="6"/>
      <c r="R816" s="6"/>
      <c r="S816" s="6"/>
      <c r="T816" s="6"/>
      <c r="U816" s="6"/>
      <c r="V816" s="6"/>
      <c r="W816" s="6"/>
      <c r="X816" s="6"/>
      <c r="Y816" s="6"/>
      <c r="Z816" s="6"/>
    </row>
    <row r="817" spans="1:26" ht="15.75" customHeight="1" x14ac:dyDescent="0.2">
      <c r="A817" s="2"/>
      <c r="B817" s="60"/>
      <c r="C817" s="62"/>
      <c r="D817" s="62"/>
      <c r="E817" s="62"/>
      <c r="F817" s="6"/>
      <c r="G817" s="6"/>
      <c r="H817" s="6"/>
      <c r="I817" s="6"/>
      <c r="J817" s="60"/>
      <c r="K817" s="61"/>
      <c r="L817" s="2"/>
      <c r="M817" s="6"/>
      <c r="N817" s="6"/>
      <c r="O817" s="6"/>
      <c r="P817" s="6"/>
      <c r="Q817" s="6"/>
      <c r="R817" s="6"/>
      <c r="S817" s="6"/>
      <c r="T817" s="6"/>
      <c r="U817" s="6"/>
      <c r="V817" s="6"/>
      <c r="W817" s="6"/>
      <c r="X817" s="6"/>
      <c r="Y817" s="6"/>
      <c r="Z817" s="6"/>
    </row>
    <row r="818" spans="1:26" ht="15.75" customHeight="1" x14ac:dyDescent="0.2">
      <c r="A818" s="2"/>
      <c r="B818" s="60"/>
      <c r="C818" s="62"/>
      <c r="D818" s="62"/>
      <c r="E818" s="62"/>
      <c r="F818" s="6"/>
      <c r="G818" s="6"/>
      <c r="H818" s="6"/>
      <c r="I818" s="6"/>
      <c r="J818" s="60"/>
      <c r="K818" s="61"/>
      <c r="L818" s="2"/>
      <c r="M818" s="6"/>
      <c r="N818" s="6"/>
      <c r="O818" s="6"/>
      <c r="P818" s="6"/>
      <c r="Q818" s="6"/>
      <c r="R818" s="6"/>
      <c r="S818" s="6"/>
      <c r="T818" s="6"/>
      <c r="U818" s="6"/>
      <c r="V818" s="6"/>
      <c r="W818" s="6"/>
      <c r="X818" s="6"/>
      <c r="Y818" s="6"/>
      <c r="Z818" s="6"/>
    </row>
    <row r="819" spans="1:26" ht="15.75" customHeight="1" x14ac:dyDescent="0.2">
      <c r="A819" s="2"/>
      <c r="B819" s="60"/>
      <c r="C819" s="62"/>
      <c r="D819" s="62"/>
      <c r="E819" s="62"/>
      <c r="F819" s="6"/>
      <c r="G819" s="6"/>
      <c r="H819" s="6"/>
      <c r="I819" s="6"/>
      <c r="J819" s="60"/>
      <c r="K819" s="61"/>
      <c r="L819" s="2"/>
      <c r="M819" s="6"/>
      <c r="N819" s="6"/>
      <c r="O819" s="6"/>
      <c r="P819" s="6"/>
      <c r="Q819" s="6"/>
      <c r="R819" s="6"/>
      <c r="S819" s="6"/>
      <c r="T819" s="6"/>
      <c r="U819" s="6"/>
      <c r="V819" s="6"/>
      <c r="W819" s="6"/>
      <c r="X819" s="6"/>
      <c r="Y819" s="6"/>
      <c r="Z819" s="6"/>
    </row>
    <row r="820" spans="1:26" ht="15.75" customHeight="1" x14ac:dyDescent="0.2">
      <c r="A820" s="2"/>
      <c r="B820" s="60"/>
      <c r="C820" s="62"/>
      <c r="D820" s="62"/>
      <c r="E820" s="62"/>
      <c r="F820" s="6"/>
      <c r="G820" s="6"/>
      <c r="H820" s="6"/>
      <c r="I820" s="6"/>
      <c r="J820" s="60"/>
      <c r="K820" s="61"/>
      <c r="L820" s="2"/>
      <c r="M820" s="6"/>
      <c r="N820" s="6"/>
      <c r="O820" s="6"/>
      <c r="P820" s="6"/>
      <c r="Q820" s="6"/>
      <c r="R820" s="6"/>
      <c r="S820" s="6"/>
      <c r="T820" s="6"/>
      <c r="U820" s="6"/>
      <c r="V820" s="6"/>
      <c r="W820" s="6"/>
      <c r="X820" s="6"/>
      <c r="Y820" s="6"/>
      <c r="Z820" s="6"/>
    </row>
    <row r="821" spans="1:26" ht="15.75" customHeight="1" x14ac:dyDescent="0.2">
      <c r="A821" s="2"/>
      <c r="B821" s="60"/>
      <c r="C821" s="62"/>
      <c r="D821" s="62"/>
      <c r="E821" s="62"/>
      <c r="F821" s="6"/>
      <c r="G821" s="6"/>
      <c r="H821" s="6"/>
      <c r="I821" s="6"/>
      <c r="J821" s="60"/>
      <c r="K821" s="61"/>
      <c r="L821" s="2"/>
      <c r="M821" s="6"/>
      <c r="N821" s="6"/>
      <c r="O821" s="6"/>
      <c r="P821" s="6"/>
      <c r="Q821" s="6"/>
      <c r="R821" s="6"/>
      <c r="S821" s="6"/>
      <c r="T821" s="6"/>
      <c r="U821" s="6"/>
      <c r="V821" s="6"/>
      <c r="W821" s="6"/>
      <c r="X821" s="6"/>
      <c r="Y821" s="6"/>
      <c r="Z821" s="6"/>
    </row>
    <row r="822" spans="1:26" ht="15.75" customHeight="1" x14ac:dyDescent="0.2">
      <c r="A822" s="2"/>
      <c r="B822" s="60"/>
      <c r="C822" s="62"/>
      <c r="D822" s="62"/>
      <c r="E822" s="62"/>
      <c r="F822" s="6"/>
      <c r="G822" s="6"/>
      <c r="H822" s="6"/>
      <c r="I822" s="6"/>
      <c r="J822" s="60"/>
      <c r="K822" s="61"/>
      <c r="L822" s="2"/>
      <c r="M822" s="6"/>
      <c r="N822" s="6"/>
      <c r="O822" s="6"/>
      <c r="P822" s="6"/>
      <c r="Q822" s="6"/>
      <c r="R822" s="6"/>
      <c r="S822" s="6"/>
      <c r="T822" s="6"/>
      <c r="U822" s="6"/>
      <c r="V822" s="6"/>
      <c r="W822" s="6"/>
      <c r="X822" s="6"/>
      <c r="Y822" s="6"/>
      <c r="Z822" s="6"/>
    </row>
    <row r="823" spans="1:26" ht="15.75" customHeight="1" x14ac:dyDescent="0.2">
      <c r="A823" s="2"/>
      <c r="B823" s="60"/>
      <c r="C823" s="62"/>
      <c r="D823" s="62"/>
      <c r="E823" s="62"/>
      <c r="F823" s="6"/>
      <c r="G823" s="6"/>
      <c r="H823" s="6"/>
      <c r="I823" s="6"/>
      <c r="J823" s="60"/>
      <c r="K823" s="61"/>
      <c r="L823" s="2"/>
      <c r="M823" s="6"/>
      <c r="N823" s="6"/>
      <c r="O823" s="6"/>
      <c r="P823" s="6"/>
      <c r="Q823" s="6"/>
      <c r="R823" s="6"/>
      <c r="S823" s="6"/>
      <c r="T823" s="6"/>
      <c r="U823" s="6"/>
      <c r="V823" s="6"/>
      <c r="W823" s="6"/>
      <c r="X823" s="6"/>
      <c r="Y823" s="6"/>
      <c r="Z823" s="6"/>
    </row>
    <row r="824" spans="1:26" ht="15.75" customHeight="1" x14ac:dyDescent="0.2">
      <c r="A824" s="2"/>
      <c r="B824" s="60"/>
      <c r="C824" s="62"/>
      <c r="D824" s="62"/>
      <c r="E824" s="62"/>
      <c r="F824" s="6"/>
      <c r="G824" s="6"/>
      <c r="H824" s="6"/>
      <c r="I824" s="6"/>
      <c r="J824" s="60"/>
      <c r="K824" s="61"/>
      <c r="L824" s="2"/>
      <c r="M824" s="6"/>
      <c r="N824" s="6"/>
      <c r="O824" s="6"/>
      <c r="P824" s="6"/>
      <c r="Q824" s="6"/>
      <c r="R824" s="6"/>
      <c r="S824" s="6"/>
      <c r="T824" s="6"/>
      <c r="U824" s="6"/>
      <c r="V824" s="6"/>
      <c r="W824" s="6"/>
      <c r="X824" s="6"/>
      <c r="Y824" s="6"/>
      <c r="Z824" s="6"/>
    </row>
    <row r="825" spans="1:26" ht="15.75" customHeight="1" x14ac:dyDescent="0.2">
      <c r="A825" s="2"/>
      <c r="B825" s="60"/>
      <c r="C825" s="62"/>
      <c r="D825" s="62"/>
      <c r="E825" s="62"/>
      <c r="F825" s="6"/>
      <c r="G825" s="6"/>
      <c r="H825" s="6"/>
      <c r="I825" s="6"/>
      <c r="J825" s="60"/>
      <c r="K825" s="61"/>
      <c r="L825" s="2"/>
      <c r="M825" s="6"/>
      <c r="N825" s="6"/>
      <c r="O825" s="6"/>
      <c r="P825" s="6"/>
      <c r="Q825" s="6"/>
      <c r="R825" s="6"/>
      <c r="S825" s="6"/>
      <c r="T825" s="6"/>
      <c r="U825" s="6"/>
      <c r="V825" s="6"/>
      <c r="W825" s="6"/>
      <c r="X825" s="6"/>
      <c r="Y825" s="6"/>
      <c r="Z825" s="6"/>
    </row>
    <row r="826" spans="1:26" ht="15.75" customHeight="1" x14ac:dyDescent="0.2">
      <c r="A826" s="2"/>
      <c r="B826" s="60"/>
      <c r="C826" s="62"/>
      <c r="D826" s="62"/>
      <c r="E826" s="62"/>
      <c r="F826" s="6"/>
      <c r="G826" s="6"/>
      <c r="H826" s="6"/>
      <c r="I826" s="6"/>
      <c r="J826" s="60"/>
      <c r="K826" s="61"/>
      <c r="L826" s="2"/>
      <c r="M826" s="6"/>
      <c r="N826" s="6"/>
      <c r="O826" s="6"/>
      <c r="P826" s="6"/>
      <c r="Q826" s="6"/>
      <c r="R826" s="6"/>
      <c r="S826" s="6"/>
      <c r="T826" s="6"/>
      <c r="U826" s="6"/>
      <c r="V826" s="6"/>
      <c r="W826" s="6"/>
      <c r="X826" s="6"/>
      <c r="Y826" s="6"/>
      <c r="Z826" s="6"/>
    </row>
    <row r="827" spans="1:26" ht="15.75" customHeight="1" x14ac:dyDescent="0.2">
      <c r="A827" s="2"/>
      <c r="B827" s="60"/>
      <c r="C827" s="62"/>
      <c r="D827" s="62"/>
      <c r="E827" s="62"/>
      <c r="F827" s="6"/>
      <c r="G827" s="6"/>
      <c r="H827" s="6"/>
      <c r="I827" s="6"/>
      <c r="J827" s="60"/>
      <c r="K827" s="61"/>
      <c r="L827" s="2"/>
      <c r="M827" s="6"/>
      <c r="N827" s="6"/>
      <c r="O827" s="6"/>
      <c r="P827" s="6"/>
      <c r="Q827" s="6"/>
      <c r="R827" s="6"/>
      <c r="S827" s="6"/>
      <c r="T827" s="6"/>
      <c r="U827" s="6"/>
      <c r="V827" s="6"/>
      <c r="W827" s="6"/>
      <c r="X827" s="6"/>
      <c r="Y827" s="6"/>
      <c r="Z827" s="6"/>
    </row>
    <row r="828" spans="1:26" ht="15.75" customHeight="1" x14ac:dyDescent="0.2">
      <c r="A828" s="2"/>
      <c r="B828" s="60"/>
      <c r="C828" s="62"/>
      <c r="D828" s="62"/>
      <c r="E828" s="62"/>
      <c r="F828" s="6"/>
      <c r="G828" s="6"/>
      <c r="H828" s="6"/>
      <c r="I828" s="6"/>
      <c r="J828" s="60"/>
      <c r="K828" s="61"/>
      <c r="L828" s="2"/>
      <c r="M828" s="6"/>
      <c r="N828" s="6"/>
      <c r="O828" s="6"/>
      <c r="P828" s="6"/>
      <c r="Q828" s="6"/>
      <c r="R828" s="6"/>
      <c r="S828" s="6"/>
      <c r="T828" s="6"/>
      <c r="U828" s="6"/>
      <c r="V828" s="6"/>
      <c r="W828" s="6"/>
      <c r="X828" s="6"/>
      <c r="Y828" s="6"/>
      <c r="Z828" s="6"/>
    </row>
    <row r="829" spans="1:26" ht="15.75" customHeight="1" x14ac:dyDescent="0.2">
      <c r="A829" s="2"/>
      <c r="B829" s="60"/>
      <c r="C829" s="62"/>
      <c r="D829" s="62"/>
      <c r="E829" s="62"/>
      <c r="F829" s="6"/>
      <c r="G829" s="6"/>
      <c r="H829" s="6"/>
      <c r="I829" s="6"/>
      <c r="J829" s="60"/>
      <c r="K829" s="61"/>
      <c r="L829" s="2"/>
      <c r="M829" s="6"/>
      <c r="N829" s="6"/>
      <c r="O829" s="6"/>
      <c r="P829" s="6"/>
      <c r="Q829" s="6"/>
      <c r="R829" s="6"/>
      <c r="S829" s="6"/>
      <c r="T829" s="6"/>
      <c r="U829" s="6"/>
      <c r="V829" s="6"/>
      <c r="W829" s="6"/>
      <c r="X829" s="6"/>
      <c r="Y829" s="6"/>
      <c r="Z829" s="6"/>
    </row>
    <row r="830" spans="1:26" ht="15.75" customHeight="1" x14ac:dyDescent="0.2">
      <c r="A830" s="2"/>
      <c r="B830" s="60"/>
      <c r="C830" s="62"/>
      <c r="D830" s="62"/>
      <c r="E830" s="62"/>
      <c r="F830" s="6"/>
      <c r="G830" s="6"/>
      <c r="H830" s="6"/>
      <c r="I830" s="6"/>
      <c r="J830" s="60"/>
      <c r="K830" s="61"/>
      <c r="L830" s="2"/>
      <c r="M830" s="6"/>
      <c r="N830" s="6"/>
      <c r="O830" s="6"/>
      <c r="P830" s="6"/>
      <c r="Q830" s="6"/>
      <c r="R830" s="6"/>
      <c r="S830" s="6"/>
      <c r="T830" s="6"/>
      <c r="U830" s="6"/>
      <c r="V830" s="6"/>
      <c r="W830" s="6"/>
      <c r="X830" s="6"/>
      <c r="Y830" s="6"/>
      <c r="Z830" s="6"/>
    </row>
    <row r="831" spans="1:26" ht="15.75" customHeight="1" x14ac:dyDescent="0.2">
      <c r="A831" s="2"/>
      <c r="B831" s="60"/>
      <c r="C831" s="62"/>
      <c r="D831" s="62"/>
      <c r="E831" s="62"/>
      <c r="F831" s="6"/>
      <c r="G831" s="6"/>
      <c r="H831" s="6"/>
      <c r="I831" s="6"/>
      <c r="J831" s="60"/>
      <c r="K831" s="61"/>
      <c r="L831" s="2"/>
      <c r="M831" s="6"/>
      <c r="N831" s="6"/>
      <c r="O831" s="6"/>
      <c r="P831" s="6"/>
      <c r="Q831" s="6"/>
      <c r="R831" s="6"/>
      <c r="S831" s="6"/>
      <c r="T831" s="6"/>
      <c r="U831" s="6"/>
      <c r="V831" s="6"/>
      <c r="W831" s="6"/>
      <c r="X831" s="6"/>
      <c r="Y831" s="6"/>
      <c r="Z831" s="6"/>
    </row>
    <row r="832" spans="1:26" ht="15.75" customHeight="1" x14ac:dyDescent="0.2">
      <c r="A832" s="2"/>
      <c r="B832" s="60"/>
      <c r="C832" s="62"/>
      <c r="D832" s="62"/>
      <c r="E832" s="62"/>
      <c r="F832" s="6"/>
      <c r="G832" s="6"/>
      <c r="H832" s="6"/>
      <c r="I832" s="6"/>
      <c r="J832" s="60"/>
      <c r="K832" s="61"/>
      <c r="L832" s="2"/>
      <c r="M832" s="6"/>
      <c r="N832" s="6"/>
      <c r="O832" s="6"/>
      <c r="P832" s="6"/>
      <c r="Q832" s="6"/>
      <c r="R832" s="6"/>
      <c r="S832" s="6"/>
      <c r="T832" s="6"/>
      <c r="U832" s="6"/>
      <c r="V832" s="6"/>
      <c r="W832" s="6"/>
      <c r="X832" s="6"/>
      <c r="Y832" s="6"/>
      <c r="Z832" s="6"/>
    </row>
    <row r="833" spans="1:26" ht="15.75" customHeight="1" x14ac:dyDescent="0.2">
      <c r="A833" s="2"/>
      <c r="B833" s="60"/>
      <c r="C833" s="62"/>
      <c r="D833" s="62"/>
      <c r="E833" s="62"/>
      <c r="F833" s="6"/>
      <c r="G833" s="6"/>
      <c r="H833" s="6"/>
      <c r="I833" s="6"/>
      <c r="J833" s="60"/>
      <c r="K833" s="61"/>
      <c r="L833" s="2"/>
      <c r="M833" s="6"/>
      <c r="N833" s="6"/>
      <c r="O833" s="6"/>
      <c r="P833" s="6"/>
      <c r="Q833" s="6"/>
      <c r="R833" s="6"/>
      <c r="S833" s="6"/>
      <c r="T833" s="6"/>
      <c r="U833" s="6"/>
      <c r="V833" s="6"/>
      <c r="W833" s="6"/>
      <c r="X833" s="6"/>
      <c r="Y833" s="6"/>
      <c r="Z833" s="6"/>
    </row>
    <row r="834" spans="1:26" ht="15.75" customHeight="1" x14ac:dyDescent="0.2">
      <c r="A834" s="2"/>
      <c r="B834" s="60"/>
      <c r="C834" s="62"/>
      <c r="D834" s="62"/>
      <c r="E834" s="62"/>
      <c r="F834" s="6"/>
      <c r="G834" s="6"/>
      <c r="H834" s="6"/>
      <c r="I834" s="6"/>
      <c r="J834" s="60"/>
      <c r="K834" s="61"/>
      <c r="L834" s="2"/>
      <c r="M834" s="6"/>
      <c r="N834" s="6"/>
      <c r="O834" s="6"/>
      <c r="P834" s="6"/>
      <c r="Q834" s="6"/>
      <c r="R834" s="6"/>
      <c r="S834" s="6"/>
      <c r="T834" s="6"/>
      <c r="U834" s="6"/>
      <c r="V834" s="6"/>
      <c r="W834" s="6"/>
      <c r="X834" s="6"/>
      <c r="Y834" s="6"/>
      <c r="Z834" s="6"/>
    </row>
    <row r="835" spans="1:26" ht="15.75" customHeight="1" x14ac:dyDescent="0.2">
      <c r="A835" s="2"/>
      <c r="B835" s="60"/>
      <c r="C835" s="62"/>
      <c r="D835" s="62"/>
      <c r="E835" s="62"/>
      <c r="F835" s="6"/>
      <c r="G835" s="6"/>
      <c r="H835" s="6"/>
      <c r="I835" s="6"/>
      <c r="J835" s="60"/>
      <c r="K835" s="61"/>
      <c r="L835" s="2"/>
      <c r="M835" s="6"/>
      <c r="N835" s="6"/>
      <c r="O835" s="6"/>
      <c r="P835" s="6"/>
      <c r="Q835" s="6"/>
      <c r="R835" s="6"/>
      <c r="S835" s="6"/>
      <c r="T835" s="6"/>
      <c r="U835" s="6"/>
      <c r="V835" s="6"/>
      <c r="W835" s="6"/>
      <c r="X835" s="6"/>
      <c r="Y835" s="6"/>
      <c r="Z835" s="6"/>
    </row>
    <row r="836" spans="1:26" ht="15.75" customHeight="1" x14ac:dyDescent="0.2">
      <c r="A836" s="2"/>
      <c r="B836" s="60"/>
      <c r="C836" s="62"/>
      <c r="D836" s="62"/>
      <c r="E836" s="62"/>
      <c r="F836" s="6"/>
      <c r="G836" s="6"/>
      <c r="H836" s="6"/>
      <c r="I836" s="6"/>
      <c r="J836" s="60"/>
      <c r="K836" s="61"/>
      <c r="L836" s="2"/>
      <c r="M836" s="6"/>
      <c r="N836" s="6"/>
      <c r="O836" s="6"/>
      <c r="P836" s="6"/>
      <c r="Q836" s="6"/>
      <c r="R836" s="6"/>
      <c r="S836" s="6"/>
      <c r="T836" s="6"/>
      <c r="U836" s="6"/>
      <c r="V836" s="6"/>
      <c r="W836" s="6"/>
      <c r="X836" s="6"/>
      <c r="Y836" s="6"/>
      <c r="Z836" s="6"/>
    </row>
    <row r="837" spans="1:26" ht="15.75" customHeight="1" x14ac:dyDescent="0.2">
      <c r="A837" s="2"/>
      <c r="B837" s="60"/>
      <c r="C837" s="62"/>
      <c r="D837" s="62"/>
      <c r="E837" s="62"/>
      <c r="F837" s="6"/>
      <c r="G837" s="6"/>
      <c r="H837" s="6"/>
      <c r="I837" s="6"/>
      <c r="J837" s="60"/>
      <c r="K837" s="61"/>
      <c r="L837" s="2"/>
      <c r="M837" s="6"/>
      <c r="N837" s="6"/>
      <c r="O837" s="6"/>
      <c r="P837" s="6"/>
      <c r="Q837" s="6"/>
      <c r="R837" s="6"/>
      <c r="S837" s="6"/>
      <c r="T837" s="6"/>
      <c r="U837" s="6"/>
      <c r="V837" s="6"/>
      <c r="W837" s="6"/>
      <c r="X837" s="6"/>
      <c r="Y837" s="6"/>
      <c r="Z837" s="6"/>
    </row>
    <row r="838" spans="1:26" ht="15.75" customHeight="1" x14ac:dyDescent="0.2">
      <c r="A838" s="2"/>
      <c r="B838" s="60"/>
      <c r="C838" s="62"/>
      <c r="D838" s="62"/>
      <c r="E838" s="62"/>
      <c r="F838" s="6"/>
      <c r="G838" s="6"/>
      <c r="H838" s="6"/>
      <c r="I838" s="6"/>
      <c r="J838" s="60"/>
      <c r="K838" s="61"/>
      <c r="L838" s="2"/>
      <c r="M838" s="6"/>
      <c r="N838" s="6"/>
      <c r="O838" s="6"/>
      <c r="P838" s="6"/>
      <c r="Q838" s="6"/>
      <c r="R838" s="6"/>
      <c r="S838" s="6"/>
      <c r="T838" s="6"/>
      <c r="U838" s="6"/>
      <c r="V838" s="6"/>
      <c r="W838" s="6"/>
      <c r="X838" s="6"/>
      <c r="Y838" s="6"/>
      <c r="Z838" s="6"/>
    </row>
    <row r="839" spans="1:26" ht="15.75" customHeight="1" x14ac:dyDescent="0.2">
      <c r="A839" s="2"/>
      <c r="B839" s="60"/>
      <c r="C839" s="62"/>
      <c r="D839" s="62"/>
      <c r="E839" s="62"/>
      <c r="F839" s="6"/>
      <c r="G839" s="6"/>
      <c r="H839" s="6"/>
      <c r="I839" s="6"/>
      <c r="J839" s="60"/>
      <c r="K839" s="61"/>
      <c r="L839" s="2"/>
      <c r="M839" s="6"/>
      <c r="N839" s="6"/>
      <c r="O839" s="6"/>
      <c r="P839" s="6"/>
      <c r="Q839" s="6"/>
      <c r="R839" s="6"/>
      <c r="S839" s="6"/>
      <c r="T839" s="6"/>
      <c r="U839" s="6"/>
      <c r="V839" s="6"/>
      <c r="W839" s="6"/>
      <c r="X839" s="6"/>
      <c r="Y839" s="6"/>
      <c r="Z839" s="6"/>
    </row>
    <row r="840" spans="1:26" ht="15.75" customHeight="1" x14ac:dyDescent="0.2">
      <c r="A840" s="2"/>
      <c r="B840" s="60"/>
      <c r="C840" s="62"/>
      <c r="D840" s="62"/>
      <c r="E840" s="62"/>
      <c r="F840" s="6"/>
      <c r="G840" s="6"/>
      <c r="H840" s="6"/>
      <c r="I840" s="6"/>
      <c r="J840" s="60"/>
      <c r="K840" s="61"/>
      <c r="L840" s="2"/>
      <c r="M840" s="6"/>
      <c r="N840" s="6"/>
      <c r="O840" s="6"/>
      <c r="P840" s="6"/>
      <c r="Q840" s="6"/>
      <c r="R840" s="6"/>
      <c r="S840" s="6"/>
      <c r="T840" s="6"/>
      <c r="U840" s="6"/>
      <c r="V840" s="6"/>
      <c r="W840" s="6"/>
      <c r="X840" s="6"/>
      <c r="Y840" s="6"/>
      <c r="Z840" s="6"/>
    </row>
    <row r="841" spans="1:26" ht="15.75" customHeight="1" x14ac:dyDescent="0.2">
      <c r="A841" s="2"/>
      <c r="B841" s="60"/>
      <c r="C841" s="62"/>
      <c r="D841" s="62"/>
      <c r="E841" s="62"/>
      <c r="F841" s="6"/>
      <c r="G841" s="6"/>
      <c r="H841" s="6"/>
      <c r="I841" s="6"/>
      <c r="J841" s="60"/>
      <c r="K841" s="61"/>
      <c r="L841" s="2"/>
      <c r="M841" s="6"/>
      <c r="N841" s="6"/>
      <c r="O841" s="6"/>
      <c r="P841" s="6"/>
      <c r="Q841" s="6"/>
      <c r="R841" s="6"/>
      <c r="S841" s="6"/>
      <c r="T841" s="6"/>
      <c r="U841" s="6"/>
      <c r="V841" s="6"/>
      <c r="W841" s="6"/>
      <c r="X841" s="6"/>
      <c r="Y841" s="6"/>
      <c r="Z841" s="6"/>
    </row>
    <row r="842" spans="1:26" ht="15.75" customHeight="1" x14ac:dyDescent="0.2">
      <c r="A842" s="2"/>
      <c r="B842" s="60"/>
      <c r="C842" s="62"/>
      <c r="D842" s="62"/>
      <c r="E842" s="62"/>
      <c r="F842" s="6"/>
      <c r="G842" s="6"/>
      <c r="H842" s="6"/>
      <c r="I842" s="6"/>
      <c r="J842" s="60"/>
      <c r="K842" s="61"/>
      <c r="L842" s="2"/>
      <c r="M842" s="6"/>
      <c r="N842" s="6"/>
      <c r="O842" s="6"/>
      <c r="P842" s="6"/>
      <c r="Q842" s="6"/>
      <c r="R842" s="6"/>
      <c r="S842" s="6"/>
      <c r="T842" s="6"/>
      <c r="U842" s="6"/>
      <c r="V842" s="6"/>
      <c r="W842" s="6"/>
      <c r="X842" s="6"/>
      <c r="Y842" s="6"/>
      <c r="Z842" s="6"/>
    </row>
    <row r="843" spans="1:26" ht="15.75" customHeight="1" x14ac:dyDescent="0.2">
      <c r="A843" s="2"/>
      <c r="B843" s="60"/>
      <c r="C843" s="62"/>
      <c r="D843" s="62"/>
      <c r="E843" s="62"/>
      <c r="F843" s="6"/>
      <c r="G843" s="6"/>
      <c r="H843" s="6"/>
      <c r="I843" s="6"/>
      <c r="J843" s="60"/>
      <c r="K843" s="61"/>
      <c r="L843" s="2"/>
      <c r="M843" s="6"/>
      <c r="N843" s="6"/>
      <c r="O843" s="6"/>
      <c r="P843" s="6"/>
      <c r="Q843" s="6"/>
      <c r="R843" s="6"/>
      <c r="S843" s="6"/>
      <c r="T843" s="6"/>
      <c r="U843" s="6"/>
      <c r="V843" s="6"/>
      <c r="W843" s="6"/>
      <c r="X843" s="6"/>
      <c r="Y843" s="6"/>
      <c r="Z843" s="6"/>
    </row>
    <row r="844" spans="1:26" ht="15.75" customHeight="1" x14ac:dyDescent="0.2">
      <c r="A844" s="2"/>
      <c r="B844" s="60"/>
      <c r="C844" s="62"/>
      <c r="D844" s="62"/>
      <c r="E844" s="62"/>
      <c r="F844" s="6"/>
      <c r="G844" s="6"/>
      <c r="H844" s="6"/>
      <c r="I844" s="6"/>
      <c r="J844" s="60"/>
      <c r="K844" s="61"/>
      <c r="L844" s="2"/>
      <c r="M844" s="6"/>
      <c r="N844" s="6"/>
      <c r="O844" s="6"/>
      <c r="P844" s="6"/>
      <c r="Q844" s="6"/>
      <c r="R844" s="6"/>
      <c r="S844" s="6"/>
      <c r="T844" s="6"/>
      <c r="U844" s="6"/>
      <c r="V844" s="6"/>
      <c r="W844" s="6"/>
      <c r="X844" s="6"/>
      <c r="Y844" s="6"/>
      <c r="Z844" s="6"/>
    </row>
    <row r="845" spans="1:26" ht="15.75" customHeight="1" x14ac:dyDescent="0.2">
      <c r="A845" s="2"/>
      <c r="B845" s="60"/>
      <c r="C845" s="62"/>
      <c r="D845" s="62"/>
      <c r="E845" s="62"/>
      <c r="F845" s="6"/>
      <c r="G845" s="6"/>
      <c r="H845" s="6"/>
      <c r="I845" s="6"/>
      <c r="J845" s="60"/>
      <c r="K845" s="61"/>
      <c r="L845" s="2"/>
      <c r="M845" s="6"/>
      <c r="N845" s="6"/>
      <c r="O845" s="6"/>
      <c r="P845" s="6"/>
      <c r="Q845" s="6"/>
      <c r="R845" s="6"/>
      <c r="S845" s="6"/>
      <c r="T845" s="6"/>
      <c r="U845" s="6"/>
      <c r="V845" s="6"/>
      <c r="W845" s="6"/>
      <c r="X845" s="6"/>
      <c r="Y845" s="6"/>
      <c r="Z845" s="6"/>
    </row>
    <row r="846" spans="1:26" ht="15.75" customHeight="1" x14ac:dyDescent="0.2">
      <c r="A846" s="2"/>
      <c r="B846" s="60"/>
      <c r="C846" s="62"/>
      <c r="D846" s="62"/>
      <c r="E846" s="62"/>
      <c r="F846" s="6"/>
      <c r="G846" s="6"/>
      <c r="H846" s="6"/>
      <c r="I846" s="6"/>
      <c r="J846" s="60"/>
      <c r="K846" s="61"/>
      <c r="L846" s="2"/>
      <c r="M846" s="6"/>
      <c r="N846" s="6"/>
      <c r="O846" s="6"/>
      <c r="P846" s="6"/>
      <c r="Q846" s="6"/>
      <c r="R846" s="6"/>
      <c r="S846" s="6"/>
      <c r="T846" s="6"/>
      <c r="U846" s="6"/>
      <c r="V846" s="6"/>
      <c r="W846" s="6"/>
      <c r="X846" s="6"/>
      <c r="Y846" s="6"/>
      <c r="Z846" s="6"/>
    </row>
    <row r="847" spans="1:26" ht="15.75" customHeight="1" x14ac:dyDescent="0.2">
      <c r="A847" s="2"/>
      <c r="B847" s="60"/>
      <c r="C847" s="62"/>
      <c r="D847" s="62"/>
      <c r="E847" s="62"/>
      <c r="F847" s="6"/>
      <c r="G847" s="6"/>
      <c r="H847" s="6"/>
      <c r="I847" s="6"/>
      <c r="J847" s="60"/>
      <c r="K847" s="61"/>
      <c r="L847" s="2"/>
      <c r="M847" s="6"/>
      <c r="N847" s="6"/>
      <c r="O847" s="6"/>
      <c r="P847" s="6"/>
      <c r="Q847" s="6"/>
      <c r="R847" s="6"/>
      <c r="S847" s="6"/>
      <c r="T847" s="6"/>
      <c r="U847" s="6"/>
      <c r="V847" s="6"/>
      <c r="W847" s="6"/>
      <c r="X847" s="6"/>
      <c r="Y847" s="6"/>
      <c r="Z847" s="6"/>
    </row>
    <row r="848" spans="1:26" ht="15.75" customHeight="1" x14ac:dyDescent="0.2">
      <c r="A848" s="2"/>
      <c r="B848" s="60"/>
      <c r="C848" s="62"/>
      <c r="D848" s="62"/>
      <c r="E848" s="62"/>
      <c r="F848" s="6"/>
      <c r="G848" s="6"/>
      <c r="H848" s="6"/>
      <c r="I848" s="6"/>
      <c r="J848" s="60"/>
      <c r="K848" s="61"/>
      <c r="L848" s="2"/>
      <c r="M848" s="6"/>
      <c r="N848" s="6"/>
      <c r="O848" s="6"/>
      <c r="P848" s="6"/>
      <c r="Q848" s="6"/>
      <c r="R848" s="6"/>
      <c r="S848" s="6"/>
      <c r="T848" s="6"/>
      <c r="U848" s="6"/>
      <c r="V848" s="6"/>
      <c r="W848" s="6"/>
      <c r="X848" s="6"/>
      <c r="Y848" s="6"/>
      <c r="Z848" s="6"/>
    </row>
    <row r="849" spans="1:26" ht="15.75" customHeight="1" x14ac:dyDescent="0.2">
      <c r="A849" s="2"/>
      <c r="B849" s="60"/>
      <c r="C849" s="62"/>
      <c r="D849" s="62"/>
      <c r="E849" s="62"/>
      <c r="F849" s="6"/>
      <c r="G849" s="6"/>
      <c r="H849" s="6"/>
      <c r="I849" s="6"/>
      <c r="J849" s="60"/>
      <c r="K849" s="61"/>
      <c r="L849" s="2"/>
      <c r="M849" s="6"/>
      <c r="N849" s="6"/>
      <c r="O849" s="6"/>
      <c r="P849" s="6"/>
      <c r="Q849" s="6"/>
      <c r="R849" s="6"/>
      <c r="S849" s="6"/>
      <c r="T849" s="6"/>
      <c r="U849" s="6"/>
      <c r="V849" s="6"/>
      <c r="W849" s="6"/>
      <c r="X849" s="6"/>
      <c r="Y849" s="6"/>
      <c r="Z849" s="6"/>
    </row>
    <row r="850" spans="1:26" ht="15.75" customHeight="1" x14ac:dyDescent="0.2">
      <c r="A850" s="2"/>
      <c r="B850" s="60"/>
      <c r="C850" s="62"/>
      <c r="D850" s="62"/>
      <c r="E850" s="62"/>
      <c r="F850" s="6"/>
      <c r="G850" s="6"/>
      <c r="H850" s="6"/>
      <c r="I850" s="6"/>
      <c r="J850" s="60"/>
      <c r="K850" s="61"/>
      <c r="L850" s="2"/>
      <c r="M850" s="6"/>
      <c r="N850" s="6"/>
      <c r="O850" s="6"/>
      <c r="P850" s="6"/>
      <c r="Q850" s="6"/>
      <c r="R850" s="6"/>
      <c r="S850" s="6"/>
      <c r="T850" s="6"/>
      <c r="U850" s="6"/>
      <c r="V850" s="6"/>
      <c r="W850" s="6"/>
      <c r="X850" s="6"/>
      <c r="Y850" s="6"/>
      <c r="Z850" s="6"/>
    </row>
    <row r="851" spans="1:26" ht="15.75" customHeight="1" x14ac:dyDescent="0.2">
      <c r="A851" s="2"/>
      <c r="B851" s="60"/>
      <c r="C851" s="62"/>
      <c r="D851" s="62"/>
      <c r="E851" s="62"/>
      <c r="F851" s="6"/>
      <c r="G851" s="6"/>
      <c r="H851" s="6"/>
      <c r="I851" s="6"/>
      <c r="J851" s="60"/>
      <c r="K851" s="61"/>
      <c r="L851" s="2"/>
      <c r="M851" s="6"/>
      <c r="N851" s="6"/>
      <c r="O851" s="6"/>
      <c r="P851" s="6"/>
      <c r="Q851" s="6"/>
      <c r="R851" s="6"/>
      <c r="S851" s="6"/>
      <c r="T851" s="6"/>
      <c r="U851" s="6"/>
      <c r="V851" s="6"/>
      <c r="W851" s="6"/>
      <c r="X851" s="6"/>
      <c r="Y851" s="6"/>
      <c r="Z851" s="6"/>
    </row>
    <row r="852" spans="1:26" ht="15.75" customHeight="1" x14ac:dyDescent="0.2">
      <c r="A852" s="2"/>
      <c r="B852" s="60"/>
      <c r="C852" s="62"/>
      <c r="D852" s="62"/>
      <c r="E852" s="62"/>
      <c r="F852" s="6"/>
      <c r="G852" s="6"/>
      <c r="H852" s="6"/>
      <c r="I852" s="6"/>
      <c r="J852" s="60"/>
      <c r="K852" s="61"/>
      <c r="L852" s="2"/>
      <c r="M852" s="6"/>
      <c r="N852" s="6"/>
      <c r="O852" s="6"/>
      <c r="P852" s="6"/>
      <c r="Q852" s="6"/>
      <c r="R852" s="6"/>
      <c r="S852" s="6"/>
      <c r="T852" s="6"/>
      <c r="U852" s="6"/>
      <c r="V852" s="6"/>
      <c r="W852" s="6"/>
      <c r="X852" s="6"/>
      <c r="Y852" s="6"/>
      <c r="Z852" s="6"/>
    </row>
    <row r="853" spans="1:26" ht="15.75" customHeight="1" x14ac:dyDescent="0.2">
      <c r="A853" s="2"/>
      <c r="B853" s="60"/>
      <c r="C853" s="62"/>
      <c r="D853" s="62"/>
      <c r="E853" s="62"/>
      <c r="F853" s="6"/>
      <c r="G853" s="6"/>
      <c r="H853" s="6"/>
      <c r="I853" s="6"/>
      <c r="J853" s="60"/>
      <c r="K853" s="61"/>
      <c r="L853" s="2"/>
      <c r="M853" s="6"/>
      <c r="N853" s="6"/>
      <c r="O853" s="6"/>
      <c r="P853" s="6"/>
      <c r="Q853" s="6"/>
      <c r="R853" s="6"/>
      <c r="S853" s="6"/>
      <c r="T853" s="6"/>
      <c r="U853" s="6"/>
      <c r="V853" s="6"/>
      <c r="W853" s="6"/>
      <c r="X853" s="6"/>
      <c r="Y853" s="6"/>
      <c r="Z853" s="6"/>
    </row>
    <row r="854" spans="1:26" ht="15.75" customHeight="1" x14ac:dyDescent="0.2">
      <c r="A854" s="2"/>
      <c r="B854" s="60"/>
      <c r="C854" s="62"/>
      <c r="D854" s="62"/>
      <c r="E854" s="62"/>
      <c r="F854" s="6"/>
      <c r="G854" s="6"/>
      <c r="H854" s="6"/>
      <c r="I854" s="6"/>
      <c r="J854" s="60"/>
      <c r="K854" s="61"/>
      <c r="L854" s="2"/>
      <c r="M854" s="6"/>
      <c r="N854" s="6"/>
      <c r="O854" s="6"/>
      <c r="P854" s="6"/>
      <c r="Q854" s="6"/>
      <c r="R854" s="6"/>
      <c r="S854" s="6"/>
      <c r="T854" s="6"/>
      <c r="U854" s="6"/>
      <c r="V854" s="6"/>
      <c r="W854" s="6"/>
      <c r="X854" s="6"/>
      <c r="Y854" s="6"/>
      <c r="Z854" s="6"/>
    </row>
    <row r="855" spans="1:26" ht="15.75" customHeight="1" x14ac:dyDescent="0.2">
      <c r="A855" s="2"/>
      <c r="B855" s="60"/>
      <c r="C855" s="62"/>
      <c r="D855" s="62"/>
      <c r="E855" s="62"/>
      <c r="F855" s="6"/>
      <c r="G855" s="6"/>
      <c r="H855" s="6"/>
      <c r="I855" s="6"/>
      <c r="J855" s="60"/>
      <c r="K855" s="61"/>
      <c r="L855" s="2"/>
      <c r="M855" s="6"/>
      <c r="N855" s="6"/>
      <c r="O855" s="6"/>
      <c r="P855" s="6"/>
      <c r="Q855" s="6"/>
      <c r="R855" s="6"/>
      <c r="S855" s="6"/>
      <c r="T855" s="6"/>
      <c r="U855" s="6"/>
      <c r="V855" s="6"/>
      <c r="W855" s="6"/>
      <c r="X855" s="6"/>
      <c r="Y855" s="6"/>
      <c r="Z855" s="6"/>
    </row>
    <row r="856" spans="1:26" ht="15.75" customHeight="1" x14ac:dyDescent="0.2">
      <c r="A856" s="2"/>
      <c r="B856" s="60"/>
      <c r="C856" s="62"/>
      <c r="D856" s="62"/>
      <c r="E856" s="62"/>
      <c r="F856" s="6"/>
      <c r="G856" s="6"/>
      <c r="H856" s="6"/>
      <c r="I856" s="6"/>
      <c r="J856" s="60"/>
      <c r="K856" s="61"/>
      <c r="L856" s="2"/>
      <c r="M856" s="6"/>
      <c r="N856" s="6"/>
      <c r="O856" s="6"/>
      <c r="P856" s="6"/>
      <c r="Q856" s="6"/>
      <c r="R856" s="6"/>
      <c r="S856" s="6"/>
      <c r="T856" s="6"/>
      <c r="U856" s="6"/>
      <c r="V856" s="6"/>
      <c r="W856" s="6"/>
      <c r="X856" s="6"/>
      <c r="Y856" s="6"/>
      <c r="Z856" s="6"/>
    </row>
    <row r="857" spans="1:26" ht="15.75" customHeight="1" x14ac:dyDescent="0.2">
      <c r="A857" s="2"/>
      <c r="B857" s="60"/>
      <c r="C857" s="62"/>
      <c r="D857" s="62"/>
      <c r="E857" s="62"/>
      <c r="F857" s="6"/>
      <c r="G857" s="6"/>
      <c r="H857" s="6"/>
      <c r="I857" s="6"/>
      <c r="J857" s="60"/>
      <c r="K857" s="61"/>
      <c r="L857" s="2"/>
      <c r="M857" s="6"/>
      <c r="N857" s="6"/>
      <c r="O857" s="6"/>
      <c r="P857" s="6"/>
      <c r="Q857" s="6"/>
      <c r="R857" s="6"/>
      <c r="S857" s="6"/>
      <c r="T857" s="6"/>
      <c r="U857" s="6"/>
      <c r="V857" s="6"/>
      <c r="W857" s="6"/>
      <c r="X857" s="6"/>
      <c r="Y857" s="6"/>
      <c r="Z857" s="6"/>
    </row>
    <row r="858" spans="1:26" ht="15.75" customHeight="1" x14ac:dyDescent="0.2">
      <c r="A858" s="2"/>
      <c r="B858" s="60"/>
      <c r="C858" s="62"/>
      <c r="D858" s="62"/>
      <c r="E858" s="62"/>
      <c r="F858" s="6"/>
      <c r="G858" s="6"/>
      <c r="H858" s="6"/>
      <c r="I858" s="6"/>
      <c r="J858" s="60"/>
      <c r="K858" s="61"/>
      <c r="L858" s="2"/>
      <c r="M858" s="6"/>
      <c r="N858" s="6"/>
      <c r="O858" s="6"/>
      <c r="P858" s="6"/>
      <c r="Q858" s="6"/>
      <c r="R858" s="6"/>
      <c r="S858" s="6"/>
      <c r="T858" s="6"/>
      <c r="U858" s="6"/>
      <c r="V858" s="6"/>
      <c r="W858" s="6"/>
      <c r="X858" s="6"/>
      <c r="Y858" s="6"/>
      <c r="Z858" s="6"/>
    </row>
    <row r="859" spans="1:26" ht="15.75" customHeight="1" x14ac:dyDescent="0.2">
      <c r="A859" s="2"/>
      <c r="B859" s="60"/>
      <c r="C859" s="62"/>
      <c r="D859" s="62"/>
      <c r="E859" s="62"/>
      <c r="F859" s="6"/>
      <c r="G859" s="6"/>
      <c r="H859" s="6"/>
      <c r="I859" s="6"/>
      <c r="J859" s="60"/>
      <c r="K859" s="61"/>
      <c r="L859" s="2"/>
      <c r="M859" s="6"/>
      <c r="N859" s="6"/>
      <c r="O859" s="6"/>
      <c r="P859" s="6"/>
      <c r="Q859" s="6"/>
      <c r="R859" s="6"/>
      <c r="S859" s="6"/>
      <c r="T859" s="6"/>
      <c r="U859" s="6"/>
      <c r="V859" s="6"/>
      <c r="W859" s="6"/>
      <c r="X859" s="6"/>
      <c r="Y859" s="6"/>
      <c r="Z859" s="6"/>
    </row>
    <row r="860" spans="1:26" ht="15.75" customHeight="1" x14ac:dyDescent="0.2">
      <c r="A860" s="2"/>
      <c r="B860" s="60"/>
      <c r="C860" s="62"/>
      <c r="D860" s="62"/>
      <c r="E860" s="62"/>
      <c r="F860" s="6"/>
      <c r="G860" s="6"/>
      <c r="H860" s="6"/>
      <c r="I860" s="6"/>
      <c r="J860" s="60"/>
      <c r="K860" s="61"/>
      <c r="L860" s="2"/>
      <c r="M860" s="6"/>
      <c r="N860" s="6"/>
      <c r="O860" s="6"/>
      <c r="P860" s="6"/>
      <c r="Q860" s="6"/>
      <c r="R860" s="6"/>
      <c r="S860" s="6"/>
      <c r="T860" s="6"/>
      <c r="U860" s="6"/>
      <c r="V860" s="6"/>
      <c r="W860" s="6"/>
      <c r="X860" s="6"/>
      <c r="Y860" s="6"/>
      <c r="Z860" s="6"/>
    </row>
    <row r="861" spans="1:26" ht="15.75" customHeight="1" x14ac:dyDescent="0.2">
      <c r="A861" s="2"/>
      <c r="B861" s="60"/>
      <c r="C861" s="62"/>
      <c r="D861" s="62"/>
      <c r="E861" s="62"/>
      <c r="F861" s="6"/>
      <c r="G861" s="6"/>
      <c r="H861" s="6"/>
      <c r="I861" s="6"/>
      <c r="J861" s="60"/>
      <c r="K861" s="61"/>
      <c r="L861" s="2"/>
      <c r="M861" s="6"/>
      <c r="N861" s="6"/>
      <c r="O861" s="6"/>
      <c r="P861" s="6"/>
      <c r="Q861" s="6"/>
      <c r="R861" s="6"/>
      <c r="S861" s="6"/>
      <c r="T861" s="6"/>
      <c r="U861" s="6"/>
      <c r="V861" s="6"/>
      <c r="W861" s="6"/>
      <c r="X861" s="6"/>
      <c r="Y861" s="6"/>
      <c r="Z861" s="6"/>
    </row>
    <row r="862" spans="1:26" ht="15.75" customHeight="1" x14ac:dyDescent="0.2">
      <c r="A862" s="2"/>
      <c r="B862" s="60"/>
      <c r="C862" s="62"/>
      <c r="D862" s="62"/>
      <c r="E862" s="62"/>
      <c r="F862" s="6"/>
      <c r="G862" s="6"/>
      <c r="H862" s="6"/>
      <c r="I862" s="6"/>
      <c r="J862" s="60"/>
      <c r="K862" s="61"/>
      <c r="L862" s="2"/>
      <c r="M862" s="6"/>
      <c r="N862" s="6"/>
      <c r="O862" s="6"/>
      <c r="P862" s="6"/>
      <c r="Q862" s="6"/>
      <c r="R862" s="6"/>
      <c r="S862" s="6"/>
      <c r="T862" s="6"/>
      <c r="U862" s="6"/>
      <c r="V862" s="6"/>
      <c r="W862" s="6"/>
      <c r="X862" s="6"/>
      <c r="Y862" s="6"/>
      <c r="Z862" s="6"/>
    </row>
    <row r="863" spans="1:26" ht="15.75" customHeight="1" x14ac:dyDescent="0.2">
      <c r="A863" s="2"/>
      <c r="B863" s="60"/>
      <c r="C863" s="62"/>
      <c r="D863" s="62"/>
      <c r="E863" s="62"/>
      <c r="F863" s="6"/>
      <c r="G863" s="6"/>
      <c r="H863" s="6"/>
      <c r="I863" s="6"/>
      <c r="J863" s="60"/>
      <c r="K863" s="61"/>
      <c r="L863" s="2"/>
      <c r="M863" s="6"/>
      <c r="N863" s="6"/>
      <c r="O863" s="6"/>
      <c r="P863" s="6"/>
      <c r="Q863" s="6"/>
      <c r="R863" s="6"/>
      <c r="S863" s="6"/>
      <c r="T863" s="6"/>
      <c r="U863" s="6"/>
      <c r="V863" s="6"/>
      <c r="W863" s="6"/>
      <c r="X863" s="6"/>
      <c r="Y863" s="6"/>
      <c r="Z863" s="6"/>
    </row>
    <row r="864" spans="1:26" ht="15.75" customHeight="1" x14ac:dyDescent="0.2">
      <c r="A864" s="2"/>
      <c r="B864" s="60"/>
      <c r="C864" s="62"/>
      <c r="D864" s="62"/>
      <c r="E864" s="62"/>
      <c r="F864" s="6"/>
      <c r="G864" s="6"/>
      <c r="H864" s="6"/>
      <c r="I864" s="6"/>
      <c r="J864" s="60"/>
      <c r="K864" s="61"/>
      <c r="L864" s="2"/>
      <c r="M864" s="6"/>
      <c r="N864" s="6"/>
      <c r="O864" s="6"/>
      <c r="P864" s="6"/>
      <c r="Q864" s="6"/>
      <c r="R864" s="6"/>
      <c r="S864" s="6"/>
      <c r="T864" s="6"/>
      <c r="U864" s="6"/>
      <c r="V864" s="6"/>
      <c r="W864" s="6"/>
      <c r="X864" s="6"/>
      <c r="Y864" s="6"/>
      <c r="Z864" s="6"/>
    </row>
    <row r="865" spans="1:26" ht="15.75" customHeight="1" x14ac:dyDescent="0.2">
      <c r="A865" s="2"/>
      <c r="B865" s="60"/>
      <c r="C865" s="62"/>
      <c r="D865" s="62"/>
      <c r="E865" s="62"/>
      <c r="F865" s="6"/>
      <c r="G865" s="6"/>
      <c r="H865" s="6"/>
      <c r="I865" s="6"/>
      <c r="J865" s="60"/>
      <c r="K865" s="61"/>
      <c r="L865" s="2"/>
      <c r="M865" s="6"/>
      <c r="N865" s="6"/>
      <c r="O865" s="6"/>
      <c r="P865" s="6"/>
      <c r="Q865" s="6"/>
      <c r="R865" s="6"/>
      <c r="S865" s="6"/>
      <c r="T865" s="6"/>
      <c r="U865" s="6"/>
      <c r="V865" s="6"/>
      <c r="W865" s="6"/>
      <c r="X865" s="6"/>
      <c r="Y865" s="6"/>
      <c r="Z865" s="6"/>
    </row>
    <row r="866" spans="1:26" ht="15.75" customHeight="1" x14ac:dyDescent="0.2">
      <c r="A866" s="2"/>
      <c r="B866" s="60"/>
      <c r="C866" s="62"/>
      <c r="D866" s="62"/>
      <c r="E866" s="62"/>
      <c r="F866" s="6"/>
      <c r="G866" s="6"/>
      <c r="H866" s="6"/>
      <c r="I866" s="6"/>
      <c r="J866" s="60"/>
      <c r="K866" s="61"/>
      <c r="L866" s="2"/>
      <c r="M866" s="6"/>
      <c r="N866" s="6"/>
      <c r="O866" s="6"/>
      <c r="P866" s="6"/>
      <c r="Q866" s="6"/>
      <c r="R866" s="6"/>
      <c r="S866" s="6"/>
      <c r="T866" s="6"/>
      <c r="U866" s="6"/>
      <c r="V866" s="6"/>
      <c r="W866" s="6"/>
      <c r="X866" s="6"/>
      <c r="Y866" s="6"/>
      <c r="Z866" s="6"/>
    </row>
    <row r="867" spans="1:26" ht="15.75" customHeight="1" x14ac:dyDescent="0.2">
      <c r="A867" s="2"/>
      <c r="B867" s="60"/>
      <c r="C867" s="62"/>
      <c r="D867" s="62"/>
      <c r="E867" s="62"/>
      <c r="F867" s="6"/>
      <c r="G867" s="6"/>
      <c r="H867" s="6"/>
      <c r="I867" s="6"/>
      <c r="J867" s="60"/>
      <c r="K867" s="61"/>
      <c r="L867" s="2"/>
      <c r="M867" s="6"/>
      <c r="N867" s="6"/>
      <c r="O867" s="6"/>
      <c r="P867" s="6"/>
      <c r="Q867" s="6"/>
      <c r="R867" s="6"/>
      <c r="S867" s="6"/>
      <c r="T867" s="6"/>
      <c r="U867" s="6"/>
      <c r="V867" s="6"/>
      <c r="W867" s="6"/>
      <c r="X867" s="6"/>
      <c r="Y867" s="6"/>
      <c r="Z867" s="6"/>
    </row>
    <row r="868" spans="1:26" ht="15.75" customHeight="1" x14ac:dyDescent="0.2">
      <c r="A868" s="2"/>
      <c r="B868" s="60"/>
      <c r="C868" s="62"/>
      <c r="D868" s="62"/>
      <c r="E868" s="62"/>
      <c r="F868" s="6"/>
      <c r="G868" s="6"/>
      <c r="H868" s="6"/>
      <c r="I868" s="6"/>
      <c r="J868" s="60"/>
      <c r="K868" s="61"/>
      <c r="L868" s="2"/>
      <c r="M868" s="6"/>
      <c r="N868" s="6"/>
      <c r="O868" s="6"/>
      <c r="P868" s="6"/>
      <c r="Q868" s="6"/>
      <c r="R868" s="6"/>
      <c r="S868" s="6"/>
      <c r="T868" s="6"/>
      <c r="U868" s="6"/>
      <c r="V868" s="6"/>
      <c r="W868" s="6"/>
      <c r="X868" s="6"/>
      <c r="Y868" s="6"/>
      <c r="Z868" s="6"/>
    </row>
    <row r="869" spans="1:26" ht="15.75" customHeight="1" x14ac:dyDescent="0.2">
      <c r="A869" s="2"/>
      <c r="B869" s="60"/>
      <c r="C869" s="62"/>
      <c r="D869" s="62"/>
      <c r="E869" s="62"/>
      <c r="F869" s="6"/>
      <c r="G869" s="6"/>
      <c r="H869" s="6"/>
      <c r="I869" s="6"/>
      <c r="J869" s="60"/>
      <c r="K869" s="61"/>
      <c r="L869" s="2"/>
      <c r="M869" s="6"/>
      <c r="N869" s="6"/>
      <c r="O869" s="6"/>
      <c r="P869" s="6"/>
      <c r="Q869" s="6"/>
      <c r="R869" s="6"/>
      <c r="S869" s="6"/>
      <c r="T869" s="6"/>
      <c r="U869" s="6"/>
      <c r="V869" s="6"/>
      <c r="W869" s="6"/>
      <c r="X869" s="6"/>
      <c r="Y869" s="6"/>
      <c r="Z869" s="6"/>
    </row>
    <row r="870" spans="1:26" ht="15.75" customHeight="1" x14ac:dyDescent="0.2">
      <c r="A870" s="2"/>
      <c r="B870" s="60"/>
      <c r="C870" s="62"/>
      <c r="D870" s="62"/>
      <c r="E870" s="62"/>
      <c r="F870" s="6"/>
      <c r="G870" s="6"/>
      <c r="H870" s="6"/>
      <c r="I870" s="6"/>
      <c r="J870" s="60"/>
      <c r="K870" s="61"/>
      <c r="L870" s="2"/>
      <c r="M870" s="6"/>
      <c r="N870" s="6"/>
      <c r="O870" s="6"/>
      <c r="P870" s="6"/>
      <c r="Q870" s="6"/>
      <c r="R870" s="6"/>
      <c r="S870" s="6"/>
      <c r="T870" s="6"/>
      <c r="U870" s="6"/>
      <c r="V870" s="6"/>
      <c r="W870" s="6"/>
      <c r="X870" s="6"/>
      <c r="Y870" s="6"/>
      <c r="Z870" s="6"/>
    </row>
    <row r="871" spans="1:26" ht="15.75" customHeight="1" x14ac:dyDescent="0.2">
      <c r="A871" s="2"/>
      <c r="B871" s="60"/>
      <c r="C871" s="62"/>
      <c r="D871" s="62"/>
      <c r="E871" s="62"/>
      <c r="F871" s="6"/>
      <c r="G871" s="6"/>
      <c r="H871" s="6"/>
      <c r="I871" s="6"/>
      <c r="J871" s="60"/>
      <c r="K871" s="61"/>
      <c r="L871" s="2"/>
      <c r="M871" s="6"/>
      <c r="N871" s="6"/>
      <c r="O871" s="6"/>
      <c r="P871" s="6"/>
      <c r="Q871" s="6"/>
      <c r="R871" s="6"/>
      <c r="S871" s="6"/>
      <c r="T871" s="6"/>
      <c r="U871" s="6"/>
      <c r="V871" s="6"/>
      <c r="W871" s="6"/>
      <c r="X871" s="6"/>
      <c r="Y871" s="6"/>
      <c r="Z871" s="6"/>
    </row>
    <row r="872" spans="1:26" ht="15.75" customHeight="1" x14ac:dyDescent="0.2">
      <c r="A872" s="2"/>
      <c r="B872" s="60"/>
      <c r="C872" s="62"/>
      <c r="D872" s="62"/>
      <c r="E872" s="62"/>
      <c r="F872" s="6"/>
      <c r="G872" s="6"/>
      <c r="H872" s="6"/>
      <c r="I872" s="6"/>
      <c r="J872" s="60"/>
      <c r="K872" s="61"/>
      <c r="L872" s="2"/>
      <c r="M872" s="6"/>
      <c r="N872" s="6"/>
      <c r="O872" s="6"/>
      <c r="P872" s="6"/>
      <c r="Q872" s="6"/>
      <c r="R872" s="6"/>
      <c r="S872" s="6"/>
      <c r="T872" s="6"/>
      <c r="U872" s="6"/>
      <c r="V872" s="6"/>
      <c r="W872" s="6"/>
      <c r="X872" s="6"/>
      <c r="Y872" s="6"/>
      <c r="Z872" s="6"/>
    </row>
    <row r="873" spans="1:26" ht="15.75" customHeight="1" x14ac:dyDescent="0.2">
      <c r="A873" s="2"/>
      <c r="B873" s="60"/>
      <c r="C873" s="62"/>
      <c r="D873" s="62"/>
      <c r="E873" s="62"/>
      <c r="F873" s="6"/>
      <c r="G873" s="6"/>
      <c r="H873" s="6"/>
      <c r="I873" s="6"/>
      <c r="J873" s="60"/>
      <c r="K873" s="61"/>
      <c r="L873" s="2"/>
      <c r="M873" s="6"/>
      <c r="N873" s="6"/>
      <c r="O873" s="6"/>
      <c r="P873" s="6"/>
      <c r="Q873" s="6"/>
      <c r="R873" s="6"/>
      <c r="S873" s="6"/>
      <c r="T873" s="6"/>
      <c r="U873" s="6"/>
      <c r="V873" s="6"/>
      <c r="W873" s="6"/>
      <c r="X873" s="6"/>
      <c r="Y873" s="6"/>
      <c r="Z873" s="6"/>
    </row>
    <row r="874" spans="1:26" ht="15.75" customHeight="1" x14ac:dyDescent="0.2">
      <c r="A874" s="2"/>
      <c r="B874" s="60"/>
      <c r="C874" s="62"/>
      <c r="D874" s="62"/>
      <c r="E874" s="62"/>
      <c r="F874" s="6"/>
      <c r="G874" s="6"/>
      <c r="H874" s="6"/>
      <c r="I874" s="6"/>
      <c r="J874" s="60"/>
      <c r="K874" s="61"/>
      <c r="L874" s="2"/>
      <c r="M874" s="6"/>
      <c r="N874" s="6"/>
      <c r="O874" s="6"/>
      <c r="P874" s="6"/>
      <c r="Q874" s="6"/>
      <c r="R874" s="6"/>
      <c r="S874" s="6"/>
      <c r="T874" s="6"/>
      <c r="U874" s="6"/>
      <c r="V874" s="6"/>
      <c r="W874" s="6"/>
      <c r="X874" s="6"/>
      <c r="Y874" s="6"/>
      <c r="Z874" s="6"/>
    </row>
    <row r="875" spans="1:26" ht="15.75" customHeight="1" x14ac:dyDescent="0.2">
      <c r="A875" s="2"/>
      <c r="B875" s="60"/>
      <c r="C875" s="62"/>
      <c r="D875" s="62"/>
      <c r="E875" s="62"/>
      <c r="F875" s="6"/>
      <c r="G875" s="6"/>
      <c r="H875" s="6"/>
      <c r="I875" s="6"/>
      <c r="J875" s="60"/>
      <c r="K875" s="61"/>
      <c r="L875" s="2"/>
      <c r="M875" s="6"/>
      <c r="N875" s="6"/>
      <c r="O875" s="6"/>
      <c r="P875" s="6"/>
      <c r="Q875" s="6"/>
      <c r="R875" s="6"/>
      <c r="S875" s="6"/>
      <c r="T875" s="6"/>
      <c r="U875" s="6"/>
      <c r="V875" s="6"/>
      <c r="W875" s="6"/>
      <c r="X875" s="6"/>
      <c r="Y875" s="6"/>
      <c r="Z875" s="6"/>
    </row>
    <row r="876" spans="1:26" ht="15.75" customHeight="1" x14ac:dyDescent="0.2">
      <c r="A876" s="2"/>
      <c r="B876" s="60"/>
      <c r="C876" s="62"/>
      <c r="D876" s="62"/>
      <c r="E876" s="62"/>
      <c r="F876" s="6"/>
      <c r="G876" s="6"/>
      <c r="H876" s="6"/>
      <c r="I876" s="6"/>
      <c r="J876" s="60"/>
      <c r="K876" s="61"/>
      <c r="L876" s="2"/>
      <c r="M876" s="6"/>
      <c r="N876" s="6"/>
      <c r="O876" s="6"/>
      <c r="P876" s="6"/>
      <c r="Q876" s="6"/>
      <c r="R876" s="6"/>
      <c r="S876" s="6"/>
      <c r="T876" s="6"/>
      <c r="U876" s="6"/>
      <c r="V876" s="6"/>
      <c r="W876" s="6"/>
      <c r="X876" s="6"/>
      <c r="Y876" s="6"/>
      <c r="Z876" s="6"/>
    </row>
    <row r="877" spans="1:26" ht="15.75" customHeight="1" x14ac:dyDescent="0.2">
      <c r="A877" s="2"/>
      <c r="B877" s="60"/>
      <c r="C877" s="62"/>
      <c r="D877" s="62"/>
      <c r="E877" s="62"/>
      <c r="F877" s="6"/>
      <c r="G877" s="6"/>
      <c r="H877" s="6"/>
      <c r="I877" s="6"/>
      <c r="J877" s="60"/>
      <c r="K877" s="61"/>
      <c r="L877" s="2"/>
      <c r="M877" s="6"/>
      <c r="N877" s="6"/>
      <c r="O877" s="6"/>
      <c r="P877" s="6"/>
      <c r="Q877" s="6"/>
      <c r="R877" s="6"/>
      <c r="S877" s="6"/>
      <c r="T877" s="6"/>
      <c r="U877" s="6"/>
      <c r="V877" s="6"/>
      <c r="W877" s="6"/>
      <c r="X877" s="6"/>
      <c r="Y877" s="6"/>
      <c r="Z877" s="6"/>
    </row>
    <row r="878" spans="1:26" ht="15.75" customHeight="1" x14ac:dyDescent="0.2">
      <c r="A878" s="2"/>
      <c r="B878" s="60"/>
      <c r="C878" s="62"/>
      <c r="D878" s="62"/>
      <c r="E878" s="62"/>
      <c r="F878" s="6"/>
      <c r="G878" s="6"/>
      <c r="H878" s="6"/>
      <c r="I878" s="6"/>
      <c r="J878" s="60"/>
      <c r="K878" s="61"/>
      <c r="L878" s="2"/>
      <c r="M878" s="6"/>
      <c r="N878" s="6"/>
      <c r="O878" s="6"/>
      <c r="P878" s="6"/>
      <c r="Q878" s="6"/>
      <c r="R878" s="6"/>
      <c r="S878" s="6"/>
      <c r="T878" s="6"/>
      <c r="U878" s="6"/>
      <c r="V878" s="6"/>
      <c r="W878" s="6"/>
      <c r="X878" s="6"/>
      <c r="Y878" s="6"/>
      <c r="Z878" s="6"/>
    </row>
    <row r="879" spans="1:26" ht="15.75" customHeight="1" x14ac:dyDescent="0.2">
      <c r="A879" s="2"/>
      <c r="B879" s="60"/>
      <c r="C879" s="62"/>
      <c r="D879" s="62"/>
      <c r="E879" s="62"/>
      <c r="F879" s="6"/>
      <c r="G879" s="6"/>
      <c r="H879" s="6"/>
      <c r="I879" s="6"/>
      <c r="J879" s="60"/>
      <c r="K879" s="61"/>
      <c r="L879" s="2"/>
      <c r="M879" s="6"/>
      <c r="N879" s="6"/>
      <c r="O879" s="6"/>
      <c r="P879" s="6"/>
      <c r="Q879" s="6"/>
      <c r="R879" s="6"/>
      <c r="S879" s="6"/>
      <c r="T879" s="6"/>
      <c r="U879" s="6"/>
      <c r="V879" s="6"/>
      <c r="W879" s="6"/>
      <c r="X879" s="6"/>
      <c r="Y879" s="6"/>
      <c r="Z879" s="6"/>
    </row>
    <row r="880" spans="1:26" ht="15.75" customHeight="1" x14ac:dyDescent="0.2">
      <c r="A880" s="2"/>
      <c r="B880" s="60"/>
      <c r="C880" s="62"/>
      <c r="D880" s="62"/>
      <c r="E880" s="62"/>
      <c r="F880" s="6"/>
      <c r="G880" s="6"/>
      <c r="H880" s="6"/>
      <c r="I880" s="6"/>
      <c r="J880" s="60"/>
      <c r="K880" s="61"/>
      <c r="L880" s="2"/>
      <c r="M880" s="6"/>
      <c r="N880" s="6"/>
      <c r="O880" s="6"/>
      <c r="P880" s="6"/>
      <c r="Q880" s="6"/>
      <c r="R880" s="6"/>
      <c r="S880" s="6"/>
      <c r="T880" s="6"/>
      <c r="U880" s="6"/>
      <c r="V880" s="6"/>
      <c r="W880" s="6"/>
      <c r="X880" s="6"/>
      <c r="Y880" s="6"/>
      <c r="Z880" s="6"/>
    </row>
    <row r="881" spans="1:26" ht="15.75" customHeight="1" x14ac:dyDescent="0.2">
      <c r="A881" s="2"/>
      <c r="B881" s="60"/>
      <c r="C881" s="62"/>
      <c r="D881" s="62"/>
      <c r="E881" s="62"/>
      <c r="F881" s="6"/>
      <c r="G881" s="6"/>
      <c r="H881" s="6"/>
      <c r="I881" s="6"/>
      <c r="J881" s="60"/>
      <c r="K881" s="61"/>
      <c r="L881" s="2"/>
      <c r="M881" s="6"/>
      <c r="N881" s="6"/>
      <c r="O881" s="6"/>
      <c r="P881" s="6"/>
      <c r="Q881" s="6"/>
      <c r="R881" s="6"/>
      <c r="S881" s="6"/>
      <c r="T881" s="6"/>
      <c r="U881" s="6"/>
      <c r="V881" s="6"/>
      <c r="W881" s="6"/>
      <c r="X881" s="6"/>
      <c r="Y881" s="6"/>
      <c r="Z881" s="6"/>
    </row>
    <row r="882" spans="1:26" ht="15.75" customHeight="1" x14ac:dyDescent="0.2">
      <c r="A882" s="2"/>
      <c r="B882" s="60"/>
      <c r="C882" s="62"/>
      <c r="D882" s="62"/>
      <c r="E882" s="62"/>
      <c r="F882" s="6"/>
      <c r="G882" s="6"/>
      <c r="H882" s="6"/>
      <c r="I882" s="6"/>
      <c r="J882" s="60"/>
      <c r="K882" s="61"/>
      <c r="L882" s="2"/>
      <c r="M882" s="6"/>
      <c r="N882" s="6"/>
      <c r="O882" s="6"/>
      <c r="P882" s="6"/>
      <c r="Q882" s="6"/>
      <c r="R882" s="6"/>
      <c r="S882" s="6"/>
      <c r="T882" s="6"/>
      <c r="U882" s="6"/>
      <c r="V882" s="6"/>
      <c r="W882" s="6"/>
      <c r="X882" s="6"/>
      <c r="Y882" s="6"/>
      <c r="Z882" s="6"/>
    </row>
    <row r="883" spans="1:26" ht="15.75" customHeight="1" x14ac:dyDescent="0.2">
      <c r="A883" s="2"/>
      <c r="B883" s="60"/>
      <c r="C883" s="62"/>
      <c r="D883" s="62"/>
      <c r="E883" s="62"/>
      <c r="F883" s="6"/>
      <c r="G883" s="6"/>
      <c r="H883" s="6"/>
      <c r="I883" s="6"/>
      <c r="J883" s="60"/>
      <c r="K883" s="61"/>
      <c r="L883" s="2"/>
      <c r="M883" s="6"/>
      <c r="N883" s="6"/>
      <c r="O883" s="6"/>
      <c r="P883" s="6"/>
      <c r="Q883" s="6"/>
      <c r="R883" s="6"/>
      <c r="S883" s="6"/>
      <c r="T883" s="6"/>
      <c r="U883" s="6"/>
      <c r="V883" s="6"/>
      <c r="W883" s="6"/>
      <c r="X883" s="6"/>
      <c r="Y883" s="6"/>
      <c r="Z883" s="6"/>
    </row>
    <row r="884" spans="1:26" ht="15.75" customHeight="1" x14ac:dyDescent="0.2">
      <c r="A884" s="2"/>
      <c r="B884" s="60"/>
      <c r="C884" s="62"/>
      <c r="D884" s="62"/>
      <c r="E884" s="62"/>
      <c r="F884" s="6"/>
      <c r="G884" s="6"/>
      <c r="H884" s="6"/>
      <c r="I884" s="6"/>
      <c r="J884" s="60"/>
      <c r="K884" s="61"/>
      <c r="L884" s="2"/>
      <c r="M884" s="6"/>
      <c r="N884" s="6"/>
      <c r="O884" s="6"/>
      <c r="P884" s="6"/>
      <c r="Q884" s="6"/>
      <c r="R884" s="6"/>
      <c r="S884" s="6"/>
      <c r="T884" s="6"/>
      <c r="U884" s="6"/>
      <c r="V884" s="6"/>
      <c r="W884" s="6"/>
      <c r="X884" s="6"/>
      <c r="Y884" s="6"/>
      <c r="Z884" s="6"/>
    </row>
    <row r="885" spans="1:26" ht="15.75" customHeight="1" x14ac:dyDescent="0.2">
      <c r="A885" s="2"/>
      <c r="B885" s="60"/>
      <c r="C885" s="62"/>
      <c r="D885" s="62"/>
      <c r="E885" s="62"/>
      <c r="F885" s="6"/>
      <c r="G885" s="6"/>
      <c r="H885" s="6"/>
      <c r="I885" s="6"/>
      <c r="J885" s="60"/>
      <c r="K885" s="61"/>
      <c r="L885" s="2"/>
      <c r="M885" s="6"/>
      <c r="N885" s="6"/>
      <c r="O885" s="6"/>
      <c r="P885" s="6"/>
      <c r="Q885" s="6"/>
      <c r="R885" s="6"/>
      <c r="S885" s="6"/>
      <c r="T885" s="6"/>
      <c r="U885" s="6"/>
      <c r="V885" s="6"/>
      <c r="W885" s="6"/>
      <c r="X885" s="6"/>
      <c r="Y885" s="6"/>
      <c r="Z885" s="6"/>
    </row>
    <row r="886" spans="1:26" ht="15.75" customHeight="1" x14ac:dyDescent="0.2">
      <c r="A886" s="2"/>
      <c r="B886" s="60"/>
      <c r="C886" s="62"/>
      <c r="D886" s="62"/>
      <c r="E886" s="62"/>
      <c r="F886" s="6"/>
      <c r="G886" s="6"/>
      <c r="H886" s="6"/>
      <c r="I886" s="6"/>
      <c r="J886" s="60"/>
      <c r="K886" s="61"/>
      <c r="L886" s="2"/>
      <c r="M886" s="6"/>
      <c r="N886" s="6"/>
      <c r="O886" s="6"/>
      <c r="P886" s="6"/>
      <c r="Q886" s="6"/>
      <c r="R886" s="6"/>
      <c r="S886" s="6"/>
      <c r="T886" s="6"/>
      <c r="U886" s="6"/>
      <c r="V886" s="6"/>
      <c r="W886" s="6"/>
      <c r="X886" s="6"/>
      <c r="Y886" s="6"/>
      <c r="Z886" s="6"/>
    </row>
    <row r="887" spans="1:26" ht="15.75" customHeight="1" x14ac:dyDescent="0.2">
      <c r="A887" s="2"/>
      <c r="B887" s="60"/>
      <c r="C887" s="62"/>
      <c r="D887" s="62"/>
      <c r="E887" s="62"/>
      <c r="F887" s="6"/>
      <c r="G887" s="6"/>
      <c r="H887" s="6"/>
      <c r="I887" s="6"/>
      <c r="J887" s="60"/>
      <c r="K887" s="61"/>
      <c r="L887" s="2"/>
      <c r="M887" s="6"/>
      <c r="N887" s="6"/>
      <c r="O887" s="6"/>
      <c r="P887" s="6"/>
      <c r="Q887" s="6"/>
      <c r="R887" s="6"/>
      <c r="S887" s="6"/>
      <c r="T887" s="6"/>
      <c r="U887" s="6"/>
      <c r="V887" s="6"/>
      <c r="W887" s="6"/>
      <c r="X887" s="6"/>
      <c r="Y887" s="6"/>
      <c r="Z887" s="6"/>
    </row>
    <row r="888" spans="1:26" ht="15.75" customHeight="1" x14ac:dyDescent="0.2">
      <c r="A888" s="2"/>
      <c r="B888" s="60"/>
      <c r="C888" s="62"/>
      <c r="D888" s="62"/>
      <c r="E888" s="62"/>
      <c r="F888" s="6"/>
      <c r="G888" s="6"/>
      <c r="H888" s="6"/>
      <c r="I888" s="6"/>
      <c r="J888" s="60"/>
      <c r="K888" s="61"/>
      <c r="L888" s="2"/>
      <c r="M888" s="6"/>
      <c r="N888" s="6"/>
      <c r="O888" s="6"/>
      <c r="P888" s="6"/>
      <c r="Q888" s="6"/>
      <c r="R888" s="6"/>
      <c r="S888" s="6"/>
      <c r="T888" s="6"/>
      <c r="U888" s="6"/>
      <c r="V888" s="6"/>
      <c r="W888" s="6"/>
      <c r="X888" s="6"/>
      <c r="Y888" s="6"/>
      <c r="Z888" s="6"/>
    </row>
    <row r="889" spans="1:26" ht="15.75" customHeight="1" x14ac:dyDescent="0.2">
      <c r="A889" s="2"/>
      <c r="B889" s="60"/>
      <c r="C889" s="62"/>
      <c r="D889" s="62"/>
      <c r="E889" s="62"/>
      <c r="F889" s="6"/>
      <c r="G889" s="6"/>
      <c r="H889" s="6"/>
      <c r="I889" s="6"/>
      <c r="J889" s="60"/>
      <c r="K889" s="61"/>
      <c r="L889" s="2"/>
      <c r="M889" s="6"/>
      <c r="N889" s="6"/>
      <c r="O889" s="6"/>
      <c r="P889" s="6"/>
      <c r="Q889" s="6"/>
      <c r="R889" s="6"/>
      <c r="S889" s="6"/>
      <c r="T889" s="6"/>
      <c r="U889" s="6"/>
      <c r="V889" s="6"/>
      <c r="W889" s="6"/>
      <c r="X889" s="6"/>
      <c r="Y889" s="6"/>
      <c r="Z889" s="6"/>
    </row>
    <row r="890" spans="1:26" ht="15.75" customHeight="1" x14ac:dyDescent="0.2">
      <c r="A890" s="2"/>
      <c r="B890" s="60"/>
      <c r="C890" s="62"/>
      <c r="D890" s="62"/>
      <c r="E890" s="62"/>
      <c r="F890" s="6"/>
      <c r="G890" s="6"/>
      <c r="H890" s="6"/>
      <c r="I890" s="6"/>
      <c r="J890" s="60"/>
      <c r="K890" s="61"/>
      <c r="L890" s="2"/>
      <c r="M890" s="6"/>
      <c r="N890" s="6"/>
      <c r="O890" s="6"/>
      <c r="P890" s="6"/>
      <c r="Q890" s="6"/>
      <c r="R890" s="6"/>
      <c r="S890" s="6"/>
      <c r="T890" s="6"/>
      <c r="U890" s="6"/>
      <c r="V890" s="6"/>
      <c r="W890" s="6"/>
      <c r="X890" s="6"/>
      <c r="Y890" s="6"/>
      <c r="Z890" s="6"/>
    </row>
    <row r="891" spans="1:26" ht="15.75" customHeight="1" x14ac:dyDescent="0.2">
      <c r="A891" s="2"/>
      <c r="B891" s="60"/>
      <c r="C891" s="62"/>
      <c r="D891" s="62"/>
      <c r="E891" s="62"/>
      <c r="F891" s="6"/>
      <c r="G891" s="6"/>
      <c r="H891" s="6"/>
      <c r="I891" s="6"/>
      <c r="J891" s="60"/>
      <c r="K891" s="61"/>
      <c r="L891" s="2"/>
      <c r="M891" s="6"/>
      <c r="N891" s="6"/>
      <c r="O891" s="6"/>
      <c r="P891" s="6"/>
      <c r="Q891" s="6"/>
      <c r="R891" s="6"/>
      <c r="S891" s="6"/>
      <c r="T891" s="6"/>
      <c r="U891" s="6"/>
      <c r="V891" s="6"/>
      <c r="W891" s="6"/>
      <c r="X891" s="6"/>
      <c r="Y891" s="6"/>
      <c r="Z891" s="6"/>
    </row>
    <row r="892" spans="1:26" ht="15.75" customHeight="1" x14ac:dyDescent="0.2">
      <c r="A892" s="2"/>
      <c r="B892" s="60"/>
      <c r="C892" s="62"/>
      <c r="D892" s="62"/>
      <c r="E892" s="62"/>
      <c r="F892" s="6"/>
      <c r="G892" s="6"/>
      <c r="H892" s="6"/>
      <c r="I892" s="6"/>
      <c r="J892" s="60"/>
      <c r="K892" s="61"/>
      <c r="L892" s="2"/>
      <c r="M892" s="6"/>
      <c r="N892" s="6"/>
      <c r="O892" s="6"/>
      <c r="P892" s="6"/>
      <c r="Q892" s="6"/>
      <c r="R892" s="6"/>
      <c r="S892" s="6"/>
      <c r="T892" s="6"/>
      <c r="U892" s="6"/>
      <c r="V892" s="6"/>
      <c r="W892" s="6"/>
      <c r="X892" s="6"/>
      <c r="Y892" s="6"/>
      <c r="Z892" s="6"/>
    </row>
    <row r="893" spans="1:26" ht="15.75" customHeight="1" x14ac:dyDescent="0.2">
      <c r="A893" s="2"/>
      <c r="B893" s="60"/>
      <c r="C893" s="62"/>
      <c r="D893" s="62"/>
      <c r="E893" s="62"/>
      <c r="F893" s="6"/>
      <c r="G893" s="6"/>
      <c r="H893" s="6"/>
      <c r="I893" s="6"/>
      <c r="J893" s="60"/>
      <c r="K893" s="61"/>
      <c r="L893" s="2"/>
      <c r="M893" s="6"/>
      <c r="N893" s="6"/>
      <c r="O893" s="6"/>
      <c r="P893" s="6"/>
      <c r="Q893" s="6"/>
      <c r="R893" s="6"/>
      <c r="S893" s="6"/>
      <c r="T893" s="6"/>
      <c r="U893" s="6"/>
      <c r="V893" s="6"/>
      <c r="W893" s="6"/>
      <c r="X893" s="6"/>
      <c r="Y893" s="6"/>
      <c r="Z893" s="6"/>
    </row>
    <row r="894" spans="1:26" ht="15.75" customHeight="1" x14ac:dyDescent="0.2">
      <c r="A894" s="2"/>
      <c r="B894" s="60"/>
      <c r="C894" s="62"/>
      <c r="D894" s="62"/>
      <c r="E894" s="62"/>
      <c r="F894" s="6"/>
      <c r="G894" s="6"/>
      <c r="H894" s="6"/>
      <c r="I894" s="6"/>
      <c r="J894" s="60"/>
      <c r="K894" s="61"/>
      <c r="L894" s="2"/>
      <c r="M894" s="6"/>
      <c r="N894" s="6"/>
      <c r="O894" s="6"/>
      <c r="P894" s="6"/>
      <c r="Q894" s="6"/>
      <c r="R894" s="6"/>
      <c r="S894" s="6"/>
      <c r="T894" s="6"/>
      <c r="U894" s="6"/>
      <c r="V894" s="6"/>
      <c r="W894" s="6"/>
      <c r="X894" s="6"/>
      <c r="Y894" s="6"/>
      <c r="Z894" s="6"/>
    </row>
    <row r="895" spans="1:26" ht="15.75" customHeight="1" x14ac:dyDescent="0.2">
      <c r="A895" s="2"/>
      <c r="B895" s="60"/>
      <c r="C895" s="62"/>
      <c r="D895" s="62"/>
      <c r="E895" s="62"/>
      <c r="F895" s="6"/>
      <c r="G895" s="6"/>
      <c r="H895" s="6"/>
      <c r="I895" s="6"/>
      <c r="J895" s="60"/>
      <c r="K895" s="61"/>
      <c r="L895" s="2"/>
      <c r="M895" s="6"/>
      <c r="N895" s="6"/>
      <c r="O895" s="6"/>
      <c r="P895" s="6"/>
      <c r="Q895" s="6"/>
      <c r="R895" s="6"/>
      <c r="S895" s="6"/>
      <c r="T895" s="6"/>
      <c r="U895" s="6"/>
      <c r="V895" s="6"/>
      <c r="W895" s="6"/>
      <c r="X895" s="6"/>
      <c r="Y895" s="6"/>
      <c r="Z895" s="6"/>
    </row>
    <row r="896" spans="1:26" ht="15.75" customHeight="1" x14ac:dyDescent="0.2">
      <c r="A896" s="2"/>
      <c r="B896" s="60"/>
      <c r="C896" s="62"/>
      <c r="D896" s="62"/>
      <c r="E896" s="62"/>
      <c r="F896" s="6"/>
      <c r="G896" s="6"/>
      <c r="H896" s="6"/>
      <c r="I896" s="6"/>
      <c r="J896" s="60"/>
      <c r="K896" s="61"/>
      <c r="L896" s="2"/>
      <c r="M896" s="6"/>
      <c r="N896" s="6"/>
      <c r="O896" s="6"/>
      <c r="P896" s="6"/>
      <c r="Q896" s="6"/>
      <c r="R896" s="6"/>
      <c r="S896" s="6"/>
      <c r="T896" s="6"/>
      <c r="U896" s="6"/>
      <c r="V896" s="6"/>
      <c r="W896" s="6"/>
      <c r="X896" s="6"/>
      <c r="Y896" s="6"/>
      <c r="Z896" s="6"/>
    </row>
    <row r="897" spans="1:26" ht="15.75" customHeight="1" x14ac:dyDescent="0.2">
      <c r="A897" s="2"/>
      <c r="B897" s="60"/>
      <c r="C897" s="62"/>
      <c r="D897" s="62"/>
      <c r="E897" s="62"/>
      <c r="F897" s="6"/>
      <c r="G897" s="6"/>
      <c r="H897" s="6"/>
      <c r="I897" s="6"/>
      <c r="J897" s="60"/>
      <c r="K897" s="61"/>
      <c r="L897" s="2"/>
      <c r="M897" s="6"/>
      <c r="N897" s="6"/>
      <c r="O897" s="6"/>
      <c r="P897" s="6"/>
      <c r="Q897" s="6"/>
      <c r="R897" s="6"/>
      <c r="S897" s="6"/>
      <c r="T897" s="6"/>
      <c r="U897" s="6"/>
      <c r="V897" s="6"/>
      <c r="W897" s="6"/>
      <c r="X897" s="6"/>
      <c r="Y897" s="6"/>
      <c r="Z897" s="6"/>
    </row>
    <row r="898" spans="1:26" ht="15.75" customHeight="1" x14ac:dyDescent="0.2">
      <c r="A898" s="2"/>
      <c r="B898" s="60"/>
      <c r="C898" s="62"/>
      <c r="D898" s="62"/>
      <c r="E898" s="62"/>
      <c r="F898" s="6"/>
      <c r="G898" s="6"/>
      <c r="H898" s="6"/>
      <c r="I898" s="6"/>
      <c r="J898" s="60"/>
      <c r="K898" s="61"/>
      <c r="L898" s="2"/>
      <c r="M898" s="6"/>
      <c r="N898" s="6"/>
      <c r="O898" s="6"/>
      <c r="P898" s="6"/>
      <c r="Q898" s="6"/>
      <c r="R898" s="6"/>
      <c r="S898" s="6"/>
      <c r="T898" s="6"/>
      <c r="U898" s="6"/>
      <c r="V898" s="6"/>
      <c r="W898" s="6"/>
      <c r="X898" s="6"/>
      <c r="Y898" s="6"/>
      <c r="Z898" s="6"/>
    </row>
    <row r="899" spans="1:26" ht="15.75" customHeight="1" x14ac:dyDescent="0.2">
      <c r="A899" s="2"/>
      <c r="B899" s="60"/>
      <c r="C899" s="62"/>
      <c r="D899" s="62"/>
      <c r="E899" s="62"/>
      <c r="F899" s="6"/>
      <c r="G899" s="6"/>
      <c r="H899" s="6"/>
      <c r="I899" s="6"/>
      <c r="J899" s="60"/>
      <c r="K899" s="61"/>
      <c r="L899" s="2"/>
      <c r="M899" s="6"/>
      <c r="N899" s="6"/>
      <c r="O899" s="6"/>
      <c r="P899" s="6"/>
      <c r="Q899" s="6"/>
      <c r="R899" s="6"/>
      <c r="S899" s="6"/>
      <c r="T899" s="6"/>
      <c r="U899" s="6"/>
      <c r="V899" s="6"/>
      <c r="W899" s="6"/>
      <c r="X899" s="6"/>
      <c r="Y899" s="6"/>
      <c r="Z899" s="6"/>
    </row>
    <row r="900" spans="1:26" ht="15.75" customHeight="1" x14ac:dyDescent="0.2">
      <c r="A900" s="2"/>
      <c r="B900" s="60"/>
      <c r="C900" s="62"/>
      <c r="D900" s="62"/>
      <c r="E900" s="62"/>
      <c r="F900" s="6"/>
      <c r="G900" s="6"/>
      <c r="H900" s="6"/>
      <c r="I900" s="6"/>
      <c r="J900" s="60"/>
      <c r="K900" s="61"/>
      <c r="L900" s="2"/>
      <c r="M900" s="6"/>
      <c r="N900" s="6"/>
      <c r="O900" s="6"/>
      <c r="P900" s="6"/>
      <c r="Q900" s="6"/>
      <c r="R900" s="6"/>
      <c r="S900" s="6"/>
      <c r="T900" s="6"/>
      <c r="U900" s="6"/>
      <c r="V900" s="6"/>
      <c r="W900" s="6"/>
      <c r="X900" s="6"/>
      <c r="Y900" s="6"/>
      <c r="Z900" s="6"/>
    </row>
    <row r="901" spans="1:26" ht="15.75" customHeight="1" x14ac:dyDescent="0.2">
      <c r="A901" s="2"/>
      <c r="B901" s="60"/>
      <c r="C901" s="62"/>
      <c r="D901" s="62"/>
      <c r="E901" s="62"/>
      <c r="F901" s="6"/>
      <c r="G901" s="6"/>
      <c r="H901" s="6"/>
      <c r="I901" s="6"/>
      <c r="J901" s="60"/>
      <c r="K901" s="61"/>
      <c r="L901" s="2"/>
      <c r="M901" s="6"/>
      <c r="N901" s="6"/>
      <c r="O901" s="6"/>
      <c r="P901" s="6"/>
      <c r="Q901" s="6"/>
      <c r="R901" s="6"/>
      <c r="S901" s="6"/>
      <c r="T901" s="6"/>
      <c r="U901" s="6"/>
      <c r="V901" s="6"/>
      <c r="W901" s="6"/>
      <c r="X901" s="6"/>
      <c r="Y901" s="6"/>
      <c r="Z901" s="6"/>
    </row>
    <row r="902" spans="1:26" ht="15.75" customHeight="1" x14ac:dyDescent="0.2">
      <c r="A902" s="2"/>
      <c r="B902" s="60"/>
      <c r="C902" s="62"/>
      <c r="D902" s="62"/>
      <c r="E902" s="62"/>
      <c r="F902" s="6"/>
      <c r="G902" s="6"/>
      <c r="H902" s="6"/>
      <c r="I902" s="6"/>
      <c r="J902" s="60"/>
      <c r="K902" s="61"/>
      <c r="L902" s="2"/>
      <c r="M902" s="6"/>
      <c r="N902" s="6"/>
      <c r="O902" s="6"/>
      <c r="P902" s="6"/>
      <c r="Q902" s="6"/>
      <c r="R902" s="6"/>
      <c r="S902" s="6"/>
      <c r="T902" s="6"/>
      <c r="U902" s="6"/>
      <c r="V902" s="6"/>
      <c r="W902" s="6"/>
      <c r="X902" s="6"/>
      <c r="Y902" s="6"/>
      <c r="Z902" s="6"/>
    </row>
    <row r="903" spans="1:26" ht="15.75" customHeight="1" x14ac:dyDescent="0.2">
      <c r="A903" s="2"/>
      <c r="B903" s="60"/>
      <c r="C903" s="62"/>
      <c r="D903" s="62"/>
      <c r="E903" s="62"/>
      <c r="F903" s="6"/>
      <c r="G903" s="6"/>
      <c r="H903" s="6"/>
      <c r="I903" s="6"/>
      <c r="J903" s="60"/>
      <c r="K903" s="61"/>
      <c r="L903" s="2"/>
      <c r="M903" s="6"/>
      <c r="N903" s="6"/>
      <c r="O903" s="6"/>
      <c r="P903" s="6"/>
      <c r="Q903" s="6"/>
      <c r="R903" s="6"/>
      <c r="S903" s="6"/>
      <c r="T903" s="6"/>
      <c r="U903" s="6"/>
      <c r="V903" s="6"/>
      <c r="W903" s="6"/>
      <c r="X903" s="6"/>
      <c r="Y903" s="6"/>
      <c r="Z903" s="6"/>
    </row>
    <row r="904" spans="1:26" ht="15.75" customHeight="1" x14ac:dyDescent="0.2">
      <c r="A904" s="2"/>
      <c r="B904" s="60"/>
      <c r="C904" s="62"/>
      <c r="D904" s="62"/>
      <c r="E904" s="62"/>
      <c r="F904" s="6"/>
      <c r="G904" s="6"/>
      <c r="H904" s="6"/>
      <c r="I904" s="6"/>
      <c r="J904" s="60"/>
      <c r="K904" s="61"/>
      <c r="L904" s="2"/>
      <c r="M904" s="6"/>
      <c r="N904" s="6"/>
      <c r="O904" s="6"/>
      <c r="P904" s="6"/>
      <c r="Q904" s="6"/>
      <c r="R904" s="6"/>
      <c r="S904" s="6"/>
      <c r="T904" s="6"/>
      <c r="U904" s="6"/>
      <c r="V904" s="6"/>
      <c r="W904" s="6"/>
      <c r="X904" s="6"/>
      <c r="Y904" s="6"/>
      <c r="Z904" s="6"/>
    </row>
    <row r="905" spans="1:26" ht="15.75" customHeight="1" x14ac:dyDescent="0.2">
      <c r="A905" s="2"/>
      <c r="B905" s="60"/>
      <c r="C905" s="62"/>
      <c r="D905" s="62"/>
      <c r="E905" s="62"/>
      <c r="F905" s="6"/>
      <c r="G905" s="6"/>
      <c r="H905" s="6"/>
      <c r="I905" s="6"/>
      <c r="J905" s="60"/>
      <c r="K905" s="61"/>
      <c r="L905" s="2"/>
      <c r="M905" s="6"/>
      <c r="N905" s="6"/>
      <c r="O905" s="6"/>
      <c r="P905" s="6"/>
      <c r="Q905" s="6"/>
      <c r="R905" s="6"/>
      <c r="S905" s="6"/>
      <c r="T905" s="6"/>
      <c r="U905" s="6"/>
      <c r="V905" s="6"/>
      <c r="W905" s="6"/>
      <c r="X905" s="6"/>
      <c r="Y905" s="6"/>
      <c r="Z905" s="6"/>
    </row>
    <row r="906" spans="1:26" ht="15.75" customHeight="1" x14ac:dyDescent="0.2">
      <c r="A906" s="2"/>
      <c r="B906" s="60"/>
      <c r="C906" s="62"/>
      <c r="D906" s="62"/>
      <c r="E906" s="62"/>
      <c r="F906" s="6"/>
      <c r="G906" s="6"/>
      <c r="H906" s="6"/>
      <c r="I906" s="6"/>
      <c r="J906" s="60"/>
      <c r="K906" s="61"/>
      <c r="L906" s="2"/>
      <c r="M906" s="6"/>
      <c r="N906" s="6"/>
      <c r="O906" s="6"/>
      <c r="P906" s="6"/>
      <c r="Q906" s="6"/>
      <c r="R906" s="6"/>
      <c r="S906" s="6"/>
      <c r="T906" s="6"/>
      <c r="U906" s="6"/>
      <c r="V906" s="6"/>
      <c r="W906" s="6"/>
      <c r="X906" s="6"/>
      <c r="Y906" s="6"/>
      <c r="Z906" s="6"/>
    </row>
    <row r="907" spans="1:26" ht="15.75" customHeight="1" x14ac:dyDescent="0.2">
      <c r="A907" s="2"/>
      <c r="B907" s="60"/>
      <c r="C907" s="62"/>
      <c r="D907" s="62"/>
      <c r="E907" s="62"/>
      <c r="F907" s="6"/>
      <c r="G907" s="6"/>
      <c r="H907" s="6"/>
      <c r="I907" s="6"/>
      <c r="J907" s="60"/>
      <c r="K907" s="61"/>
      <c r="L907" s="2"/>
      <c r="M907" s="6"/>
      <c r="N907" s="6"/>
      <c r="O907" s="6"/>
      <c r="P907" s="6"/>
      <c r="Q907" s="6"/>
      <c r="R907" s="6"/>
      <c r="S907" s="6"/>
      <c r="T907" s="6"/>
      <c r="U907" s="6"/>
      <c r="V907" s="6"/>
      <c r="W907" s="6"/>
      <c r="X907" s="6"/>
      <c r="Y907" s="6"/>
      <c r="Z907" s="6"/>
    </row>
    <row r="908" spans="1:26" ht="15.75" customHeight="1" x14ac:dyDescent="0.2">
      <c r="A908" s="2"/>
      <c r="B908" s="60"/>
      <c r="C908" s="62"/>
      <c r="D908" s="62"/>
      <c r="E908" s="62"/>
      <c r="F908" s="6"/>
      <c r="G908" s="6"/>
      <c r="H908" s="6"/>
      <c r="I908" s="6"/>
      <c r="J908" s="60"/>
      <c r="K908" s="61"/>
      <c r="L908" s="2"/>
      <c r="M908" s="6"/>
      <c r="N908" s="6"/>
      <c r="O908" s="6"/>
      <c r="P908" s="6"/>
      <c r="Q908" s="6"/>
      <c r="R908" s="6"/>
      <c r="S908" s="6"/>
      <c r="T908" s="6"/>
      <c r="U908" s="6"/>
      <c r="V908" s="6"/>
      <c r="W908" s="6"/>
      <c r="X908" s="6"/>
      <c r="Y908" s="6"/>
      <c r="Z908" s="6"/>
    </row>
    <row r="909" spans="1:26" ht="15.75" customHeight="1" x14ac:dyDescent="0.2">
      <c r="A909" s="2"/>
      <c r="B909" s="60"/>
      <c r="C909" s="62"/>
      <c r="D909" s="62"/>
      <c r="E909" s="62"/>
      <c r="F909" s="6"/>
      <c r="G909" s="6"/>
      <c r="H909" s="6"/>
      <c r="I909" s="6"/>
      <c r="J909" s="60"/>
      <c r="K909" s="61"/>
      <c r="L909" s="2"/>
      <c r="M909" s="6"/>
      <c r="N909" s="6"/>
      <c r="O909" s="6"/>
      <c r="P909" s="6"/>
      <c r="Q909" s="6"/>
      <c r="R909" s="6"/>
      <c r="S909" s="6"/>
      <c r="T909" s="6"/>
      <c r="U909" s="6"/>
      <c r="V909" s="6"/>
      <c r="W909" s="6"/>
      <c r="X909" s="6"/>
      <c r="Y909" s="6"/>
      <c r="Z909" s="6"/>
    </row>
    <row r="910" spans="1:26" ht="15.75" customHeight="1" x14ac:dyDescent="0.2">
      <c r="A910" s="2"/>
      <c r="B910" s="60"/>
      <c r="C910" s="62"/>
      <c r="D910" s="62"/>
      <c r="E910" s="62"/>
      <c r="F910" s="6"/>
      <c r="G910" s="6"/>
      <c r="H910" s="6"/>
      <c r="I910" s="6"/>
      <c r="J910" s="60"/>
      <c r="K910" s="61"/>
      <c r="L910" s="2"/>
      <c r="M910" s="6"/>
      <c r="N910" s="6"/>
      <c r="O910" s="6"/>
      <c r="P910" s="6"/>
      <c r="Q910" s="6"/>
      <c r="R910" s="6"/>
      <c r="S910" s="6"/>
      <c r="T910" s="6"/>
      <c r="U910" s="6"/>
      <c r="V910" s="6"/>
      <c r="W910" s="6"/>
      <c r="X910" s="6"/>
      <c r="Y910" s="6"/>
      <c r="Z910" s="6"/>
    </row>
    <row r="911" spans="1:26" ht="15.75" customHeight="1" x14ac:dyDescent="0.2">
      <c r="A911" s="2"/>
      <c r="B911" s="60"/>
      <c r="C911" s="62"/>
      <c r="D911" s="62"/>
      <c r="E911" s="62"/>
      <c r="F911" s="6"/>
      <c r="G911" s="6"/>
      <c r="H911" s="6"/>
      <c r="I911" s="6"/>
      <c r="J911" s="60"/>
      <c r="K911" s="61"/>
      <c r="L911" s="2"/>
      <c r="M911" s="6"/>
      <c r="N911" s="6"/>
      <c r="O911" s="6"/>
      <c r="P911" s="6"/>
      <c r="Q911" s="6"/>
      <c r="R911" s="6"/>
      <c r="S911" s="6"/>
      <c r="T911" s="6"/>
      <c r="U911" s="6"/>
      <c r="V911" s="6"/>
      <c r="W911" s="6"/>
      <c r="X911" s="6"/>
      <c r="Y911" s="6"/>
      <c r="Z911" s="6"/>
    </row>
    <row r="912" spans="1:26" ht="15.75" customHeight="1" x14ac:dyDescent="0.2">
      <c r="A912" s="2"/>
      <c r="B912" s="60"/>
      <c r="C912" s="62"/>
      <c r="D912" s="62"/>
      <c r="E912" s="62"/>
      <c r="F912" s="6"/>
      <c r="G912" s="6"/>
      <c r="H912" s="6"/>
      <c r="I912" s="6"/>
      <c r="J912" s="60"/>
      <c r="K912" s="61"/>
      <c r="L912" s="2"/>
      <c r="M912" s="6"/>
      <c r="N912" s="6"/>
      <c r="O912" s="6"/>
      <c r="P912" s="6"/>
      <c r="Q912" s="6"/>
      <c r="R912" s="6"/>
      <c r="S912" s="6"/>
      <c r="T912" s="6"/>
      <c r="U912" s="6"/>
      <c r="V912" s="6"/>
      <c r="W912" s="6"/>
      <c r="X912" s="6"/>
      <c r="Y912" s="6"/>
      <c r="Z912" s="6"/>
    </row>
    <row r="913" spans="1:26" ht="15.75" customHeight="1" x14ac:dyDescent="0.2">
      <c r="A913" s="2"/>
      <c r="B913" s="60"/>
      <c r="C913" s="62"/>
      <c r="D913" s="62"/>
      <c r="E913" s="62"/>
      <c r="F913" s="6"/>
      <c r="G913" s="6"/>
      <c r="H913" s="6"/>
      <c r="I913" s="6"/>
      <c r="J913" s="60"/>
      <c r="K913" s="61"/>
      <c r="L913" s="2"/>
      <c r="M913" s="6"/>
      <c r="N913" s="6"/>
      <c r="O913" s="6"/>
      <c r="P913" s="6"/>
      <c r="Q913" s="6"/>
      <c r="R913" s="6"/>
      <c r="S913" s="6"/>
      <c r="T913" s="6"/>
      <c r="U913" s="6"/>
      <c r="V913" s="6"/>
      <c r="W913" s="6"/>
      <c r="X913" s="6"/>
      <c r="Y913" s="6"/>
      <c r="Z913" s="6"/>
    </row>
    <row r="914" spans="1:26" ht="15.75" customHeight="1" x14ac:dyDescent="0.2">
      <c r="A914" s="2"/>
      <c r="B914" s="60"/>
      <c r="C914" s="62"/>
      <c r="D914" s="62"/>
      <c r="E914" s="62"/>
      <c r="F914" s="6"/>
      <c r="G914" s="6"/>
      <c r="H914" s="6"/>
      <c r="I914" s="6"/>
      <c r="J914" s="60"/>
      <c r="K914" s="61"/>
      <c r="L914" s="2"/>
      <c r="M914" s="6"/>
      <c r="N914" s="6"/>
      <c r="O914" s="6"/>
      <c r="P914" s="6"/>
      <c r="Q914" s="6"/>
      <c r="R914" s="6"/>
      <c r="S914" s="6"/>
      <c r="T914" s="6"/>
      <c r="U914" s="6"/>
      <c r="V914" s="6"/>
      <c r="W914" s="6"/>
      <c r="X914" s="6"/>
      <c r="Y914" s="6"/>
      <c r="Z914" s="6"/>
    </row>
    <row r="915" spans="1:26" ht="15.75" customHeight="1" x14ac:dyDescent="0.2">
      <c r="A915" s="2"/>
      <c r="B915" s="60"/>
      <c r="C915" s="62"/>
      <c r="D915" s="62"/>
      <c r="E915" s="62"/>
      <c r="F915" s="6"/>
      <c r="G915" s="6"/>
      <c r="H915" s="6"/>
      <c r="I915" s="6"/>
      <c r="J915" s="60"/>
      <c r="K915" s="61"/>
      <c r="L915" s="2"/>
      <c r="M915" s="6"/>
      <c r="N915" s="6"/>
      <c r="O915" s="6"/>
      <c r="P915" s="6"/>
      <c r="Q915" s="6"/>
      <c r="R915" s="6"/>
      <c r="S915" s="6"/>
      <c r="T915" s="6"/>
      <c r="U915" s="6"/>
      <c r="V915" s="6"/>
      <c r="W915" s="6"/>
      <c r="X915" s="6"/>
      <c r="Y915" s="6"/>
      <c r="Z915" s="6"/>
    </row>
    <row r="916" spans="1:26" ht="15.75" customHeight="1" x14ac:dyDescent="0.2">
      <c r="A916" s="2"/>
      <c r="B916" s="60"/>
      <c r="C916" s="62"/>
      <c r="D916" s="62"/>
      <c r="E916" s="62"/>
      <c r="F916" s="6"/>
      <c r="G916" s="6"/>
      <c r="H916" s="6"/>
      <c r="I916" s="6"/>
      <c r="J916" s="60"/>
      <c r="K916" s="61"/>
      <c r="L916" s="2"/>
      <c r="M916" s="6"/>
      <c r="N916" s="6"/>
      <c r="O916" s="6"/>
      <c r="P916" s="6"/>
      <c r="Q916" s="6"/>
      <c r="R916" s="6"/>
      <c r="S916" s="6"/>
      <c r="T916" s="6"/>
      <c r="U916" s="6"/>
      <c r="V916" s="6"/>
      <c r="W916" s="6"/>
      <c r="X916" s="6"/>
      <c r="Y916" s="6"/>
      <c r="Z916" s="6"/>
    </row>
    <row r="917" spans="1:26" ht="15.75" customHeight="1" x14ac:dyDescent="0.2">
      <c r="A917" s="2"/>
      <c r="B917" s="60"/>
      <c r="C917" s="62"/>
      <c r="D917" s="62"/>
      <c r="E917" s="62"/>
      <c r="F917" s="6"/>
      <c r="G917" s="6"/>
      <c r="H917" s="6"/>
      <c r="I917" s="6"/>
      <c r="J917" s="60"/>
      <c r="K917" s="61"/>
      <c r="L917" s="2"/>
      <c r="M917" s="6"/>
      <c r="N917" s="6"/>
      <c r="O917" s="6"/>
      <c r="P917" s="6"/>
      <c r="Q917" s="6"/>
      <c r="R917" s="6"/>
      <c r="S917" s="6"/>
      <c r="T917" s="6"/>
      <c r="U917" s="6"/>
      <c r="V917" s="6"/>
      <c r="W917" s="6"/>
      <c r="X917" s="6"/>
      <c r="Y917" s="6"/>
      <c r="Z917" s="6"/>
    </row>
    <row r="918" spans="1:26" ht="15.75" customHeight="1" x14ac:dyDescent="0.2">
      <c r="A918" s="2"/>
      <c r="B918" s="60"/>
      <c r="C918" s="62"/>
      <c r="D918" s="62"/>
      <c r="E918" s="62"/>
      <c r="F918" s="6"/>
      <c r="G918" s="6"/>
      <c r="H918" s="6"/>
      <c r="I918" s="6"/>
      <c r="J918" s="60"/>
      <c r="K918" s="61"/>
      <c r="L918" s="2"/>
      <c r="M918" s="6"/>
      <c r="N918" s="6"/>
      <c r="O918" s="6"/>
      <c r="P918" s="6"/>
      <c r="Q918" s="6"/>
      <c r="R918" s="6"/>
      <c r="S918" s="6"/>
      <c r="T918" s="6"/>
      <c r="U918" s="6"/>
      <c r="V918" s="6"/>
      <c r="W918" s="6"/>
      <c r="X918" s="6"/>
      <c r="Y918" s="6"/>
      <c r="Z918" s="6"/>
    </row>
    <row r="919" spans="1:26" ht="15.75" customHeight="1" x14ac:dyDescent="0.2">
      <c r="A919" s="2"/>
      <c r="B919" s="60"/>
      <c r="C919" s="62"/>
      <c r="D919" s="62"/>
      <c r="E919" s="62"/>
      <c r="F919" s="6"/>
      <c r="G919" s="6"/>
      <c r="H919" s="6"/>
      <c r="I919" s="6"/>
      <c r="J919" s="60"/>
      <c r="K919" s="61"/>
      <c r="L919" s="2"/>
      <c r="M919" s="6"/>
      <c r="N919" s="6"/>
      <c r="O919" s="6"/>
      <c r="P919" s="6"/>
      <c r="Q919" s="6"/>
      <c r="R919" s="6"/>
      <c r="S919" s="6"/>
      <c r="T919" s="6"/>
      <c r="U919" s="6"/>
      <c r="V919" s="6"/>
      <c r="W919" s="6"/>
      <c r="X919" s="6"/>
      <c r="Y919" s="6"/>
      <c r="Z919" s="6"/>
    </row>
    <row r="920" spans="1:26" ht="15.75" customHeight="1" x14ac:dyDescent="0.2">
      <c r="A920" s="2"/>
      <c r="B920" s="60"/>
      <c r="C920" s="62"/>
      <c r="D920" s="62"/>
      <c r="E920" s="62"/>
      <c r="F920" s="6"/>
      <c r="G920" s="6"/>
      <c r="H920" s="6"/>
      <c r="I920" s="6"/>
      <c r="J920" s="60"/>
      <c r="K920" s="61"/>
      <c r="L920" s="2"/>
      <c r="M920" s="6"/>
      <c r="N920" s="6"/>
      <c r="O920" s="6"/>
      <c r="P920" s="6"/>
      <c r="Q920" s="6"/>
      <c r="R920" s="6"/>
      <c r="S920" s="6"/>
      <c r="T920" s="6"/>
      <c r="U920" s="6"/>
      <c r="V920" s="6"/>
      <c r="W920" s="6"/>
      <c r="X920" s="6"/>
      <c r="Y920" s="6"/>
      <c r="Z920" s="6"/>
    </row>
    <row r="921" spans="1:26" ht="15.75" customHeight="1" x14ac:dyDescent="0.2">
      <c r="A921" s="2"/>
      <c r="B921" s="60"/>
      <c r="C921" s="62"/>
      <c r="D921" s="62"/>
      <c r="E921" s="62"/>
      <c r="F921" s="6"/>
      <c r="G921" s="6"/>
      <c r="H921" s="6"/>
      <c r="I921" s="6"/>
      <c r="J921" s="60"/>
      <c r="K921" s="61"/>
      <c r="L921" s="2"/>
      <c r="M921" s="6"/>
      <c r="N921" s="6"/>
      <c r="O921" s="6"/>
      <c r="P921" s="6"/>
      <c r="Q921" s="6"/>
      <c r="R921" s="6"/>
      <c r="S921" s="6"/>
      <c r="T921" s="6"/>
      <c r="U921" s="6"/>
      <c r="V921" s="6"/>
      <c r="W921" s="6"/>
      <c r="X921" s="6"/>
      <c r="Y921" s="6"/>
      <c r="Z921" s="6"/>
    </row>
    <row r="922" spans="1:26" ht="15.75" customHeight="1" x14ac:dyDescent="0.2">
      <c r="A922" s="2"/>
      <c r="B922" s="60"/>
      <c r="C922" s="62"/>
      <c r="D922" s="62"/>
      <c r="E922" s="62"/>
      <c r="F922" s="6"/>
      <c r="G922" s="6"/>
      <c r="H922" s="6"/>
      <c r="I922" s="6"/>
      <c r="J922" s="60"/>
      <c r="K922" s="61"/>
      <c r="L922" s="2"/>
      <c r="M922" s="6"/>
      <c r="N922" s="6"/>
      <c r="O922" s="6"/>
      <c r="P922" s="6"/>
      <c r="Q922" s="6"/>
      <c r="R922" s="6"/>
      <c r="S922" s="6"/>
      <c r="T922" s="6"/>
      <c r="U922" s="6"/>
      <c r="V922" s="6"/>
      <c r="W922" s="6"/>
      <c r="X922" s="6"/>
      <c r="Y922" s="6"/>
      <c r="Z922" s="6"/>
    </row>
    <row r="923" spans="1:26" ht="15.75" customHeight="1" x14ac:dyDescent="0.2">
      <c r="A923" s="2"/>
      <c r="B923" s="60"/>
      <c r="C923" s="62"/>
      <c r="D923" s="62"/>
      <c r="E923" s="62"/>
      <c r="F923" s="6"/>
      <c r="G923" s="6"/>
      <c r="H923" s="6"/>
      <c r="I923" s="6"/>
      <c r="J923" s="60"/>
      <c r="K923" s="61"/>
      <c r="L923" s="2"/>
      <c r="M923" s="6"/>
      <c r="N923" s="6"/>
      <c r="O923" s="6"/>
      <c r="P923" s="6"/>
      <c r="Q923" s="6"/>
      <c r="R923" s="6"/>
      <c r="S923" s="6"/>
      <c r="T923" s="6"/>
      <c r="U923" s="6"/>
      <c r="V923" s="6"/>
      <c r="W923" s="6"/>
      <c r="X923" s="6"/>
      <c r="Y923" s="6"/>
      <c r="Z923" s="6"/>
    </row>
    <row r="924" spans="1:26" ht="15.75" customHeight="1" x14ac:dyDescent="0.2">
      <c r="A924" s="2"/>
      <c r="B924" s="60"/>
      <c r="C924" s="62"/>
      <c r="D924" s="62"/>
      <c r="E924" s="62"/>
      <c r="F924" s="6"/>
      <c r="G924" s="6"/>
      <c r="H924" s="6"/>
      <c r="I924" s="6"/>
      <c r="J924" s="60"/>
      <c r="K924" s="61"/>
      <c r="L924" s="2"/>
      <c r="M924" s="6"/>
      <c r="N924" s="6"/>
      <c r="O924" s="6"/>
      <c r="P924" s="6"/>
      <c r="Q924" s="6"/>
      <c r="R924" s="6"/>
      <c r="S924" s="6"/>
      <c r="T924" s="6"/>
      <c r="U924" s="6"/>
      <c r="V924" s="6"/>
      <c r="W924" s="6"/>
      <c r="X924" s="6"/>
      <c r="Y924" s="6"/>
      <c r="Z924" s="6"/>
    </row>
    <row r="925" spans="1:26" ht="15.75" customHeight="1" x14ac:dyDescent="0.2">
      <c r="A925" s="2"/>
      <c r="B925" s="60"/>
      <c r="C925" s="62"/>
      <c r="D925" s="62"/>
      <c r="E925" s="62"/>
      <c r="F925" s="6"/>
      <c r="G925" s="6"/>
      <c r="H925" s="6"/>
      <c r="I925" s="6"/>
      <c r="J925" s="60"/>
      <c r="K925" s="61"/>
      <c r="L925" s="2"/>
      <c r="M925" s="6"/>
      <c r="N925" s="6"/>
      <c r="O925" s="6"/>
      <c r="P925" s="6"/>
      <c r="Q925" s="6"/>
      <c r="R925" s="6"/>
      <c r="S925" s="6"/>
      <c r="T925" s="6"/>
      <c r="U925" s="6"/>
      <c r="V925" s="6"/>
      <c r="W925" s="6"/>
      <c r="X925" s="6"/>
      <c r="Y925" s="6"/>
      <c r="Z925" s="6"/>
    </row>
    <row r="926" spans="1:26" ht="15.75" customHeight="1" x14ac:dyDescent="0.2">
      <c r="A926" s="2"/>
      <c r="B926" s="60"/>
      <c r="C926" s="62"/>
      <c r="D926" s="62"/>
      <c r="E926" s="62"/>
      <c r="F926" s="6"/>
      <c r="G926" s="6"/>
      <c r="H926" s="6"/>
      <c r="I926" s="6"/>
      <c r="J926" s="60"/>
      <c r="K926" s="61"/>
      <c r="L926" s="2"/>
      <c r="M926" s="6"/>
      <c r="N926" s="6"/>
      <c r="O926" s="6"/>
      <c r="P926" s="6"/>
      <c r="Q926" s="6"/>
      <c r="R926" s="6"/>
      <c r="S926" s="6"/>
      <c r="T926" s="6"/>
      <c r="U926" s="6"/>
      <c r="V926" s="6"/>
      <c r="W926" s="6"/>
      <c r="X926" s="6"/>
      <c r="Y926" s="6"/>
      <c r="Z926" s="6"/>
    </row>
    <row r="927" spans="1:26" ht="15.75" customHeight="1" x14ac:dyDescent="0.2">
      <c r="A927" s="2"/>
      <c r="B927" s="60"/>
      <c r="C927" s="62"/>
      <c r="D927" s="62"/>
      <c r="E927" s="62"/>
      <c r="F927" s="6"/>
      <c r="G927" s="6"/>
      <c r="H927" s="6"/>
      <c r="I927" s="6"/>
      <c r="J927" s="60"/>
      <c r="K927" s="61"/>
      <c r="L927" s="2"/>
      <c r="M927" s="6"/>
      <c r="N927" s="6"/>
      <c r="O927" s="6"/>
      <c r="P927" s="6"/>
      <c r="Q927" s="6"/>
      <c r="R927" s="6"/>
      <c r="S927" s="6"/>
      <c r="T927" s="6"/>
      <c r="U927" s="6"/>
      <c r="V927" s="6"/>
      <c r="W927" s="6"/>
      <c r="X927" s="6"/>
      <c r="Y927" s="6"/>
      <c r="Z927" s="6"/>
    </row>
    <row r="928" spans="1:26" ht="15.75" customHeight="1" x14ac:dyDescent="0.2">
      <c r="A928" s="2"/>
      <c r="B928" s="60"/>
      <c r="C928" s="62"/>
      <c r="D928" s="62"/>
      <c r="E928" s="62"/>
      <c r="F928" s="6"/>
      <c r="G928" s="6"/>
      <c r="H928" s="6"/>
      <c r="I928" s="6"/>
      <c r="J928" s="60"/>
      <c r="K928" s="61"/>
      <c r="L928" s="2"/>
      <c r="M928" s="6"/>
      <c r="N928" s="6"/>
      <c r="O928" s="6"/>
      <c r="P928" s="6"/>
      <c r="Q928" s="6"/>
      <c r="R928" s="6"/>
      <c r="S928" s="6"/>
      <c r="T928" s="6"/>
      <c r="U928" s="6"/>
      <c r="V928" s="6"/>
      <c r="W928" s="6"/>
      <c r="X928" s="6"/>
      <c r="Y928" s="6"/>
      <c r="Z928" s="6"/>
    </row>
    <row r="929" spans="1:26" ht="15.75" customHeight="1" x14ac:dyDescent="0.2">
      <c r="A929" s="2"/>
      <c r="B929" s="60"/>
      <c r="C929" s="62"/>
      <c r="D929" s="62"/>
      <c r="E929" s="62"/>
      <c r="F929" s="6"/>
      <c r="G929" s="6"/>
      <c r="H929" s="6"/>
      <c r="I929" s="6"/>
      <c r="J929" s="60"/>
      <c r="K929" s="61"/>
      <c r="L929" s="2"/>
      <c r="M929" s="6"/>
      <c r="N929" s="6"/>
      <c r="O929" s="6"/>
      <c r="P929" s="6"/>
      <c r="Q929" s="6"/>
      <c r="R929" s="6"/>
      <c r="S929" s="6"/>
      <c r="T929" s="6"/>
      <c r="U929" s="6"/>
      <c r="V929" s="6"/>
      <c r="W929" s="6"/>
      <c r="X929" s="6"/>
      <c r="Y929" s="6"/>
      <c r="Z929" s="6"/>
    </row>
    <row r="930" spans="1:26" ht="15.75" customHeight="1" x14ac:dyDescent="0.2">
      <c r="A930" s="2"/>
      <c r="B930" s="60"/>
      <c r="C930" s="62"/>
      <c r="D930" s="62"/>
      <c r="E930" s="62"/>
      <c r="F930" s="6"/>
      <c r="G930" s="6"/>
      <c r="H930" s="6"/>
      <c r="I930" s="6"/>
      <c r="J930" s="60"/>
      <c r="K930" s="61"/>
      <c r="L930" s="2"/>
      <c r="M930" s="6"/>
      <c r="N930" s="6"/>
      <c r="O930" s="6"/>
      <c r="P930" s="6"/>
      <c r="Q930" s="6"/>
      <c r="R930" s="6"/>
      <c r="S930" s="6"/>
      <c r="T930" s="6"/>
      <c r="U930" s="6"/>
      <c r="V930" s="6"/>
      <c r="W930" s="6"/>
      <c r="X930" s="6"/>
      <c r="Y930" s="6"/>
      <c r="Z930" s="6"/>
    </row>
    <row r="931" spans="1:26" ht="15.75" customHeight="1" x14ac:dyDescent="0.2">
      <c r="A931" s="2"/>
      <c r="B931" s="60"/>
      <c r="C931" s="62"/>
      <c r="D931" s="62"/>
      <c r="E931" s="62"/>
      <c r="F931" s="6"/>
      <c r="G931" s="6"/>
      <c r="H931" s="6"/>
      <c r="I931" s="6"/>
      <c r="J931" s="60"/>
      <c r="K931" s="61"/>
      <c r="L931" s="2"/>
      <c r="M931" s="6"/>
      <c r="N931" s="6"/>
      <c r="O931" s="6"/>
      <c r="P931" s="6"/>
      <c r="Q931" s="6"/>
      <c r="R931" s="6"/>
      <c r="S931" s="6"/>
      <c r="T931" s="6"/>
      <c r="U931" s="6"/>
      <c r="V931" s="6"/>
      <c r="W931" s="6"/>
      <c r="X931" s="6"/>
      <c r="Y931" s="6"/>
      <c r="Z931" s="6"/>
    </row>
    <row r="932" spans="1:26" ht="15.75" customHeight="1" x14ac:dyDescent="0.2">
      <c r="A932" s="2"/>
      <c r="B932" s="60"/>
      <c r="C932" s="62"/>
      <c r="D932" s="62"/>
      <c r="E932" s="62"/>
      <c r="F932" s="6"/>
      <c r="G932" s="6"/>
      <c r="H932" s="6"/>
      <c r="I932" s="6"/>
      <c r="J932" s="60"/>
      <c r="K932" s="61"/>
      <c r="L932" s="2"/>
      <c r="M932" s="6"/>
      <c r="N932" s="6"/>
      <c r="O932" s="6"/>
      <c r="P932" s="6"/>
      <c r="Q932" s="6"/>
      <c r="R932" s="6"/>
      <c r="S932" s="6"/>
      <c r="T932" s="6"/>
      <c r="U932" s="6"/>
      <c r="V932" s="6"/>
      <c r="W932" s="6"/>
      <c r="X932" s="6"/>
      <c r="Y932" s="6"/>
      <c r="Z932" s="6"/>
    </row>
    <row r="933" spans="1:26" ht="15.75" customHeight="1" x14ac:dyDescent="0.2">
      <c r="A933" s="2"/>
      <c r="B933" s="60"/>
      <c r="C933" s="62"/>
      <c r="D933" s="62"/>
      <c r="E933" s="62"/>
      <c r="F933" s="6"/>
      <c r="G933" s="6"/>
      <c r="H933" s="6"/>
      <c r="I933" s="6"/>
      <c r="J933" s="60"/>
      <c r="K933" s="61"/>
      <c r="L933" s="2"/>
      <c r="M933" s="6"/>
      <c r="N933" s="6"/>
      <c r="O933" s="6"/>
      <c r="P933" s="6"/>
      <c r="Q933" s="6"/>
      <c r="R933" s="6"/>
      <c r="S933" s="6"/>
      <c r="T933" s="6"/>
      <c r="U933" s="6"/>
      <c r="V933" s="6"/>
      <c r="W933" s="6"/>
      <c r="X933" s="6"/>
      <c r="Y933" s="6"/>
      <c r="Z933" s="6"/>
    </row>
    <row r="934" spans="1:26" ht="15.75" customHeight="1" x14ac:dyDescent="0.2">
      <c r="A934" s="2"/>
      <c r="B934" s="60"/>
      <c r="C934" s="62"/>
      <c r="D934" s="62"/>
      <c r="E934" s="62"/>
      <c r="F934" s="6"/>
      <c r="G934" s="6"/>
      <c r="H934" s="6"/>
      <c r="I934" s="6"/>
      <c r="J934" s="60"/>
      <c r="K934" s="61"/>
      <c r="L934" s="2"/>
      <c r="M934" s="6"/>
      <c r="N934" s="6"/>
      <c r="O934" s="6"/>
      <c r="P934" s="6"/>
      <c r="Q934" s="6"/>
      <c r="R934" s="6"/>
      <c r="S934" s="6"/>
      <c r="T934" s="6"/>
      <c r="U934" s="6"/>
      <c r="V934" s="6"/>
      <c r="W934" s="6"/>
      <c r="X934" s="6"/>
      <c r="Y934" s="6"/>
      <c r="Z934" s="6"/>
    </row>
    <row r="935" spans="1:26" ht="15.75" customHeight="1" x14ac:dyDescent="0.2">
      <c r="A935" s="2"/>
      <c r="B935" s="60"/>
      <c r="C935" s="62"/>
      <c r="D935" s="62"/>
      <c r="E935" s="62"/>
      <c r="F935" s="6"/>
      <c r="G935" s="6"/>
      <c r="H935" s="6"/>
      <c r="I935" s="6"/>
      <c r="J935" s="60"/>
      <c r="K935" s="61"/>
      <c r="L935" s="2"/>
      <c r="M935" s="6"/>
      <c r="N935" s="6"/>
      <c r="O935" s="6"/>
      <c r="P935" s="6"/>
      <c r="Q935" s="6"/>
      <c r="R935" s="6"/>
      <c r="S935" s="6"/>
      <c r="T935" s="6"/>
      <c r="U935" s="6"/>
      <c r="V935" s="6"/>
      <c r="W935" s="6"/>
      <c r="X935" s="6"/>
      <c r="Y935" s="6"/>
      <c r="Z935" s="6"/>
    </row>
    <row r="936" spans="1:26" ht="15.75" customHeight="1" x14ac:dyDescent="0.2">
      <c r="A936" s="2"/>
      <c r="B936" s="60"/>
      <c r="C936" s="62"/>
      <c r="D936" s="62"/>
      <c r="E936" s="62"/>
      <c r="F936" s="6"/>
      <c r="G936" s="6"/>
      <c r="H936" s="6"/>
      <c r="I936" s="6"/>
      <c r="J936" s="60"/>
      <c r="K936" s="61"/>
      <c r="L936" s="2"/>
      <c r="M936" s="6"/>
      <c r="N936" s="6"/>
      <c r="O936" s="6"/>
      <c r="P936" s="6"/>
      <c r="Q936" s="6"/>
      <c r="R936" s="6"/>
      <c r="S936" s="6"/>
      <c r="T936" s="6"/>
      <c r="U936" s="6"/>
      <c r="V936" s="6"/>
      <c r="W936" s="6"/>
      <c r="X936" s="6"/>
      <c r="Y936" s="6"/>
      <c r="Z936" s="6"/>
    </row>
    <row r="937" spans="1:26" ht="15.75" customHeight="1" x14ac:dyDescent="0.2">
      <c r="A937" s="2"/>
      <c r="B937" s="60"/>
      <c r="C937" s="62"/>
      <c r="D937" s="62"/>
      <c r="E937" s="62"/>
      <c r="F937" s="6"/>
      <c r="G937" s="6"/>
      <c r="H937" s="6"/>
      <c r="I937" s="6"/>
      <c r="J937" s="60"/>
      <c r="K937" s="61"/>
      <c r="L937" s="2"/>
      <c r="M937" s="6"/>
      <c r="N937" s="6"/>
      <c r="O937" s="6"/>
      <c r="P937" s="6"/>
      <c r="Q937" s="6"/>
      <c r="R937" s="6"/>
      <c r="S937" s="6"/>
      <c r="T937" s="6"/>
      <c r="U937" s="6"/>
      <c r="V937" s="6"/>
      <c r="W937" s="6"/>
      <c r="X937" s="6"/>
      <c r="Y937" s="6"/>
      <c r="Z937" s="6"/>
    </row>
    <row r="938" spans="1:26" ht="15.75" customHeight="1" x14ac:dyDescent="0.2">
      <c r="A938" s="2"/>
      <c r="B938" s="60"/>
      <c r="C938" s="62"/>
      <c r="D938" s="62"/>
      <c r="E938" s="62"/>
      <c r="F938" s="6"/>
      <c r="G938" s="6"/>
      <c r="H938" s="6"/>
      <c r="I938" s="6"/>
      <c r="J938" s="60"/>
      <c r="K938" s="61"/>
      <c r="L938" s="2"/>
      <c r="M938" s="6"/>
      <c r="N938" s="6"/>
      <c r="O938" s="6"/>
      <c r="P938" s="6"/>
      <c r="Q938" s="6"/>
      <c r="R938" s="6"/>
      <c r="S938" s="6"/>
      <c r="T938" s="6"/>
      <c r="U938" s="6"/>
      <c r="V938" s="6"/>
      <c r="W938" s="6"/>
      <c r="X938" s="6"/>
      <c r="Y938" s="6"/>
      <c r="Z938" s="6"/>
    </row>
    <row r="939" spans="1:26" ht="15.75" customHeight="1" x14ac:dyDescent="0.2">
      <c r="A939" s="2"/>
      <c r="B939" s="60"/>
      <c r="C939" s="62"/>
      <c r="D939" s="62"/>
      <c r="E939" s="62"/>
      <c r="F939" s="6"/>
      <c r="G939" s="6"/>
      <c r="H939" s="6"/>
      <c r="I939" s="6"/>
      <c r="J939" s="60"/>
      <c r="K939" s="61"/>
      <c r="L939" s="2"/>
      <c r="M939" s="6"/>
      <c r="N939" s="6"/>
      <c r="O939" s="6"/>
      <c r="P939" s="6"/>
      <c r="Q939" s="6"/>
      <c r="R939" s="6"/>
      <c r="S939" s="6"/>
      <c r="T939" s="6"/>
      <c r="U939" s="6"/>
      <c r="V939" s="6"/>
      <c r="W939" s="6"/>
      <c r="X939" s="6"/>
      <c r="Y939" s="6"/>
      <c r="Z939" s="6"/>
    </row>
    <row r="940" spans="1:26" ht="15.75" customHeight="1" x14ac:dyDescent="0.2">
      <c r="A940" s="2"/>
      <c r="B940" s="60"/>
      <c r="C940" s="62"/>
      <c r="D940" s="62"/>
      <c r="E940" s="62"/>
      <c r="F940" s="6"/>
      <c r="G940" s="6"/>
      <c r="H940" s="6"/>
      <c r="I940" s="6"/>
      <c r="J940" s="60"/>
      <c r="K940" s="61"/>
      <c r="L940" s="2"/>
      <c r="M940" s="6"/>
      <c r="N940" s="6"/>
      <c r="O940" s="6"/>
      <c r="P940" s="6"/>
      <c r="Q940" s="6"/>
      <c r="R940" s="6"/>
      <c r="S940" s="6"/>
      <c r="T940" s="6"/>
      <c r="U940" s="6"/>
      <c r="V940" s="6"/>
      <c r="W940" s="6"/>
      <c r="X940" s="6"/>
      <c r="Y940" s="6"/>
      <c r="Z940" s="6"/>
    </row>
    <row r="941" spans="1:26" ht="15.75" customHeight="1" x14ac:dyDescent="0.2">
      <c r="A941" s="2"/>
      <c r="B941" s="60"/>
      <c r="C941" s="62"/>
      <c r="D941" s="62"/>
      <c r="E941" s="62"/>
      <c r="F941" s="6"/>
      <c r="G941" s="6"/>
      <c r="H941" s="6"/>
      <c r="I941" s="6"/>
      <c r="J941" s="60"/>
      <c r="K941" s="61"/>
      <c r="L941" s="2"/>
      <c r="M941" s="6"/>
      <c r="N941" s="6"/>
      <c r="O941" s="6"/>
      <c r="P941" s="6"/>
      <c r="Q941" s="6"/>
      <c r="R941" s="6"/>
      <c r="S941" s="6"/>
      <c r="T941" s="6"/>
      <c r="U941" s="6"/>
      <c r="V941" s="6"/>
      <c r="W941" s="6"/>
      <c r="X941" s="6"/>
      <c r="Y941" s="6"/>
      <c r="Z941" s="6"/>
    </row>
    <row r="942" spans="1:26" ht="15.75" customHeight="1" x14ac:dyDescent="0.2">
      <c r="A942" s="2"/>
      <c r="B942" s="60"/>
      <c r="C942" s="62"/>
      <c r="D942" s="62"/>
      <c r="E942" s="62"/>
      <c r="F942" s="6"/>
      <c r="G942" s="6"/>
      <c r="H942" s="6"/>
      <c r="I942" s="6"/>
      <c r="J942" s="60"/>
      <c r="K942" s="61"/>
      <c r="L942" s="2"/>
      <c r="M942" s="6"/>
      <c r="N942" s="6"/>
      <c r="O942" s="6"/>
      <c r="P942" s="6"/>
      <c r="Q942" s="6"/>
      <c r="R942" s="6"/>
      <c r="S942" s="6"/>
      <c r="T942" s="6"/>
      <c r="U942" s="6"/>
      <c r="V942" s="6"/>
      <c r="W942" s="6"/>
      <c r="X942" s="6"/>
      <c r="Y942" s="6"/>
      <c r="Z942" s="6"/>
    </row>
    <row r="943" spans="1:26" ht="15.75" customHeight="1" x14ac:dyDescent="0.2">
      <c r="A943" s="2"/>
      <c r="B943" s="60"/>
      <c r="C943" s="62"/>
      <c r="D943" s="62"/>
      <c r="E943" s="62"/>
      <c r="F943" s="6"/>
      <c r="G943" s="6"/>
      <c r="H943" s="6"/>
      <c r="I943" s="6"/>
      <c r="J943" s="60"/>
      <c r="K943" s="61"/>
      <c r="L943" s="2"/>
      <c r="M943" s="6"/>
      <c r="N943" s="6"/>
      <c r="O943" s="6"/>
      <c r="P943" s="6"/>
      <c r="Q943" s="6"/>
      <c r="R943" s="6"/>
      <c r="S943" s="6"/>
      <c r="T943" s="6"/>
      <c r="U943" s="6"/>
      <c r="V943" s="6"/>
      <c r="W943" s="6"/>
      <c r="X943" s="6"/>
      <c r="Y943" s="6"/>
      <c r="Z943" s="6"/>
    </row>
    <row r="944" spans="1:26" ht="15.75" customHeight="1" x14ac:dyDescent="0.2">
      <c r="A944" s="2"/>
      <c r="B944" s="60"/>
      <c r="C944" s="62"/>
      <c r="D944" s="62"/>
      <c r="E944" s="62"/>
      <c r="F944" s="6"/>
      <c r="G944" s="6"/>
      <c r="H944" s="6"/>
      <c r="I944" s="6"/>
      <c r="J944" s="60"/>
      <c r="K944" s="61"/>
      <c r="L944" s="2"/>
      <c r="M944" s="6"/>
      <c r="N944" s="6"/>
      <c r="O944" s="6"/>
      <c r="P944" s="6"/>
      <c r="Q944" s="6"/>
      <c r="R944" s="6"/>
      <c r="S944" s="6"/>
      <c r="T944" s="6"/>
      <c r="U944" s="6"/>
      <c r="V944" s="6"/>
      <c r="W944" s="6"/>
      <c r="X944" s="6"/>
      <c r="Y944" s="6"/>
      <c r="Z944" s="6"/>
    </row>
    <row r="945" spans="1:26" ht="15.75" customHeight="1" x14ac:dyDescent="0.2">
      <c r="A945" s="2"/>
      <c r="B945" s="60"/>
      <c r="C945" s="62"/>
      <c r="D945" s="62"/>
      <c r="E945" s="62"/>
      <c r="F945" s="6"/>
      <c r="G945" s="6"/>
      <c r="H945" s="6"/>
      <c r="I945" s="6"/>
      <c r="J945" s="60"/>
      <c r="K945" s="61"/>
      <c r="L945" s="2"/>
      <c r="M945" s="6"/>
      <c r="N945" s="6"/>
      <c r="O945" s="6"/>
      <c r="P945" s="6"/>
      <c r="Q945" s="6"/>
      <c r="R945" s="6"/>
      <c r="S945" s="6"/>
      <c r="T945" s="6"/>
      <c r="U945" s="6"/>
      <c r="V945" s="6"/>
      <c r="W945" s="6"/>
      <c r="X945" s="6"/>
      <c r="Y945" s="6"/>
      <c r="Z945" s="6"/>
    </row>
    <row r="946" spans="1:26" ht="15.75" customHeight="1" x14ac:dyDescent="0.2">
      <c r="A946" s="2"/>
      <c r="B946" s="60"/>
      <c r="C946" s="62"/>
      <c r="D946" s="62"/>
      <c r="E946" s="62"/>
      <c r="F946" s="6"/>
      <c r="G946" s="6"/>
      <c r="H946" s="6"/>
      <c r="I946" s="6"/>
      <c r="J946" s="60"/>
      <c r="K946" s="61"/>
      <c r="L946" s="2"/>
      <c r="M946" s="6"/>
      <c r="N946" s="6"/>
      <c r="O946" s="6"/>
      <c r="P946" s="6"/>
      <c r="Q946" s="6"/>
      <c r="R946" s="6"/>
      <c r="S946" s="6"/>
      <c r="T946" s="6"/>
      <c r="U946" s="6"/>
      <c r="V946" s="6"/>
      <c r="W946" s="6"/>
      <c r="X946" s="6"/>
      <c r="Y946" s="6"/>
      <c r="Z946" s="6"/>
    </row>
    <row r="947" spans="1:26" ht="15.75" customHeight="1" x14ac:dyDescent="0.2">
      <c r="A947" s="2"/>
      <c r="B947" s="60"/>
      <c r="C947" s="62"/>
      <c r="D947" s="62"/>
      <c r="E947" s="62"/>
      <c r="F947" s="6"/>
      <c r="G947" s="6"/>
      <c r="H947" s="6"/>
      <c r="I947" s="6"/>
      <c r="J947" s="60"/>
      <c r="K947" s="61"/>
      <c r="L947" s="2"/>
      <c r="M947" s="6"/>
      <c r="N947" s="6"/>
      <c r="O947" s="6"/>
      <c r="P947" s="6"/>
      <c r="Q947" s="6"/>
      <c r="R947" s="6"/>
      <c r="S947" s="6"/>
      <c r="T947" s="6"/>
      <c r="U947" s="6"/>
      <c r="V947" s="6"/>
      <c r="W947" s="6"/>
      <c r="X947" s="6"/>
      <c r="Y947" s="6"/>
      <c r="Z947" s="6"/>
    </row>
    <row r="948" spans="1:26" ht="15.75" customHeight="1" x14ac:dyDescent="0.2">
      <c r="A948" s="2"/>
      <c r="B948" s="60"/>
      <c r="C948" s="62"/>
      <c r="D948" s="62"/>
      <c r="E948" s="62"/>
      <c r="F948" s="6"/>
      <c r="G948" s="6"/>
      <c r="H948" s="6"/>
      <c r="I948" s="6"/>
      <c r="J948" s="60"/>
      <c r="K948" s="61"/>
      <c r="L948" s="2"/>
      <c r="M948" s="6"/>
      <c r="N948" s="6"/>
      <c r="O948" s="6"/>
      <c r="P948" s="6"/>
      <c r="Q948" s="6"/>
      <c r="R948" s="6"/>
      <c r="S948" s="6"/>
      <c r="T948" s="6"/>
      <c r="U948" s="6"/>
      <c r="V948" s="6"/>
      <c r="W948" s="6"/>
      <c r="X948" s="6"/>
      <c r="Y948" s="6"/>
      <c r="Z948" s="6"/>
    </row>
    <row r="949" spans="1:26" ht="15.75" customHeight="1" x14ac:dyDescent="0.2">
      <c r="A949" s="2"/>
      <c r="B949" s="60"/>
      <c r="C949" s="62"/>
      <c r="D949" s="62"/>
      <c r="E949" s="62"/>
      <c r="F949" s="6"/>
      <c r="G949" s="6"/>
      <c r="H949" s="6"/>
      <c r="I949" s="6"/>
      <c r="J949" s="60"/>
      <c r="K949" s="61"/>
      <c r="L949" s="2"/>
      <c r="M949" s="6"/>
      <c r="N949" s="6"/>
      <c r="O949" s="6"/>
      <c r="P949" s="6"/>
      <c r="Q949" s="6"/>
      <c r="R949" s="6"/>
      <c r="S949" s="6"/>
      <c r="T949" s="6"/>
      <c r="U949" s="6"/>
      <c r="V949" s="6"/>
      <c r="W949" s="6"/>
      <c r="X949" s="6"/>
      <c r="Y949" s="6"/>
      <c r="Z949" s="6"/>
    </row>
    <row r="950" spans="1:26" ht="15.75" customHeight="1" x14ac:dyDescent="0.2">
      <c r="A950" s="2"/>
      <c r="B950" s="60"/>
      <c r="C950" s="62"/>
      <c r="D950" s="62"/>
      <c r="E950" s="62"/>
      <c r="F950" s="6"/>
      <c r="G950" s="6"/>
      <c r="H950" s="6"/>
      <c r="I950" s="6"/>
      <c r="J950" s="60"/>
      <c r="K950" s="61"/>
      <c r="L950" s="2"/>
      <c r="M950" s="6"/>
      <c r="N950" s="6"/>
      <c r="O950" s="6"/>
      <c r="P950" s="6"/>
      <c r="Q950" s="6"/>
      <c r="R950" s="6"/>
      <c r="S950" s="6"/>
      <c r="T950" s="6"/>
      <c r="U950" s="6"/>
      <c r="V950" s="6"/>
      <c r="W950" s="6"/>
      <c r="X950" s="6"/>
      <c r="Y950" s="6"/>
      <c r="Z950" s="6"/>
    </row>
    <row r="951" spans="1:26" ht="15.75" customHeight="1" x14ac:dyDescent="0.2">
      <c r="A951" s="2"/>
      <c r="B951" s="60"/>
      <c r="C951" s="62"/>
      <c r="D951" s="62"/>
      <c r="E951" s="62"/>
      <c r="F951" s="6"/>
      <c r="G951" s="6"/>
      <c r="H951" s="6"/>
      <c r="I951" s="6"/>
      <c r="J951" s="60"/>
      <c r="K951" s="61"/>
      <c r="L951" s="2"/>
      <c r="M951" s="6"/>
      <c r="N951" s="6"/>
      <c r="O951" s="6"/>
      <c r="P951" s="6"/>
      <c r="Q951" s="6"/>
      <c r="R951" s="6"/>
      <c r="S951" s="6"/>
      <c r="T951" s="6"/>
      <c r="U951" s="6"/>
      <c r="V951" s="6"/>
      <c r="W951" s="6"/>
      <c r="X951" s="6"/>
      <c r="Y951" s="6"/>
      <c r="Z951" s="6"/>
    </row>
    <row r="952" spans="1:26" ht="15.75" customHeight="1" x14ac:dyDescent="0.2">
      <c r="A952" s="2"/>
      <c r="B952" s="60"/>
      <c r="C952" s="62"/>
      <c r="D952" s="62"/>
      <c r="E952" s="62"/>
      <c r="F952" s="6"/>
      <c r="G952" s="6"/>
      <c r="H952" s="6"/>
      <c r="I952" s="6"/>
      <c r="J952" s="60"/>
      <c r="K952" s="61"/>
      <c r="L952" s="2"/>
      <c r="M952" s="6"/>
      <c r="N952" s="6"/>
      <c r="O952" s="6"/>
      <c r="P952" s="6"/>
      <c r="Q952" s="6"/>
      <c r="R952" s="6"/>
      <c r="S952" s="6"/>
      <c r="T952" s="6"/>
      <c r="U952" s="6"/>
      <c r="V952" s="6"/>
      <c r="W952" s="6"/>
      <c r="X952" s="6"/>
      <c r="Y952" s="6"/>
      <c r="Z952" s="6"/>
    </row>
    <row r="953" spans="1:26" ht="15.75" customHeight="1" x14ac:dyDescent="0.2">
      <c r="A953" s="2"/>
      <c r="B953" s="60"/>
      <c r="C953" s="62"/>
      <c r="D953" s="62"/>
      <c r="E953" s="62"/>
      <c r="F953" s="6"/>
      <c r="G953" s="6"/>
      <c r="H953" s="6"/>
      <c r="I953" s="6"/>
      <c r="J953" s="60"/>
      <c r="K953" s="61"/>
      <c r="L953" s="2"/>
      <c r="M953" s="6"/>
      <c r="N953" s="6"/>
      <c r="O953" s="6"/>
      <c r="P953" s="6"/>
      <c r="Q953" s="6"/>
      <c r="R953" s="6"/>
      <c r="S953" s="6"/>
      <c r="T953" s="6"/>
      <c r="U953" s="6"/>
      <c r="V953" s="6"/>
      <c r="W953" s="6"/>
      <c r="X953" s="6"/>
      <c r="Y953" s="6"/>
      <c r="Z953" s="6"/>
    </row>
    <row r="954" spans="1:26" ht="15.75" customHeight="1" x14ac:dyDescent="0.2">
      <c r="A954" s="2"/>
      <c r="B954" s="60"/>
      <c r="C954" s="62"/>
      <c r="D954" s="62"/>
      <c r="E954" s="62"/>
      <c r="F954" s="6"/>
      <c r="G954" s="6"/>
      <c r="H954" s="6"/>
      <c r="I954" s="6"/>
      <c r="J954" s="60"/>
      <c r="K954" s="61"/>
      <c r="L954" s="2"/>
      <c r="M954" s="6"/>
      <c r="N954" s="6"/>
      <c r="O954" s="6"/>
      <c r="P954" s="6"/>
      <c r="Q954" s="6"/>
      <c r="R954" s="6"/>
      <c r="S954" s="6"/>
      <c r="T954" s="6"/>
      <c r="U954" s="6"/>
      <c r="V954" s="6"/>
      <c r="W954" s="6"/>
      <c r="X954" s="6"/>
      <c r="Y954" s="6"/>
      <c r="Z954" s="6"/>
    </row>
    <row r="955" spans="1:26" ht="15.75" customHeight="1" x14ac:dyDescent="0.2">
      <c r="A955" s="2"/>
      <c r="B955" s="60"/>
      <c r="C955" s="62"/>
      <c r="D955" s="62"/>
      <c r="E955" s="62"/>
      <c r="F955" s="6"/>
      <c r="G955" s="6"/>
      <c r="H955" s="6"/>
      <c r="I955" s="6"/>
      <c r="J955" s="60"/>
      <c r="K955" s="61"/>
      <c r="L955" s="2"/>
      <c r="M955" s="6"/>
      <c r="N955" s="6"/>
      <c r="O955" s="6"/>
      <c r="P955" s="6"/>
      <c r="Q955" s="6"/>
      <c r="R955" s="6"/>
      <c r="S955" s="6"/>
      <c r="T955" s="6"/>
      <c r="U955" s="6"/>
      <c r="V955" s="6"/>
      <c r="W955" s="6"/>
      <c r="X955" s="6"/>
      <c r="Y955" s="6"/>
      <c r="Z955" s="6"/>
    </row>
    <row r="956" spans="1:26" ht="15.75" customHeight="1" x14ac:dyDescent="0.2">
      <c r="A956" s="2"/>
      <c r="B956" s="60"/>
      <c r="C956" s="62"/>
      <c r="D956" s="62"/>
      <c r="E956" s="62"/>
      <c r="F956" s="6"/>
      <c r="G956" s="6"/>
      <c r="H956" s="6"/>
      <c r="I956" s="6"/>
      <c r="J956" s="60"/>
      <c r="K956" s="61"/>
      <c r="L956" s="2"/>
      <c r="M956" s="6"/>
      <c r="N956" s="6"/>
      <c r="O956" s="6"/>
      <c r="P956" s="6"/>
      <c r="Q956" s="6"/>
      <c r="R956" s="6"/>
      <c r="S956" s="6"/>
      <c r="T956" s="6"/>
      <c r="U956" s="6"/>
      <c r="V956" s="6"/>
      <c r="W956" s="6"/>
      <c r="X956" s="6"/>
      <c r="Y956" s="6"/>
      <c r="Z956" s="6"/>
    </row>
    <row r="957" spans="1:26" ht="15.75" customHeight="1" x14ac:dyDescent="0.2">
      <c r="A957" s="2"/>
      <c r="B957" s="60"/>
      <c r="C957" s="62"/>
      <c r="D957" s="62"/>
      <c r="E957" s="62"/>
      <c r="F957" s="6"/>
      <c r="G957" s="6"/>
      <c r="H957" s="6"/>
      <c r="I957" s="6"/>
      <c r="J957" s="60"/>
      <c r="K957" s="61"/>
      <c r="L957" s="2"/>
      <c r="M957" s="6"/>
      <c r="N957" s="6"/>
      <c r="O957" s="6"/>
      <c r="P957" s="6"/>
      <c r="Q957" s="6"/>
      <c r="R957" s="6"/>
      <c r="S957" s="6"/>
      <c r="T957" s="6"/>
      <c r="U957" s="6"/>
      <c r="V957" s="6"/>
      <c r="W957" s="6"/>
      <c r="X957" s="6"/>
      <c r="Y957" s="6"/>
      <c r="Z957" s="6"/>
    </row>
    <row r="958" spans="1:26" ht="15.75" customHeight="1" x14ac:dyDescent="0.2">
      <c r="A958" s="2"/>
      <c r="B958" s="60"/>
      <c r="C958" s="62"/>
      <c r="D958" s="62"/>
      <c r="E958" s="62"/>
      <c r="F958" s="6"/>
      <c r="G958" s="6"/>
      <c r="H958" s="6"/>
      <c r="I958" s="6"/>
      <c r="J958" s="60"/>
      <c r="K958" s="61"/>
      <c r="L958" s="2"/>
      <c r="M958" s="6"/>
      <c r="N958" s="6"/>
      <c r="O958" s="6"/>
      <c r="P958" s="6"/>
      <c r="Q958" s="6"/>
      <c r="R958" s="6"/>
      <c r="S958" s="6"/>
      <c r="T958" s="6"/>
      <c r="U958" s="6"/>
      <c r="V958" s="6"/>
      <c r="W958" s="6"/>
      <c r="X958" s="6"/>
      <c r="Y958" s="6"/>
      <c r="Z958" s="6"/>
    </row>
    <row r="959" spans="1:26" ht="15.75" customHeight="1" x14ac:dyDescent="0.2">
      <c r="A959" s="2"/>
      <c r="B959" s="60"/>
      <c r="C959" s="62"/>
      <c r="D959" s="62"/>
      <c r="E959" s="62"/>
      <c r="F959" s="6"/>
      <c r="G959" s="6"/>
      <c r="H959" s="6"/>
      <c r="I959" s="6"/>
      <c r="J959" s="60"/>
      <c r="K959" s="61"/>
      <c r="L959" s="2"/>
      <c r="M959" s="6"/>
      <c r="N959" s="6"/>
      <c r="O959" s="6"/>
      <c r="P959" s="6"/>
      <c r="Q959" s="6"/>
      <c r="R959" s="6"/>
      <c r="S959" s="6"/>
      <c r="T959" s="6"/>
      <c r="U959" s="6"/>
      <c r="V959" s="6"/>
      <c r="W959" s="6"/>
      <c r="X959" s="6"/>
      <c r="Y959" s="6"/>
      <c r="Z959" s="6"/>
    </row>
    <row r="960" spans="1:26" ht="15.75" customHeight="1" x14ac:dyDescent="0.2">
      <c r="A960" s="2"/>
      <c r="B960" s="60"/>
      <c r="C960" s="62"/>
      <c r="D960" s="62"/>
      <c r="E960" s="62"/>
      <c r="F960" s="6"/>
      <c r="G960" s="6"/>
      <c r="H960" s="6"/>
      <c r="I960" s="6"/>
      <c r="J960" s="60"/>
      <c r="K960" s="61"/>
      <c r="L960" s="2"/>
      <c r="M960" s="6"/>
      <c r="N960" s="6"/>
      <c r="O960" s="6"/>
      <c r="P960" s="6"/>
      <c r="Q960" s="6"/>
      <c r="R960" s="6"/>
      <c r="S960" s="6"/>
      <c r="T960" s="6"/>
      <c r="U960" s="6"/>
      <c r="V960" s="6"/>
      <c r="W960" s="6"/>
      <c r="X960" s="6"/>
      <c r="Y960" s="6"/>
      <c r="Z960" s="6"/>
    </row>
    <row r="961" spans="1:26" ht="15.75" customHeight="1" x14ac:dyDescent="0.2">
      <c r="A961" s="2"/>
      <c r="B961" s="60"/>
      <c r="C961" s="62"/>
      <c r="D961" s="62"/>
      <c r="E961" s="62"/>
      <c r="F961" s="6"/>
      <c r="G961" s="6"/>
      <c r="H961" s="6"/>
      <c r="I961" s="6"/>
      <c r="J961" s="60"/>
      <c r="K961" s="61"/>
      <c r="L961" s="2"/>
      <c r="M961" s="6"/>
      <c r="N961" s="6"/>
      <c r="O961" s="6"/>
      <c r="P961" s="6"/>
      <c r="Q961" s="6"/>
      <c r="R961" s="6"/>
      <c r="S961" s="6"/>
      <c r="T961" s="6"/>
      <c r="U961" s="6"/>
      <c r="V961" s="6"/>
      <c r="W961" s="6"/>
      <c r="X961" s="6"/>
      <c r="Y961" s="6"/>
      <c r="Z961" s="6"/>
    </row>
    <row r="962" spans="1:26" ht="15.75" customHeight="1" x14ac:dyDescent="0.2">
      <c r="A962" s="2"/>
      <c r="B962" s="60"/>
      <c r="C962" s="62"/>
      <c r="D962" s="62"/>
      <c r="E962" s="62"/>
      <c r="F962" s="6"/>
      <c r="G962" s="6"/>
      <c r="H962" s="6"/>
      <c r="I962" s="6"/>
      <c r="J962" s="60"/>
      <c r="K962" s="61"/>
      <c r="L962" s="2"/>
      <c r="M962" s="6"/>
      <c r="N962" s="6"/>
      <c r="O962" s="6"/>
      <c r="P962" s="6"/>
      <c r="Q962" s="6"/>
      <c r="R962" s="6"/>
      <c r="S962" s="6"/>
      <c r="T962" s="6"/>
      <c r="U962" s="6"/>
      <c r="V962" s="6"/>
      <c r="W962" s="6"/>
      <c r="X962" s="6"/>
      <c r="Y962" s="6"/>
      <c r="Z962" s="6"/>
    </row>
    <row r="963" spans="1:26" ht="15.75" customHeight="1" x14ac:dyDescent="0.2">
      <c r="A963" s="2"/>
      <c r="B963" s="60"/>
      <c r="C963" s="62"/>
      <c r="D963" s="62"/>
      <c r="E963" s="62"/>
      <c r="F963" s="6"/>
      <c r="G963" s="6"/>
      <c r="H963" s="6"/>
      <c r="I963" s="6"/>
      <c r="J963" s="60"/>
      <c r="K963" s="61"/>
      <c r="L963" s="2"/>
      <c r="M963" s="6"/>
      <c r="N963" s="6"/>
      <c r="O963" s="6"/>
      <c r="P963" s="6"/>
      <c r="Q963" s="6"/>
      <c r="R963" s="6"/>
      <c r="S963" s="6"/>
      <c r="T963" s="6"/>
      <c r="U963" s="6"/>
      <c r="V963" s="6"/>
      <c r="W963" s="6"/>
      <c r="X963" s="6"/>
      <c r="Y963" s="6"/>
      <c r="Z963" s="6"/>
    </row>
    <row r="964" spans="1:26" ht="15.75" customHeight="1" x14ac:dyDescent="0.2">
      <c r="A964" s="2"/>
      <c r="B964" s="60"/>
      <c r="C964" s="62"/>
      <c r="D964" s="62"/>
      <c r="E964" s="62"/>
      <c r="F964" s="6"/>
      <c r="G964" s="6"/>
      <c r="H964" s="6"/>
      <c r="I964" s="6"/>
      <c r="J964" s="60"/>
      <c r="K964" s="61"/>
      <c r="L964" s="2"/>
      <c r="M964" s="6"/>
      <c r="N964" s="6"/>
      <c r="O964" s="6"/>
      <c r="P964" s="6"/>
      <c r="Q964" s="6"/>
      <c r="R964" s="6"/>
      <c r="S964" s="6"/>
      <c r="T964" s="6"/>
      <c r="U964" s="6"/>
      <c r="V964" s="6"/>
      <c r="W964" s="6"/>
      <c r="X964" s="6"/>
      <c r="Y964" s="6"/>
      <c r="Z964" s="6"/>
    </row>
    <row r="965" spans="1:26" ht="15.75" customHeight="1" x14ac:dyDescent="0.2">
      <c r="A965" s="2"/>
      <c r="B965" s="60"/>
      <c r="C965" s="62"/>
      <c r="D965" s="62"/>
      <c r="E965" s="62"/>
      <c r="F965" s="6"/>
      <c r="G965" s="6"/>
      <c r="H965" s="6"/>
      <c r="I965" s="6"/>
      <c r="J965" s="60"/>
      <c r="K965" s="61"/>
      <c r="L965" s="2"/>
      <c r="M965" s="6"/>
      <c r="N965" s="6"/>
      <c r="O965" s="6"/>
      <c r="P965" s="6"/>
      <c r="Q965" s="6"/>
      <c r="R965" s="6"/>
      <c r="S965" s="6"/>
      <c r="T965" s="6"/>
      <c r="U965" s="6"/>
      <c r="V965" s="6"/>
      <c r="W965" s="6"/>
      <c r="X965" s="6"/>
      <c r="Y965" s="6"/>
      <c r="Z965" s="6"/>
    </row>
    <row r="966" spans="1:26" ht="15.75" customHeight="1" x14ac:dyDescent="0.2">
      <c r="A966" s="2"/>
      <c r="B966" s="60"/>
      <c r="C966" s="62"/>
      <c r="D966" s="62"/>
      <c r="E966" s="62"/>
      <c r="F966" s="6"/>
      <c r="G966" s="6"/>
      <c r="H966" s="6"/>
      <c r="I966" s="6"/>
      <c r="J966" s="60"/>
      <c r="K966" s="61"/>
      <c r="L966" s="2"/>
      <c r="M966" s="6"/>
      <c r="N966" s="6"/>
      <c r="O966" s="6"/>
      <c r="P966" s="6"/>
      <c r="Q966" s="6"/>
      <c r="R966" s="6"/>
      <c r="S966" s="6"/>
      <c r="T966" s="6"/>
      <c r="U966" s="6"/>
      <c r="V966" s="6"/>
      <c r="W966" s="6"/>
      <c r="X966" s="6"/>
      <c r="Y966" s="6"/>
      <c r="Z966" s="6"/>
    </row>
    <row r="967" spans="1:26" ht="15.75" customHeight="1" x14ac:dyDescent="0.2">
      <c r="A967" s="2"/>
      <c r="B967" s="60"/>
      <c r="C967" s="62"/>
      <c r="D967" s="62"/>
      <c r="E967" s="62"/>
      <c r="F967" s="6"/>
      <c r="G967" s="6"/>
      <c r="H967" s="6"/>
      <c r="I967" s="6"/>
      <c r="J967" s="60"/>
      <c r="K967" s="61"/>
      <c r="L967" s="2"/>
      <c r="M967" s="6"/>
      <c r="N967" s="6"/>
      <c r="O967" s="6"/>
      <c r="P967" s="6"/>
      <c r="Q967" s="6"/>
      <c r="R967" s="6"/>
      <c r="S967" s="6"/>
      <c r="T967" s="6"/>
      <c r="U967" s="6"/>
      <c r="V967" s="6"/>
      <c r="W967" s="6"/>
      <c r="X967" s="6"/>
      <c r="Y967" s="6"/>
      <c r="Z967" s="6"/>
    </row>
    <row r="968" spans="1:26" ht="15.75" customHeight="1" x14ac:dyDescent="0.2">
      <c r="A968" s="2"/>
      <c r="B968" s="60"/>
      <c r="C968" s="62"/>
      <c r="D968" s="62"/>
      <c r="E968" s="62"/>
      <c r="F968" s="6"/>
      <c r="G968" s="6"/>
      <c r="H968" s="6"/>
      <c r="I968" s="6"/>
      <c r="J968" s="60"/>
      <c r="K968" s="61"/>
      <c r="L968" s="2"/>
      <c r="M968" s="6"/>
      <c r="N968" s="6"/>
      <c r="O968" s="6"/>
      <c r="P968" s="6"/>
      <c r="Q968" s="6"/>
      <c r="R968" s="6"/>
      <c r="S968" s="6"/>
      <c r="T968" s="6"/>
      <c r="U968" s="6"/>
      <c r="V968" s="6"/>
      <c r="W968" s="6"/>
      <c r="X968" s="6"/>
      <c r="Y968" s="6"/>
      <c r="Z968" s="6"/>
    </row>
    <row r="969" spans="1:26" ht="15.75" customHeight="1" x14ac:dyDescent="0.2">
      <c r="A969" s="2"/>
      <c r="B969" s="60"/>
      <c r="C969" s="62"/>
      <c r="D969" s="62"/>
      <c r="E969" s="62"/>
      <c r="F969" s="6"/>
      <c r="G969" s="6"/>
      <c r="H969" s="6"/>
      <c r="I969" s="6"/>
      <c r="J969" s="60"/>
      <c r="K969" s="61"/>
      <c r="L969" s="2"/>
      <c r="M969" s="6"/>
      <c r="N969" s="6"/>
      <c r="O969" s="6"/>
      <c r="P969" s="6"/>
      <c r="Q969" s="6"/>
      <c r="R969" s="6"/>
      <c r="S969" s="6"/>
      <c r="T969" s="6"/>
      <c r="U969" s="6"/>
      <c r="V969" s="6"/>
      <c r="W969" s="6"/>
      <c r="X969" s="6"/>
      <c r="Y969" s="6"/>
      <c r="Z969" s="6"/>
    </row>
    <row r="970" spans="1:26" ht="15.75" customHeight="1" x14ac:dyDescent="0.2">
      <c r="A970" s="2"/>
      <c r="B970" s="60"/>
      <c r="C970" s="62"/>
      <c r="D970" s="62"/>
      <c r="E970" s="62"/>
      <c r="F970" s="6"/>
      <c r="G970" s="6"/>
      <c r="H970" s="6"/>
      <c r="I970" s="6"/>
      <c r="J970" s="60"/>
      <c r="K970" s="61"/>
      <c r="L970" s="2"/>
      <c r="M970" s="6"/>
      <c r="N970" s="6"/>
      <c r="O970" s="6"/>
      <c r="P970" s="6"/>
      <c r="Q970" s="6"/>
      <c r="R970" s="6"/>
      <c r="S970" s="6"/>
      <c r="T970" s="6"/>
      <c r="U970" s="6"/>
      <c r="V970" s="6"/>
      <c r="W970" s="6"/>
      <c r="X970" s="6"/>
      <c r="Y970" s="6"/>
      <c r="Z970" s="6"/>
    </row>
    <row r="971" spans="1:26" ht="15.75" customHeight="1" x14ac:dyDescent="0.2">
      <c r="A971" s="2"/>
      <c r="B971" s="60"/>
      <c r="C971" s="62"/>
      <c r="D971" s="62"/>
      <c r="E971" s="62"/>
      <c r="F971" s="6"/>
      <c r="G971" s="6"/>
      <c r="H971" s="6"/>
      <c r="I971" s="6"/>
      <c r="J971" s="60"/>
      <c r="K971" s="61"/>
      <c r="L971" s="2"/>
      <c r="M971" s="6"/>
      <c r="N971" s="6"/>
      <c r="O971" s="6"/>
      <c r="P971" s="6"/>
      <c r="Q971" s="6"/>
      <c r="R971" s="6"/>
      <c r="S971" s="6"/>
      <c r="T971" s="6"/>
      <c r="U971" s="6"/>
      <c r="V971" s="6"/>
      <c r="W971" s="6"/>
      <c r="X971" s="6"/>
      <c r="Y971" s="6"/>
      <c r="Z971" s="6"/>
    </row>
    <row r="972" spans="1:26" ht="15.75" customHeight="1" x14ac:dyDescent="0.2">
      <c r="A972" s="2"/>
      <c r="B972" s="60"/>
      <c r="C972" s="62"/>
      <c r="D972" s="62"/>
      <c r="E972" s="62"/>
      <c r="F972" s="6"/>
      <c r="G972" s="6"/>
      <c r="H972" s="6"/>
      <c r="I972" s="6"/>
      <c r="J972" s="60"/>
      <c r="K972" s="61"/>
      <c r="L972" s="2"/>
      <c r="M972" s="6"/>
      <c r="N972" s="6"/>
      <c r="O972" s="6"/>
      <c r="P972" s="6"/>
      <c r="Q972" s="6"/>
      <c r="R972" s="6"/>
      <c r="S972" s="6"/>
      <c r="T972" s="6"/>
      <c r="U972" s="6"/>
      <c r="V972" s="6"/>
      <c r="W972" s="6"/>
      <c r="X972" s="6"/>
      <c r="Y972" s="6"/>
      <c r="Z972" s="6"/>
    </row>
    <row r="973" spans="1:26" ht="15.75" customHeight="1" x14ac:dyDescent="0.2">
      <c r="A973" s="2"/>
      <c r="B973" s="60"/>
      <c r="C973" s="62"/>
      <c r="D973" s="62"/>
      <c r="E973" s="62"/>
      <c r="F973" s="6"/>
      <c r="G973" s="6"/>
      <c r="H973" s="6"/>
      <c r="I973" s="6"/>
      <c r="J973" s="60"/>
      <c r="K973" s="61"/>
      <c r="L973" s="2"/>
      <c r="M973" s="6"/>
      <c r="N973" s="6"/>
      <c r="O973" s="6"/>
      <c r="P973" s="6"/>
      <c r="Q973" s="6"/>
      <c r="R973" s="6"/>
      <c r="S973" s="6"/>
      <c r="T973" s="6"/>
      <c r="U973" s="6"/>
      <c r="V973" s="6"/>
      <c r="W973" s="6"/>
      <c r="X973" s="6"/>
      <c r="Y973" s="6"/>
      <c r="Z973" s="6"/>
    </row>
    <row r="974" spans="1:26" ht="15.75" customHeight="1" x14ac:dyDescent="0.2">
      <c r="A974" s="2"/>
      <c r="B974" s="60"/>
      <c r="C974" s="62"/>
      <c r="D974" s="62"/>
      <c r="E974" s="62"/>
      <c r="F974" s="6"/>
      <c r="G974" s="6"/>
      <c r="H974" s="6"/>
      <c r="I974" s="6"/>
      <c r="J974" s="60"/>
      <c r="K974" s="61"/>
      <c r="L974" s="2"/>
      <c r="M974" s="6"/>
      <c r="N974" s="6"/>
      <c r="O974" s="6"/>
      <c r="P974" s="6"/>
      <c r="Q974" s="6"/>
      <c r="R974" s="6"/>
      <c r="S974" s="6"/>
      <c r="T974" s="6"/>
      <c r="U974" s="6"/>
      <c r="V974" s="6"/>
      <c r="W974" s="6"/>
      <c r="X974" s="6"/>
      <c r="Y974" s="6"/>
      <c r="Z974" s="6"/>
    </row>
    <row r="975" spans="1:26" ht="15.75" customHeight="1" x14ac:dyDescent="0.2">
      <c r="A975" s="2"/>
      <c r="B975" s="60"/>
      <c r="C975" s="62"/>
      <c r="D975" s="62"/>
      <c r="E975" s="62"/>
      <c r="F975" s="6"/>
      <c r="G975" s="6"/>
      <c r="H975" s="6"/>
      <c r="I975" s="6"/>
      <c r="J975" s="60"/>
      <c r="K975" s="61"/>
      <c r="L975" s="2"/>
      <c r="M975" s="6"/>
      <c r="N975" s="6"/>
      <c r="O975" s="6"/>
      <c r="P975" s="6"/>
      <c r="Q975" s="6"/>
      <c r="R975" s="6"/>
      <c r="S975" s="6"/>
      <c r="T975" s="6"/>
      <c r="U975" s="6"/>
      <c r="V975" s="6"/>
      <c r="W975" s="6"/>
      <c r="X975" s="6"/>
      <c r="Y975" s="6"/>
      <c r="Z975" s="6"/>
    </row>
    <row r="976" spans="1:26" ht="15.75" customHeight="1" x14ac:dyDescent="0.2">
      <c r="A976" s="2"/>
      <c r="B976" s="60"/>
      <c r="C976" s="62"/>
      <c r="D976" s="62"/>
      <c r="E976" s="62"/>
      <c r="F976" s="6"/>
      <c r="G976" s="6"/>
      <c r="H976" s="6"/>
      <c r="I976" s="6"/>
      <c r="J976" s="60"/>
      <c r="K976" s="61"/>
      <c r="L976" s="2"/>
      <c r="M976" s="6"/>
      <c r="N976" s="6"/>
      <c r="O976" s="6"/>
      <c r="P976" s="6"/>
      <c r="Q976" s="6"/>
      <c r="R976" s="6"/>
      <c r="S976" s="6"/>
      <c r="T976" s="6"/>
      <c r="U976" s="6"/>
      <c r="V976" s="6"/>
      <c r="W976" s="6"/>
      <c r="X976" s="6"/>
      <c r="Y976" s="6"/>
      <c r="Z976" s="6"/>
    </row>
    <row r="977" spans="1:26" ht="15.75" customHeight="1" x14ac:dyDescent="0.2">
      <c r="A977" s="2"/>
      <c r="B977" s="60"/>
      <c r="C977" s="62"/>
      <c r="D977" s="62"/>
      <c r="E977" s="62"/>
      <c r="F977" s="6"/>
      <c r="G977" s="6"/>
      <c r="H977" s="6"/>
      <c r="I977" s="6"/>
      <c r="J977" s="60"/>
      <c r="K977" s="61"/>
      <c r="L977" s="2"/>
      <c r="M977" s="6"/>
      <c r="N977" s="6"/>
      <c r="O977" s="6"/>
      <c r="P977" s="6"/>
      <c r="Q977" s="6"/>
      <c r="R977" s="6"/>
      <c r="S977" s="6"/>
      <c r="T977" s="6"/>
      <c r="U977" s="6"/>
      <c r="V977" s="6"/>
      <c r="W977" s="6"/>
      <c r="X977" s="6"/>
      <c r="Y977" s="6"/>
      <c r="Z977" s="6"/>
    </row>
    <row r="978" spans="1:26" ht="15.75" customHeight="1" x14ac:dyDescent="0.2">
      <c r="A978" s="2"/>
      <c r="B978" s="60"/>
      <c r="C978" s="62"/>
      <c r="D978" s="62"/>
      <c r="E978" s="62"/>
      <c r="F978" s="6"/>
      <c r="G978" s="6"/>
      <c r="H978" s="6"/>
      <c r="I978" s="6"/>
      <c r="J978" s="60"/>
      <c r="K978" s="61"/>
      <c r="L978" s="2"/>
      <c r="M978" s="6"/>
      <c r="N978" s="6"/>
      <c r="O978" s="6"/>
      <c r="P978" s="6"/>
      <c r="Q978" s="6"/>
      <c r="R978" s="6"/>
      <c r="S978" s="6"/>
      <c r="T978" s="6"/>
      <c r="U978" s="6"/>
      <c r="V978" s="6"/>
      <c r="W978" s="6"/>
      <c r="X978" s="6"/>
      <c r="Y978" s="6"/>
      <c r="Z978" s="6"/>
    </row>
    <row r="979" spans="1:26" ht="15.75" customHeight="1" x14ac:dyDescent="0.2">
      <c r="A979" s="2"/>
      <c r="B979" s="60"/>
      <c r="C979" s="62"/>
      <c r="D979" s="62"/>
      <c r="E979" s="62"/>
      <c r="F979" s="6"/>
      <c r="G979" s="6"/>
      <c r="H979" s="6"/>
      <c r="I979" s="6"/>
      <c r="J979" s="60"/>
      <c r="K979" s="61"/>
      <c r="L979" s="2"/>
      <c r="M979" s="6"/>
      <c r="N979" s="6"/>
      <c r="O979" s="6"/>
      <c r="P979" s="6"/>
      <c r="Q979" s="6"/>
      <c r="R979" s="6"/>
      <c r="S979" s="6"/>
      <c r="T979" s="6"/>
      <c r="U979" s="6"/>
      <c r="V979" s="6"/>
      <c r="W979" s="6"/>
      <c r="X979" s="6"/>
      <c r="Y979" s="6"/>
      <c r="Z979" s="6"/>
    </row>
  </sheetData>
  <mergeCells count="24">
    <mergeCell ref="C2:K2"/>
    <mergeCell ref="D4:K4"/>
    <mergeCell ref="D6:H6"/>
    <mergeCell ref="D8:H8"/>
    <mergeCell ref="B10:H10"/>
    <mergeCell ref="I10:K10"/>
    <mergeCell ref="K11:K12"/>
    <mergeCell ref="B13:F13"/>
    <mergeCell ref="G13:H13"/>
    <mergeCell ref="B18:K18"/>
    <mergeCell ref="B11:B12"/>
    <mergeCell ref="C11:C12"/>
    <mergeCell ref="D11:D12"/>
    <mergeCell ref="E11:E12"/>
    <mergeCell ref="F11:F12"/>
    <mergeCell ref="G11:H11"/>
    <mergeCell ref="D22:E22"/>
    <mergeCell ref="D23:E23"/>
    <mergeCell ref="D24:E24"/>
    <mergeCell ref="I11:I12"/>
    <mergeCell ref="J11:J12"/>
    <mergeCell ref="C19:F19"/>
    <mergeCell ref="D20:E20"/>
    <mergeCell ref="D21:E21"/>
  </mergeCells>
  <pageMargins left="0.7" right="0.7" top="0.75" bottom="0.75" header="0.3" footer="0.3"/>
  <drawing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g D A A B Q S w M E F A A C A A g A k Z C V U D C A q Z K o A A A A + A A A A B I A H A B D b 2 5 m a W c v U G F j a 2 F n Z S 5 4 b W w g o h g A K K A U A A A A A A A A A A A A A A A A A A A A A A A A A A A A h Y 9 N D o I w G E S v Q r q n L f U H J B 9 l w V a i i Y l x S 2 q F R i i G F s v d X H g k r y C J o u 5 c z u R N 8 u Z x u 0 M 6 N L V 3 l Z 1 R r U 5 Q g C n y p B b t U e k y Q b 0 9 + R F K O W w L c S 5 K 6 Y 2 w N v F g V I I q a y 8 x I c 4 5 7 G a 4 7 U r C K A 3 I I V / v R C W b w l f a 2 E I L i T 6 r 4 / 8 V 4 r B / y X C G w x V e h M s I s 3 k A Z K o h V / q L s N E Y U y A / J W R 9 b f t O c m n 8 b A N k i k D e L / g T U E s D B B Q A A g A I A J G Q l V A 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R k J V Q K I p H u A 4 A A A A R A A A A E w A c A E Z v c m 1 1 b G F z L 1 N l Y 3 R p b 2 4 x L m 0 g o h g A K K A U A A A A A A A A A A A A A A A A A A A A A A A A A A A A K 0 5 N L s n M z 1 M I h t C G 1 g B Q S w E C L Q A U A A I A C A C R k J V Q M I C p k q g A A A D 4 A A A A E g A A A A A A A A A A A A A A A A A A A A A A Q 2 9 u Z m l n L 1 B h Y 2 t h Z 2 U u e G 1 s U E s B A i 0 A F A A C A A g A k Z C V U A / K 6 a u k A A A A 6 Q A A A B M A A A A A A A A A A A A A A A A A 9 A A A A F t D b 2 5 0 Z W 5 0 X 1 R 5 c G V z X S 5 4 b W x Q S w E C L Q A U A A I A C A C R k J V Q K I p H u A 4 A A A A R A A A A E w A A A A A A A A A A A A A A A A D l A Q A A R m 9 y b X V s Y X M v U 2 V j d G l v b j E u b V B L B Q Y A A A A A A w A D A M I A A A B A 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X A Q A A A A A A A H U 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K d 8 c u h L 7 k q 5 1 S i W e v M n i Q A A A A A C A A A A A A A Q Z g A A A A E A A C A A A A A T W c p m 8 M z b S / I z c Y V F Y v y 8 Z E x n K D a l 4 6 V Q D + 8 f A 2 1 P 6 w A A A A A O g A A A A A I A A C A A A A C M K G D 0 C 8 C 6 1 C d O 4 p L 0 F C + C Q F i l Y + X i P 2 I r d I J i f R G b F 1 A A A A B P W A a A L K p T E z g s j L 8 l G u d v o F y p l 2 i d i 6 y Y A R b B M w 8 m 8 8 k E G a 5 + J v C 2 Q h 2 Y 0 7 C 7 o r K G 5 K x / F O x L j q k f l c 8 2 k 9 u K G i L k G Q j X H R P J H e o C E u 4 6 U U A A A A B 6 U B I s O 4 7 q z U r 8 o + p l K 0 v L G J Q 7 C S P H E v H T N 8 S d W v X R m / J 5 4 6 p t l E c d Y V r a o e T k u M d N L / F m a Y 2 O 8 H V M x e d u d y E / < / D a t a M a s h u p > 
</file>

<file path=customXml/itemProps1.xml><?xml version="1.0" encoding="utf-8"?>
<ds:datastoreItem xmlns:ds="http://schemas.openxmlformats.org/officeDocument/2006/customXml" ds:itemID="{FFE0465E-889F-492F-98F7-6F254A81AD78}">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4</vt:i4>
      </vt:variant>
    </vt:vector>
  </HeadingPairs>
  <TitlesOfParts>
    <vt:vector size="13" baseType="lpstr">
      <vt:lpstr>P. A. 2020 - V3</vt:lpstr>
      <vt:lpstr>AN-01 - Plan MIPG</vt:lpstr>
      <vt:lpstr>Listas</vt:lpstr>
      <vt:lpstr>AN-02 - Plan de Capacitaciones</vt:lpstr>
      <vt:lpstr>AN-03 - Bienestar</vt:lpstr>
      <vt:lpstr>AN-04 - Plan SG-SST</vt:lpstr>
      <vt:lpstr>AN-05 - Plan Estratégico RR.HH</vt:lpstr>
      <vt:lpstr>AN-06 - Plan de T.I.</vt:lpstr>
      <vt:lpstr>AN-07 - PINAR</vt:lpstr>
      <vt:lpstr>'AN-01 - Plan MIPG'!Área_de_impresión</vt:lpstr>
      <vt:lpstr>'P. A. 2020 - V3'!Área_de_impresión</vt:lpstr>
      <vt:lpstr>'AN-01 - Plan MIPG'!Títulos_a_imprimir</vt:lpstr>
      <vt:lpstr>'P. A. 2020 - V3'!Títulos_a_imprimir</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John Fredy Garcia Lopez</dc:creator>
  <cp:lastModifiedBy>John Fredy García López</cp:lastModifiedBy>
  <cp:lastPrinted>2020-10-02T00:12:21Z</cp:lastPrinted>
  <dcterms:created xsi:type="dcterms:W3CDTF">2016-01-21T21:06:14Z</dcterms:created>
  <dcterms:modified xsi:type="dcterms:W3CDTF">2020-12-15T01:22:51Z</dcterms:modified>
</cp:coreProperties>
</file>