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hn.garcia\Desktop\"/>
    </mc:Choice>
  </mc:AlternateContent>
  <bookViews>
    <workbookView xWindow="0" yWindow="0" windowWidth="24000" windowHeight="9630" tabRatio="938"/>
  </bookViews>
  <sheets>
    <sheet name="PAI 2024" sheetId="3" r:id="rId1"/>
    <sheet name="ODS" sheetId="7" state="hidden" r:id="rId2"/>
    <sheet name="PDD" sheetId="8" state="hidden" r:id="rId3"/>
    <sheet name="MIPG" sheetId="9" state="hidden" r:id="rId4"/>
    <sheet name="Listas" sheetId="6" state="hidden" r:id="rId5"/>
  </sheets>
  <externalReferences>
    <externalReference r:id="rId6"/>
  </externalReferences>
  <definedNames>
    <definedName name="_xlnm._FilterDatabase" localSheetId="0" hidden="1">'PAI 2024'!$A$7:$AF$56</definedName>
    <definedName name="_xlnm._FilterDatabase" localSheetId="2" hidden="1">PDD!$A$3:$C$38</definedName>
    <definedName name="Áreas">[1]LISTAS!$B$3:$B$19</definedName>
    <definedName name="OBJ_PROCESO">#REF!</definedName>
    <definedName name="OBJET">#REF!</definedName>
    <definedName name="OBJETIVOS">Listas!$C$3:$C$7</definedName>
    <definedName name="OE_1">Listas!$D$3:$D$7</definedName>
    <definedName name="OE_2">Listas!$E$3:$E$6</definedName>
    <definedName name="OE_3">Listas!$F$3:$F$6</definedName>
    <definedName name="OE_4">Listas!$G$2:$G$6</definedName>
    <definedName name="OE_5">Listas!$H$3:$H$6</definedName>
    <definedName name="PERIODICIDAD">Listas!$A$13:$A$16</definedName>
    <definedName name="PROCESO">Listas!$C$21:$C$33</definedName>
    <definedName name="resultados">#REF!</definedName>
    <definedName name="TENDENCIA">Listas!$A$8:$A$10</definedName>
    <definedName name="TIPO">Listas!$A$3:$A$5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6" i="3" l="1"/>
  <c r="D55" i="3"/>
  <c r="D54" i="3"/>
  <c r="D53" i="3"/>
  <c r="D52" i="3"/>
  <c r="D51" i="3"/>
  <c r="D50" i="3" l="1"/>
  <c r="W47" i="3"/>
  <c r="D43" i="3" l="1"/>
  <c r="D42" i="3"/>
  <c r="D41" i="3" l="1"/>
  <c r="D40" i="3"/>
  <c r="D39" i="3" l="1"/>
  <c r="D38" i="3"/>
  <c r="D37" i="3"/>
  <c r="D36" i="3"/>
  <c r="D35" i="3"/>
  <c r="D34" i="3" l="1"/>
  <c r="D33" i="3"/>
  <c r="D32" i="3" l="1"/>
  <c r="D31" i="3" l="1"/>
  <c r="D30" i="3"/>
  <c r="D29" i="3"/>
  <c r="D28" i="3"/>
  <c r="D27" i="3"/>
  <c r="D24" i="3" l="1"/>
  <c r="D26" i="3"/>
  <c r="D25" i="3"/>
  <c r="D23" i="3" l="1"/>
  <c r="D22" i="3" l="1"/>
  <c r="D21" i="3"/>
  <c r="D20" i="3" l="1"/>
  <c r="D19" i="3"/>
  <c r="D18" i="3"/>
  <c r="D17" i="3"/>
  <c r="D16" i="3"/>
  <c r="D15" i="3"/>
  <c r="D14" i="3"/>
  <c r="D13" i="3"/>
  <c r="D12" i="3" l="1"/>
  <c r="D11" i="3"/>
  <c r="D10" i="3"/>
  <c r="D9" i="3"/>
  <c r="D8" i="3"/>
  <c r="H2" i="6" l="1"/>
  <c r="G2" i="6"/>
  <c r="F2" i="6"/>
  <c r="E2" i="6"/>
  <c r="D2" i="6"/>
  <c r="H5" i="6"/>
  <c r="H4" i="6"/>
  <c r="H3" i="6"/>
  <c r="G6" i="6"/>
  <c r="G5" i="6"/>
  <c r="G4" i="6"/>
  <c r="G3" i="6"/>
  <c r="F5" i="6"/>
  <c r="F4" i="6"/>
  <c r="F3" i="6"/>
  <c r="E6" i="6"/>
  <c r="E5" i="6"/>
  <c r="E4" i="6"/>
  <c r="E3" i="6"/>
  <c r="D7" i="6"/>
  <c r="D6" i="6"/>
  <c r="D5" i="6"/>
  <c r="D4" i="6"/>
  <c r="D3" i="6"/>
</calcChain>
</file>

<file path=xl/sharedStrings.xml><?xml version="1.0" encoding="utf-8"?>
<sst xmlns="http://schemas.openxmlformats.org/spreadsheetml/2006/main" count="1581" uniqueCount="914">
  <si>
    <t>Descripción</t>
  </si>
  <si>
    <t>Objetivo estratégico</t>
  </si>
  <si>
    <t>Proyecto / Plan</t>
  </si>
  <si>
    <t>Descripción del indicador</t>
  </si>
  <si>
    <t>Fórmula del indicador</t>
  </si>
  <si>
    <t>Actividades</t>
  </si>
  <si>
    <t>Unidad de medición</t>
  </si>
  <si>
    <t>Periodicidad</t>
  </si>
  <si>
    <t>Línea base</t>
  </si>
  <si>
    <t>Observaciones</t>
  </si>
  <si>
    <t>Responsable de la medición</t>
  </si>
  <si>
    <t>Misión:</t>
  </si>
  <si>
    <t>Visión:</t>
  </si>
  <si>
    <t>Objetivos estratégicos:</t>
  </si>
  <si>
    <t>Correspondencia con ODS</t>
  </si>
  <si>
    <t>Correspondencia con PDD</t>
  </si>
  <si>
    <t>Correspondencia con MIPG</t>
  </si>
  <si>
    <t>2 Eficiencia: (uso de los recursos)</t>
  </si>
  <si>
    <t>3 Efectividad (impacto o beneficios generados)</t>
  </si>
  <si>
    <t>Indicador</t>
  </si>
  <si>
    <t>Objetivo del proyecto, plan o estrategia.</t>
  </si>
  <si>
    <t>Tipo de Indicador</t>
  </si>
  <si>
    <t>Alerta</t>
  </si>
  <si>
    <t>Aceptable</t>
  </si>
  <si>
    <t>Satisfactorio</t>
  </si>
  <si>
    <t>Muy satisfactorio</t>
  </si>
  <si>
    <t>Rangos de tolerancia</t>
  </si>
  <si>
    <t>Numerador</t>
  </si>
  <si>
    <t>Denominador</t>
  </si>
  <si>
    <t>Tendencia</t>
  </si>
  <si>
    <t>Magnitud</t>
  </si>
  <si>
    <t>Versión:</t>
  </si>
  <si>
    <t>Fecha:</t>
  </si>
  <si>
    <t>Plataforma estratégica - Aprobada mediante Resolución interna 128 de Noviembre de 2021.</t>
  </si>
  <si>
    <t>Capital es el sistema de comunicación pública de Bogotá-región que ubica a la ciudadanía en el centro a través del diseño, producción y circulación de contenidos y estrategias de comunicación, pertinentes para los grupos de interés, que aportan referentes de inteligencia colectiva para la construcción de una sociedad plural y participativa.</t>
  </si>
  <si>
    <t>En 2024 Capital será el sistema de comunicación pública, que fomenta la innovación audiovisual de Bogotá-Región y es reconocido y valorado por la ciudadanía como un espacio participativo y plural, garante del libre acceso a la información y gestor del conocimiento.</t>
  </si>
  <si>
    <t>1. Consolidar una oferta de contenidos de interés ciudadano en diferentes formatos y plataformas que promuevan la participación de la ciudadanía.</t>
  </si>
  <si>
    <t>2. Implementar prácticas de innovación en diseño, gestión, producción y circulación de contenidos para el posicionamiento del Sistema de Comunicación Pública en la Bogotá Región y la generación de múltiples audiencias ciudadanas.</t>
  </si>
  <si>
    <t xml:space="preserve">3. Generar una cultura digital y de gestión del conocimiento para la optimización de los procesos internos y externos.  </t>
  </si>
  <si>
    <t xml:space="preserve">4. Consolidar a Capital como una empresa que desarrolla nuevas estrategias de negocios de comunicación pública. </t>
  </si>
  <si>
    <t xml:space="preserve">5. Fortalecer la capacidad organizacional de Capital para ser una empresa transparente, eficiente y sostenible. </t>
  </si>
  <si>
    <t>TIPO</t>
  </si>
  <si>
    <t>Código</t>
  </si>
  <si>
    <t>TENDENCIA</t>
  </si>
  <si>
    <r>
      <rPr>
        <b/>
        <sz val="9"/>
        <color theme="1"/>
        <rFont val="Arial"/>
        <family val="2"/>
      </rPr>
      <t xml:space="preserve">1 Eficacia: </t>
    </r>
    <r>
      <rPr>
        <sz val="9"/>
        <color theme="1"/>
        <rFont val="Arial"/>
        <family val="2"/>
      </rPr>
      <t>Cumplimiento de metas</t>
    </r>
  </si>
  <si>
    <r>
      <rPr>
        <b/>
        <sz val="9"/>
        <color theme="1"/>
        <rFont val="Arial"/>
        <family val="2"/>
      </rPr>
      <t xml:space="preserve">2 Eficiencia: </t>
    </r>
    <r>
      <rPr>
        <sz val="9"/>
        <color theme="1"/>
        <rFont val="Arial"/>
        <family val="2"/>
      </rPr>
      <t>Uso de los recursos.</t>
    </r>
  </si>
  <si>
    <r>
      <rPr>
        <b/>
        <sz val="9"/>
        <color theme="1"/>
        <rFont val="Arial"/>
        <family val="2"/>
      </rPr>
      <t>3 Efectividad:</t>
    </r>
    <r>
      <rPr>
        <sz val="9"/>
        <color theme="1"/>
        <rFont val="Arial"/>
        <family val="2"/>
      </rPr>
      <t xml:space="preserve"> Impacto o beneficios generados.</t>
    </r>
  </si>
  <si>
    <r>
      <rPr>
        <b/>
        <sz val="9"/>
        <color theme="1"/>
        <rFont val="Arial"/>
        <family val="2"/>
      </rPr>
      <t>1 Creciente:</t>
    </r>
    <r>
      <rPr>
        <sz val="9"/>
        <color theme="1"/>
        <rFont val="Arial"/>
        <family val="2"/>
      </rPr>
      <t xml:space="preserve"> El resultado tiende a crecer en el tiempo</t>
    </r>
  </si>
  <si>
    <r>
      <rPr>
        <b/>
        <sz val="9"/>
        <color theme="1"/>
        <rFont val="Arial"/>
        <family val="2"/>
      </rPr>
      <t>2 Constante:</t>
    </r>
    <r>
      <rPr>
        <sz val="9"/>
        <color theme="1"/>
        <rFont val="Arial"/>
        <family val="2"/>
      </rPr>
      <t xml:space="preserve"> Se espera un valor o rango de resultado estable en el tiempo</t>
    </r>
  </si>
  <si>
    <r>
      <rPr>
        <b/>
        <sz val="9"/>
        <color theme="1"/>
        <rFont val="Arial"/>
        <family val="2"/>
      </rPr>
      <t>3 Decreciente:</t>
    </r>
    <r>
      <rPr>
        <sz val="9"/>
        <color theme="1"/>
        <rFont val="Arial"/>
        <family val="2"/>
      </rPr>
      <t xml:space="preserve"> El resultado tiende a decrecer en el tiempo</t>
    </r>
  </si>
  <si>
    <t>1 Mensual</t>
  </si>
  <si>
    <t>2 Bimensual</t>
  </si>
  <si>
    <t>3 Trimestral</t>
  </si>
  <si>
    <t>4 Cuatrimestral</t>
  </si>
  <si>
    <t>PERIODICIDAD</t>
  </si>
  <si>
    <t>OBJETIVOS</t>
  </si>
  <si>
    <t>ESTRATEGIAS</t>
  </si>
  <si>
    <t>1. Diseñar y desarrollar actividades de cocreación con las audiencias y el sector para ser una marca querida por la ciudadanía, reconocida por la industria y creadora de contenidos innovadores y de calidad.</t>
  </si>
  <si>
    <t>2. Conocer audiencias potenciales de Bogotá-Región en las distintas plataformas. (Identificar, caracterizar y perfilar).</t>
  </si>
  <si>
    <t>6. Articular los procesos y flujos de trabajo a la estructura de Capital.</t>
  </si>
  <si>
    <t>4. Diseñar y desarrollar mecanismos de apropiación de la marca Capital por parte de la ciudadanía.</t>
  </si>
  <si>
    <t>3. Realizar el diseño, desarrollo, producción y programación en diferentes plataformas para audiencias por nichos.</t>
  </si>
  <si>
    <t>8. Lograr una articulación estratégica con aliados públicos y privados, gracias a la gestión de un modelo de industria eficiente, productiva y sostenible.</t>
  </si>
  <si>
    <t>7. Adelantar fases de diagnóstico, actualización e implementación de una cultura digital y de gestión del conocimiento.</t>
  </si>
  <si>
    <t>OE_1</t>
  </si>
  <si>
    <t>OE_2</t>
  </si>
  <si>
    <t>OE_3</t>
  </si>
  <si>
    <t>OE_4</t>
  </si>
  <si>
    <t>OE_5</t>
  </si>
  <si>
    <t>5. Realizar el diagnóstico, diseño e implementación de una estructura administrativa acorde a las necesidades de Capital.</t>
  </si>
  <si>
    <t xml:space="preserve">No aplica </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</si>
  <si>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</si>
  <si>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</si>
  <si>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</si>
  <si>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</si>
  <si>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</si>
  <si>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</si>
  <si>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</si>
  <si>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</si>
  <si>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</si>
  <si>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</si>
  <si>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</si>
  <si>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</si>
  <si>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</si>
  <si>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</si>
  <si>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</si>
  <si>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</si>
  <si>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</si>
  <si>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</si>
  <si>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</si>
  <si>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</si>
  <si>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</si>
  <si>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</si>
  <si>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</si>
  <si>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</si>
  <si>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</si>
  <si>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</si>
  <si>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</si>
  <si>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</si>
  <si>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</si>
  <si>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</si>
  <si>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</si>
  <si>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</si>
  <si>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</si>
  <si>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</si>
  <si>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</si>
  <si>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</si>
  <si>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</si>
  <si>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</si>
  <si>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</si>
  <si>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</si>
  <si>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</si>
  <si>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</si>
  <si>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</si>
  <si>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</si>
  <si>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</si>
  <si>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</si>
  <si>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</si>
  <si>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</si>
  <si>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</si>
  <si>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</si>
  <si>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</si>
  <si>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</si>
  <si>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</si>
  <si>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</si>
  <si>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</si>
  <si>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</si>
  <si>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</si>
  <si>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</si>
  <si>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</si>
  <si>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</si>
  <si>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</si>
  <si>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</si>
  <si>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</si>
  <si>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</si>
  <si>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</si>
  <si>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</si>
  <si>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</si>
  <si>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</si>
  <si>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</si>
  <si>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</si>
  <si>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</si>
  <si>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</si>
  <si>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</si>
  <si>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</si>
  <si>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</si>
  <si>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</si>
  <si>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</si>
  <si>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</si>
  <si>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</si>
  <si>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</si>
  <si>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</si>
  <si>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</si>
  <si>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</si>
  <si>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</si>
  <si>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</si>
  <si>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</si>
  <si>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</si>
  <si>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DIMENSIÓN</t>
  </si>
  <si>
    <t>POLÍTICA</t>
  </si>
  <si>
    <t>Talento Humano</t>
  </si>
  <si>
    <t>Gestión Estratégica del Talento Humano</t>
  </si>
  <si>
    <t>Integridad</t>
  </si>
  <si>
    <t>Direccionamiento Estratégico y Planeación</t>
  </si>
  <si>
    <t>Planeación institucional</t>
  </si>
  <si>
    <t>Gestión Presupuestal y Eficiencia del Gasto Público</t>
  </si>
  <si>
    <t>Gestión con valores para resultados</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</si>
  <si>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</si>
  <si>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</si>
  <si>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</si>
  <si>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</si>
  <si>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</si>
  <si>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</si>
  <si>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</si>
  <si>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</si>
  <si>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</si>
  <si>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</si>
  <si>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</si>
  <si>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Gestión Documental</t>
  </si>
  <si>
    <t>Transparencia, acceso a la información pública y lucha contra la corrupción</t>
  </si>
  <si>
    <t>Gestión de la Información Estadística</t>
  </si>
  <si>
    <t>Gestión del Conocimiento y la Innovación</t>
  </si>
  <si>
    <t>Control Interno</t>
  </si>
  <si>
    <t>Estrategia</t>
  </si>
  <si>
    <t>9. Promover el relacionamiento con la ciudadanía y grupos poblacionales, a través de diferentes mecanismos, plataformas y herramientas.</t>
  </si>
  <si>
    <t>Liderazgo estratégico</t>
  </si>
  <si>
    <t>Defensa jurídica</t>
  </si>
  <si>
    <t>Fuente</t>
  </si>
  <si>
    <t>Proceso</t>
  </si>
  <si>
    <t>Gestión digital para la creación, circulación y optimización de contenidos.</t>
  </si>
  <si>
    <t>Planeación estratégica.</t>
  </si>
  <si>
    <t>Gestión de negocios y proyectos estratégicos.</t>
  </si>
  <si>
    <t>Producción de Contenidos.</t>
  </si>
  <si>
    <t>Diseño y ejecución de la estrategia de circulación de contenidos.</t>
  </si>
  <si>
    <t>Gestión del talento humano.</t>
  </si>
  <si>
    <t>Gestión de recursos administrativos.</t>
  </si>
  <si>
    <t>Gestión financiera y facturación.</t>
  </si>
  <si>
    <t>Servicio al ciudadano.</t>
  </si>
  <si>
    <t>Control, seguimiento y evaluación.</t>
  </si>
  <si>
    <t>PLAN DE ACCIÓN INSTITUCIONAL 2024
CAPITAL - SISTEMA DE COMUNICACIÓN PÚBLICA</t>
  </si>
  <si>
    <t>Meta 2024</t>
  </si>
  <si>
    <t>Versiones del plan de acción institucional 2024</t>
  </si>
  <si>
    <t>Gestión de marca y comunicaciones.</t>
  </si>
  <si>
    <t>Gestión técnica para la producción, realización, emisión y circulación de contenidos.</t>
  </si>
  <si>
    <t>Gestión jurídica y contractual.</t>
  </si>
  <si>
    <t>Control disciplinario interno</t>
  </si>
  <si>
    <t>5 Semestral</t>
  </si>
  <si>
    <t xml:space="preserve">Implementación y seguimiento al cronograma de informes de segunda línea de defensa a cargo de planeación </t>
  </si>
  <si>
    <t>Porcentaje del cumplimiento del cronograma de informes de segunda línea de defensa a cargo de planeación.</t>
  </si>
  <si>
    <t xml:space="preserve">Número de informes o reportes ejecutados oportunamente por planeación </t>
  </si>
  <si>
    <t xml:space="preserve">Número de informes o reportes programados para ser ejecutados por planeación </t>
  </si>
  <si>
    <t>Porcentaje (%)</t>
  </si>
  <si>
    <t>2 Constante: Se espera un valor o rango de resultado estable en el tiempo</t>
  </si>
  <si>
    <t>Seguimiento al cronograma de informes de segunda línea de defensa a cargo de planeación</t>
  </si>
  <si>
    <t>Dar cumplimiento al 100% de los compromisos de planeación en la presentación de informes o reportes asignados al área, de acuerdo con el cronograma de informes de segunda línea de defensa a cargo de planeación.</t>
  </si>
  <si>
    <t>1. Publicar y socializar el cronograma de informes de segunda línea de defensa. 
2. Llevar a cabo los seguimientos programados según las temáticas definidas a cargo de planeación. 
3. Revisar y analizar posibles mejoras a partir de los seguimientos a través del Plan de Acción Institucional.</t>
  </si>
  <si>
    <t xml:space="preserve">Gerencia General </t>
  </si>
  <si>
    <t>Asesora de Planeación - Profesional de Apoyo de Planeación.</t>
  </si>
  <si>
    <t>Revisar y actualizar la información asociada con las diferentes temáticas de gestión que se desarrollan desde planeación, que son articulables con el cronograma de informes de segunda línea de defensa a cargo de planeación y que pueden contemplar medidas de gestión en el marco del esquema de líneas de defensa de la entidad.</t>
  </si>
  <si>
    <t>Con el indicador formulado se espera medir el nivel de cumplimiento y oportunidad en los reportes de información de cara a la planeación establecida para el seguimiento a las diferentes temáticas de gestión que tienen impacto directo desde el equipo de planeación, permitiendo generar alertas tempranas a posibles incumplimientos y acciones de mejora en el proceso y no al final del mismo.</t>
  </si>
  <si>
    <t>3. Salud y bienestar.
16. Paz, justicia e instituciones sólidas.</t>
  </si>
  <si>
    <t>Propósito 1
Logro de ciudad: 3 - 5
Propósito 5
Logro de ciudad: 30</t>
  </si>
  <si>
    <t>Gestión del conocimiento y la innovación.</t>
  </si>
  <si>
    <t>16. Paz, justicia e instituciones sólidas.</t>
  </si>
  <si>
    <t>Propósito 5 
Logro de ciudad: 30</t>
  </si>
  <si>
    <t>Planeación estratégica.
Seguimiento y evaluación del desempeño institucional</t>
  </si>
  <si>
    <t>5. Igualdad de Género.
10. Reducción de las desigualdades.
11. Ciudades y comunidades sostenibles.
16. Paz, justicia e instituciones sólidas.
17. Alianzas para lograr los objetivos.</t>
  </si>
  <si>
    <t>Propósito 1
Logro de ciudad: 3 - 9 - 10
Propósito 3
Logro de ciudad: 22 - 23
Propósito 5
Logro de ciudad: 30</t>
  </si>
  <si>
    <t>Planeación estratégica.
Seguimiento y evaluación del desempeño institucional
Participación ciudadana en la gestión pública.</t>
  </si>
  <si>
    <t>5. Igualdad de Género.
10. Reducción de las desigualdades.
11. Ciudades y comunidades sostenibles.
17. Alianzas para lograr los objetivos.</t>
  </si>
  <si>
    <t>Participación ciudadana en la gestión pública.</t>
  </si>
  <si>
    <t>Hacer seguimiento a la implementación de las acciones definidas para el cumplimiento del Modelo Integrado de Planeación y Gestión - MIPG, a través del Plan de Fortalecimiento Institucional - PFI.</t>
  </si>
  <si>
    <t>Porcentaje de cumplimiento del Plan de Fortalecimiento Institucional (PFI).</t>
  </si>
  <si>
    <t>Política Institucional de Participación Ciudadana (PIPC)</t>
  </si>
  <si>
    <t>Desarrollar y dar cumplimiento a las estrategias y acciones definidas en la Política Institucional de Participación Ciudadana con el fin de propender por la participación incidente en la gestión pública que adelanta Capital.</t>
  </si>
  <si>
    <t>1 Eficacia: Cumplimiento de metas</t>
  </si>
  <si>
    <t>2 Eficiencia: Uso de los recursos.</t>
  </si>
  <si>
    <t>Realizar seguimientos sobre los avances mensuales a los resultados del Plan de Fortalecimiento Institucional - PFI, con el fin de cumplir los requisitos de mantenimiento y mejora continua del Modelo Integrado de Planeación y Gestión - MIPG.</t>
  </si>
  <si>
    <t>Porcentaje de avances del Plan de Fortalecimiento Institucional (PFI) para el mes.</t>
  </si>
  <si>
    <t>Porcentaje de avances programado en el Plan de Fortalecimiento Institucional (PFI) para el mes.</t>
  </si>
  <si>
    <t xml:space="preserve">Medir el grado de avance satisfactorio en la implementación de las estrategias y acciones definidas en la Política Institucional de Participación Ciudadana (PIPC) y monitoreadas periódicamente en el Plan de Implementación de la misma. </t>
  </si>
  <si>
    <t>Acciones gestionadas y/o implementadas oportunamente de la Política Institucional de Participación Ciudadana -  PIPC</t>
  </si>
  <si>
    <t>Acciones definidas en el Plan de Implementación de la Política Institucional de Participación Ciudadana -  PIPC</t>
  </si>
  <si>
    <t>Porcentaje (%).</t>
  </si>
  <si>
    <t>1 Creciente: El resultado tiende a crecer en el tiempo</t>
  </si>
  <si>
    <t>No aplica.</t>
  </si>
  <si>
    <t>Gerencia General</t>
  </si>
  <si>
    <t>Reportes de avances del plan de Fortalecimiento Institucional - PFI, remitido por las áreas encargadas de las acciones.</t>
  </si>
  <si>
    <t>1. Mensualmente adelantar seguimiento a los resultados del Plan de Fortalecimiento Institucional (PFI).
2. Trimestralmente consolidar el avance para el reporte a proyectos de inversión en SEGPLAN.</t>
  </si>
  <si>
    <t>Asesora de planeación -Profesional de Planeación.</t>
  </si>
  <si>
    <t>Reportes trimestrales al Plan de Implementación de la PIPC por parte de las áreas con acciones en el instrumento</t>
  </si>
  <si>
    <t>Gestionar y/o implementar el 100% de las estrategias y acciones definidas en la Política Institucional de Participación Ciudadana.</t>
  </si>
  <si>
    <t>* Realizar revisiones periódicas, de manera conjunta con las áreas, de las estrategias y actividades definidas en la política con el fin de realizar cambios oportunos en caso de ser necesarios.
* Monitorear trimestralmente, de manera conjunta con las áreas, el grado de avance de las diferentes estrategias y actividades con el fin de establecer rutas de cumplimiento efectivo para las mismas.
* Acompañar a las áreas en lo requerido para la correcta y efectiva implementación de las actividades definidas en la Política Institucional de Participación Ciudadana.</t>
  </si>
  <si>
    <t xml:space="preserve">La información relacionada al presente indicador se obtiene directamente de lo reportado por las áreas que cuentan con acciones en la PIPC. Si bien el área de Planeación cuenta con participación en algunas acciones, en ningún caso la implementación del 100% de las mismas corresponde a una responsabilidad directa de dicha dependencia. </t>
  </si>
  <si>
    <t>menor o igual al 30%</t>
  </si>
  <si>
    <t>Superior al 90%</t>
  </si>
  <si>
    <t>menor o igual al 70%</t>
  </si>
  <si>
    <t>mayor al 30% y menor o igual al 70%</t>
  </si>
  <si>
    <t>mayor al 70% y menor o igual al 90%</t>
  </si>
  <si>
    <t>mayor al 70% y menor o igual al 80%</t>
  </si>
  <si>
    <t>mayor al 80% y menor o igual al 90%</t>
  </si>
  <si>
    <t>Lograr como mínimo el cumplimiento del 90% de los compromisos establecidos en el Plan de Fortalecimiento Institucional - PFI para el mantenimiento y mejora continua del Modelo Integrado de Planeación y Gestión en la vigencia 2024.</t>
  </si>
  <si>
    <t>Acciones gestionadas y/o implementadas oportunamente, sobre el Plan de Implementación de la Política Institucional de Participación Ciudadana - PIPC.</t>
  </si>
  <si>
    <t>menor o igual al 80%</t>
  </si>
  <si>
    <t>mayor al 90% y menor o igual al 95%</t>
  </si>
  <si>
    <t>Superior al 95%</t>
  </si>
  <si>
    <t>No aplica</t>
  </si>
  <si>
    <t xml:space="preserve">Política Institucional de Innovación Pública y Gestión del Conocimiento </t>
  </si>
  <si>
    <t xml:space="preserve">Medir el grado de avance satisfactorio en la implementación de las estrategias y acciones definidas en la Política Institucional de Innovación Pública y Gestión del Conocimiento y monitoreadas periódicamente en el Plan de Implementación de la misma. </t>
  </si>
  <si>
    <t>Acciones gestionadas y/o implementadas oportunamente, sobre el Plan de Implementación de la Política Institucional de Innovación Pública y Gestión del Conocimiento.</t>
  </si>
  <si>
    <t>Acciones gestionadas y/o implementadas oportunamente de la Política Institucional de Innovación Pública y Gestión del Conocimiento</t>
  </si>
  <si>
    <t>Acciones definidas en el Plan de Implementación de la Política Institucional de Innovación Pública y Gestión del Conocimiento</t>
  </si>
  <si>
    <t>Reportes trimestrales al Plan de Implementación de la Política Institucional de Innovación Pública y Gestión del Conocimiento por parte de las áreas con acciones en el instrumento</t>
  </si>
  <si>
    <t>Gestionar y/o implementar el 100% de las estrategias y acciones definidas en la Política Institucional de Innovación Pública y Gestión del Conocimiento</t>
  </si>
  <si>
    <t xml:space="preserve">* Realizar revisiones periódicas, de manera conjunta con las áreas, de las estrategias y actividades definidas en la política con el fin de realizar cambios oportunos en caso de ser necesarios.
* Monitorear trimestralmente, de manera conjunta con las áreas, el grado de avance de las diferentes estrategias y actividades con el fin de establecer rutas de cumplimiento efectivo para las mismas.
* Acompañar a las áreas en lo requerido para la correcta y efectiva implementación de las actividades definidas en la Política Institucional de Innovación Pública y Gestión del Conocimiento. </t>
  </si>
  <si>
    <t xml:space="preserve">La información relacionada al presente indicador se obtiene directamente de lo reportado por las áreas que cuentan con acciones en la Política Institucional de Innovación Pública y Gestión del Conocimiento. Si bien el área de Planeación cuenta con participación en algunas acciones, en ningún caso la implementación del 100% de las mismas corresponde a una responsabilidad directa de dicha dependencia. </t>
  </si>
  <si>
    <t xml:space="preserve">Desarrollar y dar cumplimiento a las estrategias y acciones definidas en la Política Institucional de Innovación Pública y Gestión del Conocimiento, con el fin de fomentar la adopción de una cultura de innovación sustentada en el aprovechamiento de las tecnologías digitales, para la solución creativa y participativa de las necesidades identificadas en los ciudadanos y demás grupos de valor de Capital. </t>
  </si>
  <si>
    <t>Seguimiento a la ejecución de recursos del Plan Anual de Adquisiciones - PAA en el componente de inversión.</t>
  </si>
  <si>
    <t>Medir el nivel de cumplimiento en la ejecución de los recursos sobre las adquisiciones planeadas para la vigencia en lo relacionado con el componente de inversión.</t>
  </si>
  <si>
    <t>Porcentaje de cumplimiento del Plan Anual de Adquisiciones - PAA, en el componente de inversión.</t>
  </si>
  <si>
    <t>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 en lo relacionado específicamente con el componente de inversión, a través del cual se da cumplimiento a los proyectos institucionales en el marco del Plan de Desarrollo Distrital.</t>
  </si>
  <si>
    <t>Recursos ejecutados del Plan Anual de Adquisiciones - PAA de la vigencia, en el componente de inversión.</t>
  </si>
  <si>
    <t>Total de recursos programados en el Plan Anual de Adquisiciones - PAA para la vigencia, en el componente de inversión.</t>
  </si>
  <si>
    <t>Plan Anual de Adquisiciones - PAA de la vigencia, componente inversión.</t>
  </si>
  <si>
    <t>Lograr la ejecución presupuestal como mínimo al 95% de acuerdo con la programación establecida en el Plan Anual de Adquisiciones - PAA, para los recursos relacionados con el componente de inversión.</t>
  </si>
  <si>
    <t>1. Elaboración del Plan Anual de Adquisiciones - PAA de acuerdo con el presupuesto. 
2. Actualizar el Plan Anual de Adquisiciones - PAA de acuerdo con los reportes del BOGDATA.
3. Actualizaciones del Plan Anual de Adquisiciones PAA según solicitudes generadas por la diferentes áreas.
4. Seguimientos al componente de inversión, con el fin de determinar que la ejecución del rubro corresponda con la programación del PAA.</t>
  </si>
  <si>
    <t>11. Ciudades y comunidades sostenibles.
17. Alianzas para lograr los objetivos.</t>
  </si>
  <si>
    <t>Propósito 5
Logro de ciudad: 27 - 30</t>
  </si>
  <si>
    <t>Transparencia, acceso a la información y lucha contra la corrupción.</t>
  </si>
  <si>
    <t>Gestión de las comunicaciones.</t>
  </si>
  <si>
    <t>Plan de Comunicaciones
(Estrategia de Comunicación Externa)</t>
  </si>
  <si>
    <t>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t>
  </si>
  <si>
    <t>Publicaciones de free press gestionadas</t>
  </si>
  <si>
    <t>Publicaciones positivas de Capital, en diferentes medios de comunicación (digitales, impresos, radiales o televisivos) logradas por la gestión de free press.</t>
  </si>
  <si>
    <t>Número de publicaciones alcanzadas</t>
  </si>
  <si>
    <t>Número de publicaciones proyectadas</t>
  </si>
  <si>
    <t>Número de comunicados y/o boletines que se desarrollen, de acuerdo con las necesidades del Sistema.
Rastreo (monitoreo) en medios de comunicación, internet, etc.U10</t>
  </si>
  <si>
    <t>Lograr 360 impactos positivos en diferentes medios de comunicación.</t>
  </si>
  <si>
    <t>1. Recopilación de la información
2. Redacción de artículos
3. Aprobación del producto
4. Envío a medios
5. Seguimiento
6. Materialización de la publicación y/o entrevista
7. Elaboración del informe de gestión de free press</t>
  </si>
  <si>
    <t>Asesor de Mercadeo y Comunicaciones con el apoyo del Profesional Especializado del área</t>
  </si>
  <si>
    <t>Transparencia, acceso a la información y lucha contra la corrupción.
Fortalecimiento organizacional y simplificación de procesos.</t>
  </si>
  <si>
    <t>Plan de Comunicaciones
(Estrategia de Comunicación Interna)</t>
  </si>
  <si>
    <t>Definir en la estrategia una campaña de largo aliento (un año) que permita apropiarse de los canales digitales y la importancia de la comunicación interna como vía oficial de la información clave del Sistema.
Consolidar el papel de Oficina Asesora de Comunicaciones para apoyar estratégicamente las solicitudes de las distintas áreas de Capital.
Analizar, potenciar y crear, si es necesario y se cuenta con los recursos para ello, canales de comunicación interna de doble vía que generen y compartan mensajes integrales, de pertenencia y de marca.</t>
  </si>
  <si>
    <t>Solicitudes recibidas de comunicaciones internas gestionadas</t>
  </si>
  <si>
    <t>3 Efectividad: Impacto o beneficios generados.</t>
  </si>
  <si>
    <t>Realizar la gestión oportuna de los requerimientos y necesidades de comunicación interna que tengan las áreas transversales del Sistema.</t>
  </si>
  <si>
    <t>Número de solicitudes de comunicaciones internas atendidas</t>
  </si>
  <si>
    <t>Número de solicitudes de comunicaciones internas recibidas.</t>
  </si>
  <si>
    <t>Correos con las solicitudes de las distintas áreas del Sistema.</t>
  </si>
  <si>
    <t>Se espera cumplir al menos, en un 90% de las solicitudes de comunicaciones internas recibidas</t>
  </si>
  <si>
    <t>A. SOLICITUDES DE COMUNICACIÓN
1. Diligenciar constantemente el cuadro de solicitudes recibidas, marcando el canal y la tipología de la solicitud.
2. Poner la solicitud en tráfico y diseñar la pieza
3. Aprobación por parte del área
4. Publicación y socialización
B. MEDICIÓN
1. . Encuesta semestral que mida canal y comunicación:
- Aplicación de la encuesta
- Análisis de medios
- Intervención - mejora</t>
  </si>
  <si>
    <t>Plan de Comunicaciones
(Estrategia de Comunicación Interna / Enfoque Cultura Organizacional)</t>
  </si>
  <si>
    <t>Trabajar, principalmente, con las áreas de Talento Humano y Gerencia General para fortalecer la Cultura y Clima Organizacional y fomentar el sentido de pertenencia.</t>
  </si>
  <si>
    <t>Comunicaciones internas gestionadas para el fortalecimiento de la Cultura y el Clima Organizacional y el sentido de pertenencia.</t>
  </si>
  <si>
    <t>Realizar publicaciones, campañas, boletines y/o comunicados que ayuden a fomentar la cultura organizacional y el sentido de pertenencia.</t>
  </si>
  <si>
    <t>Número de solicitudes desarrolladas</t>
  </si>
  <si>
    <t>Número de solicitudes recibidas</t>
  </si>
  <si>
    <t>Correos con las solicitudes de Comunicación Interna acerca de la Cultura Organizacional y el sentido de pertenencia.</t>
  </si>
  <si>
    <t>Se espera cumplir con el 90% de las solicitudes de comunicaciones internas recibidas acerca de Cultura Organizacional y el sentido de pertenencia.</t>
  </si>
  <si>
    <t>1. Diligenciar constantemente el cuadro de solicitudes recibidas, marcando el canal y la tipología de la solicitud.
2. Definición de acciones con R.R H.H. y/o Gerencia General
3. Recopilación de la información
4. Diseño de la pieza gráfica
5. Publicación y socialización</t>
  </si>
  <si>
    <t>3. Salud y bienestar.
4. Educación de calidad.
5. Igualdad de Género.
9. Industria, innovación e infraestructura.
10. Reducción de las desigualdades.
17. Alianzas para lograr los objetivos.</t>
  </si>
  <si>
    <t>Territorio Capital: Plan de posicionamiento de marca</t>
  </si>
  <si>
    <t>Posicionar a Capital y sus submarcas a partir de diferentes instrumentos y/o estrategias (a través de alianzas).</t>
  </si>
  <si>
    <t>Posicionamiento de marca alcanzado mediante alianzas</t>
  </si>
  <si>
    <t>Dentro del espectro de alianzas que puede entablar Capital, este indicador se refiere específicamente a aquellas que sirvan para visibilizar y posicionar la marca en diferentes escenarios y grupos de interés, de forma que sea evidente el beneficio reputacional para Capital. En este sentido el presente indicador hace referencia exclusiva a las Alianzas de Resultados y Marca, diferenciándolas de posibles Alianzas establecidas con otros propósitos (institucionales y editoriales) ya que estas últimas obedecen, principalmente, a aspectos misionales de Capital.</t>
  </si>
  <si>
    <t>Alianzas que propician posicionamiento de marca</t>
  </si>
  <si>
    <t>Total de alianzas establecidas</t>
  </si>
  <si>
    <t>Soportes (visuales, documentales, etc.) que den cuenta de alianzas que propicien posicionamiento de marca.</t>
  </si>
  <si>
    <t>Lograr que al menos el 60% del total de las alianzas establecidas durante la vigencia, contribuyan al posicionamiento estratégico y visibilización de la marca Capital y/o sus submarcas.</t>
  </si>
  <si>
    <t>&lt;30%</t>
  </si>
  <si>
    <t>40-50%</t>
  </si>
  <si>
    <t>60-80%</t>
  </si>
  <si>
    <t>&gt;80%</t>
  </si>
  <si>
    <t xml:space="preserve">1. Diseño de modelo encuesta de percepción de marca Capital y sus submarcas
2. Aplicación de encuesta en grupos de interés y aliados recurrentes
3. Caracterización de aliados y grupos de interés
4. Priorización de alianzas estratégicas para posicionamiento de marca Capital
5. Ejecución de alianzas estratégicas a lo largo de la vigencia
</t>
  </si>
  <si>
    <t>Gerencia general</t>
  </si>
  <si>
    <t>Líder de marca / Project manager equipo mercadeo</t>
  </si>
  <si>
    <t>Territorio Capital: Estrategia de apropiación del territorio</t>
  </si>
  <si>
    <t>Alcanzar a la población de territorios localizados de la Bogotá región para propiciar una mayor apropiación de la marca Capital.</t>
  </si>
  <si>
    <t>Localidades y/o municipios alcanzados</t>
  </si>
  <si>
    <t>Se refiere al número de localidades del Distrito Capital y/o municipios de la región metropolitana cuya población se busca alcanzar con actividades ATL-BTL que permitan la difusión de la marca Capital.</t>
  </si>
  <si>
    <t>Total de localidades y/o municipios de la Bogotá región</t>
  </si>
  <si>
    <t>Constancias visuales, sonoras, escritas y/o testimoniales que den cuenta del alcance de Capital en localidades y/o municipios de la Bogotá región.</t>
  </si>
  <si>
    <t>Lograr que, a través de sus actividades en territorio, Capital logre alcanzar población perteneciente al menos al 50% de las localidades y/o municipios de la Bogotá región.</t>
  </si>
  <si>
    <t>50-70%</t>
  </si>
  <si>
    <t>1. Diseño de modelo encuesta de percepción de marca Capital y sus submarcas
2. Aplicación de encuesta en muestras poblacionales localizadas
3. Análisis sociodemográfico de audiencias Capital en relación con su ubicación en Bogotá región
4. Planeación cronograma actividades en territorios localizados
5. Ejecución actividades en territorio</t>
  </si>
  <si>
    <t>Conocer y caracterizar las audiencias digitales de Capital, para contar con información que permita desarrollar productos y contenidos enfocados al cliente final.</t>
  </si>
  <si>
    <t>Visitantes convertidos en leads</t>
  </si>
  <si>
    <t>Número de leads convertidos</t>
  </si>
  <si>
    <t>Número de visitantes a las plataformas</t>
  </si>
  <si>
    <t>Datos registrados en plataforma de seguimiento</t>
  </si>
  <si>
    <t>0,02%</t>
  </si>
  <si>
    <t>Lograr al menos una tasa de conversión de 0.02% de visitantes a los contenidos de Capital.</t>
  </si>
  <si>
    <t>0,008%</t>
  </si>
  <si>
    <t>0,01%</t>
  </si>
  <si>
    <t>&gt;0,02%</t>
  </si>
  <si>
    <t>1. Diseñar formularios para el registro de datos de las audiencias de Capital.
2. Desarrollar landing pages con contenido atractivo para promover el intercambio de datos.
3. Implementar planes de pauta digital segmentada para cada uno de los proyectos inbound, con el fin de finalizar visitantes y convertirlos en leads y leads calificados (sujeto a disponibilidad de recursos).</t>
  </si>
  <si>
    <t>Audiencias (Profesional Inbound)</t>
  </si>
  <si>
    <t>Los rangos de tolerancia establecidos solo aplicarán para el resultado final del indicador con corte a 31 de diciembre de 2024, por cuanto el porcentaje de avance de cada trimestre puede variar de acuerdo al cronograma de trabajo establecido.</t>
  </si>
  <si>
    <t>Los rangos de tolerancia establecidos solo aplicarán para el resultado final del indicador con corte a 31 de diciembre de 2024, por cuanto el porcentaje de avance de cada trimestre puede variar de acuerdo al cronograma de trabajo establecido y disponibilidad de recursos y equipo técnico y humano.</t>
  </si>
  <si>
    <r>
      <t xml:space="preserve">Territorio Capital: Conocimiento de audiencias a través de la estrategia </t>
    </r>
    <r>
      <rPr>
        <i/>
        <sz val="9"/>
        <color theme="1"/>
        <rFont val="Arial"/>
        <family val="2"/>
      </rPr>
      <t>inbound (</t>
    </r>
    <r>
      <rPr>
        <sz val="9"/>
        <color theme="1"/>
        <rFont val="Arial"/>
        <family val="2"/>
      </rPr>
      <t>Caracterización de audiencias)</t>
    </r>
  </si>
  <si>
    <r>
      <t>A través de este indicador Capital pretende incrementar el número de visitantes convertidos en leads, buscando obtener información útil para el desarrollo de contenidos más adecuados para los segmentos de audiencias. Asimismo, Capital podrá entregar información uno a uno a los ciudadanos y ciudadanas interesados en la entidad o sus contenidos.</t>
    </r>
    <r>
      <rPr>
        <sz val="9"/>
        <color rgb="FFFF0000"/>
        <rFont val="Arial"/>
        <family val="2"/>
      </rPr>
      <t xml:space="preserve"> </t>
    </r>
  </si>
  <si>
    <t>Estrategia de despliegue temprano e innovación comercial</t>
  </si>
  <si>
    <t>Desarrollar líneas de negocios que permitan aprovechar las oportunidades de gestión de ingresos, a partir de la capacidad instalada, iniciativas emergentes y nuevos socios, así como visibilizar a Capital como socio para la ejecución de estrategias de comunicación pública.</t>
  </si>
  <si>
    <t>Porcentaje de avance de la "Estrategia de despliegue temprano e innovación comercial"</t>
  </si>
  <si>
    <t>Reportar los avances en la ejecución de la estrategia y sus posibles variaciones, en contraste con la formulación inicial.</t>
  </si>
  <si>
    <t>Porcentaje %</t>
  </si>
  <si>
    <t>Matriz de seguimiento a la ejecución de la estrategia</t>
  </si>
  <si>
    <t>1. Los resultados serán calificados de acuerdo al estado de avance, como se describe a continuación:
* Ejecutado: corresponde a las acciones que se han realizado al 100% durante el periodo de reporte
* En Ejecución: corresponde a las acciones que se iniciaron en el periodo de reporte y aun se encuentran en curso para su ejecución.
* Por iniciar su gestión: corresponde a las acciones que, de acuerdo con la estrategia de despliegue temprano e innovación comercial, aún no deben iniciar.
2. El reporte de cada trimestre corresponderá al porcentaje de avance acumulado durante el 2do, 3er y 4to trimestre, respectivamente. No aplica para 1er trimestre ya que el resultado reportado corresponderá únicamente al avance alcanzado en dicho periodo.
3. Al final de la vigencia, la sumatoria del resultado de cada trimestre corresponderá a al rango de meta establecida, es decir 95 - 99 % %. Los resultados parciales (cada trimestre) serán definidos de acuerdo con la estrategia de despliegue temprano e innovación comercial.
4. Los rangos de tolerancia establecidos solo aplicarán para el resultado final del indicador con corte a 31 de diciembre de 2024, por cuanto el porcentaje de avance de cada trimestre puede variar de acuerdo a las acciones definidas en la estrategia de despliegue temprano e innovación comercial.
Nota 1: La estrategia de despliegue temprano e innovación comercial, está sujeta a las decisiones que puedan darse durante el cambio de administración las cuales  pueden ocasionar modificaciones en la proyección de componentes estratégicos y objetivos dimensionados en el primer trimestre del año.</t>
  </si>
  <si>
    <t>&lt; 70 %</t>
  </si>
  <si>
    <t>70 % - 94,9 %</t>
  </si>
  <si>
    <t>95 - 99</t>
  </si>
  <si>
    <t>La estrategia estará dividida en dos (2) componentes, así:
1. Seguimiento a Despliegue Temprano
2. Seguimiento a la Innovación Comercial
Cada uno de los componentes cuenta con subtemas que amplían la descripción de las acciones a realizar.</t>
  </si>
  <si>
    <t>Los valores registrados en las metas parciales pueden verse afectados por cambios en la asignación presupuestal y la disponibilidad del equipo humano para la ejecución de la estrategia</t>
  </si>
  <si>
    <t>Profesional de ventas y mercado grado 01 y equipo de Proyectos estratégicos según corresponda.</t>
  </si>
  <si>
    <t>Da cuenta del porcentaje de avance en las ventas a través de suscripción de contratos, adiciones contractuales, ofertas comerciales (comunicación pública, ATL, BTL, producción audiovisual, transmisiones audiovisuales, estrategias 360o), nuevos derroteros y recaudos de pauta digital en plataformas y redes sociales de Capital.</t>
  </si>
  <si>
    <t xml:space="preserve">(Valor acumulado en pesos de la venta al cierre cuatrimestral (BTL, ATL, Digital, pauta canal, transmisiones, proyecto audiovisual y recaudo pauta digital))/
</t>
  </si>
  <si>
    <t>(Valor en pesos de las ventas proyectadas de Capital para la vigencia (BTL, ATL, Digital, pauta canal, transmisiones, proyecto audiovisual y recaudo pauta digital))
*100%</t>
  </si>
  <si>
    <t>Registro de ventas</t>
  </si>
  <si>
    <t>95 -99%</t>
  </si>
  <si>
    <t>&lt;20%</t>
  </si>
  <si>
    <t>40% -94,9%</t>
  </si>
  <si>
    <t>&gt; 99,1%</t>
  </si>
  <si>
    <t>* Diseñar la Estrategia Despliegue temprano e innovación comercial”
* Ejecutar la Despliegue temprano e innovación comercial”
* Suscripción de contratos y ejecución según Estrategia Despliegue temprano e innovación comercial”</t>
  </si>
  <si>
    <t>Porcentaje de avance acumulado de la "Estrategia de despliegue temprano e innovación comercial"</t>
  </si>
  <si>
    <t>Porcentaje total de lo planeado para 2024 de la "Estrategia de despliegue temprano e innovación comercial"</t>
  </si>
  <si>
    <t>95-99%</t>
  </si>
  <si>
    <t>Los valores registrados en las metas parciales pueden verse afectados por aspectos tales como:
1. Cambios en las prioridades presupuestales de los clientes.
2. Orden de austeridad en el gasto de los clientes distritales.
3. Restricciones para participar en procesos licitatorios cuando exigen requisitos de indicadores financieros, que Capital no está en capacidad de cumplir.
4. Efectos colaterales por el precio del dólar, la inflación y la desaceleración económica.
5. Implementación de nuevas políticas, prácticas o tecnologías adoptadas por Capital o los clientes para la suscripción del contrato.
6. Cambio de administración que puede ocasionar modificaciones en las proyecciones de ventas, estrategias o objetivos dimensionados en el primer trimestre del año.
Algunos de estos serán clave al momento del monitoreo y reporte, así como de la necesidad de ajuste a lo largo de la vigencia.</t>
  </si>
  <si>
    <t>Proyecto audiovisual de cocreación de contenidos con el sector audiovisual local.</t>
  </si>
  <si>
    <t>Realizar llamados públicos  en búsqueda de invitar al sector audiovisual local para Cocrear (a partir de un detonante creativo generado por Capital) proyectos audiovisuales que deberán ser ejecutados bajo la supervisión de Capital.</t>
  </si>
  <si>
    <t>Herramienta interna del equipo financiero de la dirección operativa</t>
  </si>
  <si>
    <t>Rango entre 15 % al 20 %</t>
  </si>
  <si>
    <t>&lt;  11,9 %</t>
  </si>
  <si>
    <t>12 % al 14,9 %</t>
  </si>
  <si>
    <t xml:space="preserve">&gt; o = 21 % </t>
  </si>
  <si>
    <t>Director Operativo</t>
  </si>
  <si>
    <t>Contratista de apoyo financiero de la dirección operativa</t>
  </si>
  <si>
    <t xml:space="preserve">Estrategia de cocreación de contenidos con la ciudadanía </t>
  </si>
  <si>
    <t xml:space="preserve">Gestionar una estrategia que incluya la participación activa de la ciudadanía infantil en el diseño, producción y/o circulación del contenidos de Capital y de Eureka </t>
  </si>
  <si>
    <t>Porcentaje de avance de la estrategia que incluya la participación activa de la ciudadanía infantil en alguna o varias etapas definidas para su ejecución</t>
  </si>
  <si>
    <t>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t>
  </si>
  <si>
    <t>Porcentaje de avance en la ejecución del proyecto que incluya participación ciudadana infantil</t>
  </si>
  <si>
    <t>Porcentaje total planeado de ejecución del proyecto audiovisual que incluyen la participación activa de la ciudadanía infantil</t>
  </si>
  <si>
    <t>Presupuesto comprometido para llamados públicos</t>
  </si>
  <si>
    <t xml:space="preserve">Presupuesto comprometido para llamados públicos de cocreación con sector audiovisual local </t>
  </si>
  <si>
    <t>Presupuesto total para la producción de contenidos propios recursos FuTic plan de inversión</t>
  </si>
  <si>
    <t xml:space="preserve">Compilado semestral de avance de los proyectos </t>
  </si>
  <si>
    <t>&gt; 95,1 %</t>
  </si>
  <si>
    <t>Participación ciudadana en la gestión pública.
Gestión del conocimiento y la innovación.
Gobierno Abierto.</t>
  </si>
  <si>
    <t>Programación infantil y adolescentes emitida en la pantalla principal de Capital</t>
  </si>
  <si>
    <t>Medir la participación de la programación infantil y adolescente en la pantalla principal de Capital, en cumplimiento del objeto del proceso de Diseño y ejecución de la estrategia de circulación de contenidos y el desarrollo de las actividades descritas en el procedimiento "MDCC-PD-002 GESTIÓN DE PROGRAMACIÓN PARA EL SERVICIO DE TELEVISIÓN", en cuanto se refiere a la programación mensual.</t>
  </si>
  <si>
    <t>(Promedio de horas de contenido infantil emitidas en el trimestre + promedio de horas de contenido para adolescente emitidas en el trimestre) /</t>
  </si>
  <si>
    <t>(Promedio de horas totales emitidos en el trimestre) *100 %</t>
  </si>
  <si>
    <t>Herramienta interna del equipo programación de la dirección operativa</t>
  </si>
  <si>
    <t>Rango entre 
20 % al 30 %</t>
  </si>
  <si>
    <t>Emitir programación infantil y adolescente en la pantalla principal de Capital, de tal manera que entre el 20 % y el 30 % de los contenidos que están en pantalla entre las 6:00 y las 24:00 correspondan a este tipo de programación.
"La herramienta interna empleada por el equipo de programación para la consolidación de los datos requeridos para este reporte, tiene como base el instrumento creado por MinTIC para el reporte trimestral de la parrilla para la CRC, a continuación se describen los datos que la conforman según la fórmula del indicador:
1. Información del numerador - Promedio de horas de contenido infantil emitidas en el trimestre + promedio de horas de contenido para adolescente emitidas en el trimestre:
* En la columna denominada "fecha" se seleccionan los tres meses (uno por uno) alcance de la medición del trimestre
* En la columna denominada "E" se filtran la información de los contenidos infantiles y de los contenidos adolescentes uno por uno y por cada mes 
* Se toma de la columna denominada "duración", mes por mes y por cada contenido (infantil y adolescente)
* Se promedian los valores de los tres (3) resultados obtenidos de los contenidos infantiles y los tres (3) resultados de los contenidos adolescentes 
* Se suman los dos resultados obtenidos
2. Información del denominador - Promedio de horas totales emitidos en el trimestre, para la consolidación de la información se realizan los siguientes pasos:
* En la columna denominada "fecha" se seleccionan los tres meses (uno por uno) alcance de la medición del trimestre
* Se suman los valores de la columna denominada "duración", mes por mes
* El valor obtenido en la sumatoria de cada mes se promedian, es decir se suman y se dividen por tres (3) 
Finalmente se divide el resultado obtenido del numerados y del denominador y se multiplica por 100 %"</t>
  </si>
  <si>
    <t>&lt; 15 %</t>
  </si>
  <si>
    <t>15 % al 19.9 %</t>
  </si>
  <si>
    <t>20 % al 30 %</t>
  </si>
  <si>
    <t>entre 31 % y 40 %</t>
  </si>
  <si>
    <t>1. Cumplimiento del objeto del proceso de Diseño y ejecución de la estrategia de circulación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t>
  </si>
  <si>
    <t>Para el reporte de esta actividad se tendrá en cuenta el total de horas emitidas se tomará con base en 18 horas del total de la programación (de 6 am a las 23:59) emitidas en la pantalla principal de Capital (no incluye los indicadores del Canal Eureka)</t>
  </si>
  <si>
    <t>Profesional especializado grado 3 de Programación.</t>
  </si>
  <si>
    <t>Se realizará la medición teniendo en cuenta el intervalo de cumplimiento entre 15 % al 20 % del presupuesto total asignado a la Dirección Operativa, asignado a los llamados públicos.</t>
  </si>
  <si>
    <t>9. Industria, innovación e infraestructura.
16. Paz, justicia e instituciones sólidas.</t>
  </si>
  <si>
    <t>Propósito 1
Logro de ciudad: 5
Propósito 5
Logro de ciudad: 29 - 30</t>
  </si>
  <si>
    <t>Gobierno Digital.
Seguridad Digital.</t>
  </si>
  <si>
    <t>Medición de la señal fuera del aire</t>
  </si>
  <si>
    <t>Garantizar la calidad y continuidad de la señal emitida del Canal, evaluando y monitoreando el correcto funcionamiento de los equipos técnicos que intervienen en la cadena de emisión.</t>
  </si>
  <si>
    <t>Tiempo de señal fuera del aire</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</si>
  <si>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</si>
  <si>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t>100 - ((∑(Tiempo en minutos de falla de la seña del periodo reportado)</t>
  </si>
  <si>
    <t>∑(tiempo en minutos de la señal programa total))100%</t>
  </si>
  <si>
    <t>Herramienta interna del equipo digital de la dirección operativa</t>
  </si>
  <si>
    <t>99 % - 100 %</t>
  </si>
  <si>
    <t>Evaluar los tiempos de disponibilidad de la señal emitida, por medio de la verificación - validación de la continuidad y calidad de la misma.
El indicador mide el porcentaje de fallas que se presentan durante el periodo de medición y por ende permitirá determinar la continuidad en la prestación del servicio. 
Este corresponde al tiempo en que el Canal garantiza la emisión de señal antes del proceso para la radiodifusión (TDT).</t>
  </si>
  <si>
    <t>86 % - 95 %</t>
  </si>
  <si>
    <t>96 % - 100 %</t>
  </si>
  <si>
    <t>&gt; 100 %</t>
  </si>
  <si>
    <t>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Con base en la información reportada en el punto anterior, realizar mensualmente el diligenciamiento del formato "MECN-FT-048 Registro Monitoreo de novedades en la Señal de Aire  - pestaña registro mensual señal fuera del aire" indicando el consolidado de fallas presentadas en el mes. Cuando no se presenten fallas, esto se indicará  en el resultado.</t>
  </si>
  <si>
    <t>1. El reporte se realizará a planeación de manera trimestral, sin embargo los datos serán reflejados en el reporte por cada uno de los meses.</t>
  </si>
  <si>
    <t>Profesional especializado grado 3 del área Técnica</t>
  </si>
  <si>
    <t xml:space="preserve">Optimización del canal de YouTube de Capital </t>
  </si>
  <si>
    <t>Realizar acciones que potencialicen los recursos digitales internos disponibles por Capital para la circulación y visibilización de los contenidos en plataformas o redes sociales.</t>
  </si>
  <si>
    <t>Contenidos optimizados en la red social – YouTube</t>
  </si>
  <si>
    <t>Hace referencia a las acciones de intervención realizadas por el equipo digital de la Dirección Operativa para la optimización de los contenidos circulados a través de la red social - YouTube de Capital.</t>
  </si>
  <si>
    <t xml:space="preserve">((Total de intervenciones realizadas en YouTube para el trimestre) / </t>
  </si>
  <si>
    <t>(Total de intervenciones programadas para red social en el trimestre) *
100%</t>
  </si>
  <si>
    <t>NA</t>
  </si>
  <si>
    <t>95% al 100 %</t>
  </si>
  <si>
    <t>Lograr la optimización de los contenidos del canal de YouTube de Capital conforme haya sido definido por el equipo digital, de acuerdo con la disponibilidad de talento humano y flujos de trabajo.</t>
  </si>
  <si>
    <t>95 - 100%</t>
  </si>
  <si>
    <t>&gt; 100%</t>
  </si>
  <si>
    <t>Ejecutar la intervención de las red social a optimizar de acuerdo con la disponibilidad de talento humano y de acuerdo con el flujo y volumen de trabajo del trimestre.</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</si>
  <si>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de acuerdo con la disponibilidad de talento humano contratado y recursos tecnológico disponible, será posible, por parte del equipo digital establecer un línea de intervención la cual podrá fluctuar de acuerdo con el flujo y volumen de trabajo. Esto hace que en un trimestre la intervención de la red social no sea ni constante, ni creciente ni decreciente, solo se será de acuerdo con las condiciones contractuales y disponibilidad de recursos.
Sin embargo, se espera que el resultado obtenido se enmarcan entre el rango satisfactorio y esta sea la constante</t>
  </si>
  <si>
    <t>Contratista designado para coordinar las actividades del equipo digital y/o Contratista designado como coordinador de proyectos digitales.</t>
  </si>
  <si>
    <t xml:space="preserve">Desarrollos propios digitales como soporte a las diferentes líneas de producción del Canal para la promoción y circulación en redes sociales y sitios web </t>
  </si>
  <si>
    <t>Diseñar y ejecutar alternativas de producción y visibilización de los contenidos audiovisuales para las diferentes líneas de producción, y de esta manera optimizar el uso de los recursos internos disponibles en el Canal.</t>
  </si>
  <si>
    <t xml:space="preserve">Desarrollos  propios generados por el equipo digital para la promoción y circulación en redes sociales y sitios web </t>
  </si>
  <si>
    <t>Este indicador permite cuantificar las acciones realizadas por el equipo digital de la Dirección Operativa, como soporte en las necesidades de circulación y promoción, en redes sociales y sitios web, de los contenidos generados por las diferentes líneas de producción del Canal.
Específicamente el equipo digital, con base en los brief remitidos  diseña y produce desarrollos propios en respuesta a las necesidades internas de los equipos de la Dirección Operativa e instancias estratégicas, según corresponda.</t>
  </si>
  <si>
    <t xml:space="preserve">N° de desarrollos propios realizados en el trimestre como soporte en las necesidades de circulación y promoción, en redes sociales y sitios web / </t>
  </si>
  <si>
    <t>N° Total de desarrollos solicitados o brief remitidos al equipo digital en el trimestre, como soporte a las necesidades de circulación y promoción, en redes sociales y sitios web * 100%</t>
  </si>
  <si>
    <t>70% al 100 %</t>
  </si>
  <si>
    <t>Diseñar y producir desarrollos propios de acuerdo con las necesidades de los equipos solicitantes, respecto al soporte de circulación y promoción en redes sociales y sitios web, de tal manera que entre el 70 % y 100 % de los requerimientos recibidos, sean atendidos en oportunidad.
Se excluirá de la medición aquellas solicitudes que no atiendan las recomendaciones establecidas respecto a:
1. Oportunidad en el envío del brief o solicitud oportuna de la necesidad
3. Claridad, completitud y suficiencia de la información enviada para el diseño y ejecución del desarrollo digital. 
2. Disponibilidad de recursos (humanos, tecnológicos y tiempo) para la generación y revisión de propuestas. 
En caso de que, al revisar la información enviada por el solicitante, el equipo digital asignado a esta actividad, identifiquen inconsistencias, faltantes en la información o tenga dudas, este debe solicitar aclaración de la información al solicitante hasta que se resuelvan, esto se puede realizar a través de correo electrónico (cuando requieran mayor descripción y por ende la edición nuevamente del brief) o verbalmente (cuando sean dudas).
Se tendrá en cuenta para el reporte, aquellos diseños solicitados en el trimestre y que hayan sido resueltos al 100% en el mismo periodo, aquellos requerimientos allegados finalizado el trimestre o que por su complejidad requieran de mayor tiempo para su respuesta, serán reportados en el trimestre en el que se finalice el desarrollo y se realice la entrega al solicitante.</t>
  </si>
  <si>
    <t>&lt; 49,9 %</t>
  </si>
  <si>
    <t>50 % - 69,9 %</t>
  </si>
  <si>
    <t>70 - 100%</t>
  </si>
  <si>
    <t>1. Recibir la solicitud o brief por parte del equipo de producción o instancia estrategia que tiene la necesidad, con soportes y anexos requeridos.
2. Realizar el análisis de la necesidad y evaluar viabilidad y completitud del requerimiento
3. Diseñar y producción desarrollos propios en respuesta a las necesidades expresadas por los equipos como soporte de circulación y promoción en redes sociales y sitios web</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</si>
  <si>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el número de solicitudes allegadas al equipo digital por parte de los diferentes equipos de producción o instancias estratégicas, puede fluctuar y no depende de este equipo que esta cumpla con la condición constante, ni creciente, ni decreciente.
Sin embargo, se espera que el resultado obtenido se enmarcan entre el rango satisfactorio y esta sea la constante</t>
  </si>
  <si>
    <t>Gobierno Digital.</t>
  </si>
  <si>
    <t>Gestión estratégica del talento humano.
Integridad
Gestión del conocimiento y la innovación.</t>
  </si>
  <si>
    <t xml:space="preserve">Plan Institucional de Capacitación - PIC </t>
  </si>
  <si>
    <t>Fomentar espacios de difusión del conocimiento interno, encaminados a fortalecer las competencias individuales y colectivas de los colaboradores, generando mejores prácticas de gestión.</t>
  </si>
  <si>
    <t>Porcentaje de avance en la ejecución del plan institucional de capacitación</t>
  </si>
  <si>
    <t>Realizar el seguimiento al cronograma de actividades en el Plan Institucional de Capacitación de la vigencia 2024.</t>
  </si>
  <si>
    <t>Número de acciones ejecutadas en el período de seguimiento del Plan Institucional de Capacitación</t>
  </si>
  <si>
    <t xml:space="preserve">Número de acciones programadas en el período de seguimiento del Plan Institucional de Capacitación </t>
  </si>
  <si>
    <t>Evidencias de la ejecución del plan</t>
  </si>
  <si>
    <t>Se pretende dar cumplimiento al 100% de las actividades establecidas en el Plan de Capacitación Institucional - PIC para la vigencia 2024, atendiendo las necesidades de los diferentes grupos de trabajo de la entidad, las ofertas institucionales y el cumplimiento normativo cuando se requiera.</t>
  </si>
  <si>
    <t>31% - 70%</t>
  </si>
  <si>
    <t>71% - 99%</t>
  </si>
  <si>
    <t>1.Identificación de necesidades de capacitación (20%)
2.Formulación del Plan de capacitación (20%)
3.Ejecución de las actividades programadas (50%)
4.Seguimiento al plan de capacitación. (10%)</t>
  </si>
  <si>
    <t>Subdirección Administrativa</t>
  </si>
  <si>
    <t>Profesional Especializado de Recursos Humanos</t>
  </si>
  <si>
    <t>Gestión estratégica del talento humano.
Integridad
Gestión del conocimiento y la innovación.</t>
  </si>
  <si>
    <t>Plan estratégico de Recursos Humanos - PERH</t>
  </si>
  <si>
    <t>Fortalecer el impacto en la gestión y desarrollo de las actividades de los colaboradores del Canal, a través de la formulación y desarrollo de procesos y programas que fomenten un ambiente de trabajo positivo favoreciendo el desarrollo integral de nuestro talento humano.</t>
  </si>
  <si>
    <t>Promedio de avance en la ejecución  del Plan estratégico de Recursos Humanos para la vigencia 2024</t>
  </si>
  <si>
    <t>Realizar seguimiento al cumplimiento de las actividades definidas en el Plan Estratégico de Recursos Humanos de la vigencia 2024.</t>
  </si>
  <si>
    <t>Número de acciones ejecutadas en el período de seguimiento del Plan Estratégico de Recursos Humanos</t>
  </si>
  <si>
    <t>Número de acciones programadas en el período de seguimiento del Plan Estratégico de Recursos Humanos</t>
  </si>
  <si>
    <t xml:space="preserve">Se pretende dar cumplimiento como mínimo al 90% de las actividades establecidas en el Plan Estratégico de Recursos Humanos para la vigencia 2024, partiendo de los avances realizados en las vigencias anteriores y la consecución de los objetivos establecidos. </t>
  </si>
  <si>
    <t>71% - 89%</t>
  </si>
  <si>
    <t>&gt;90%</t>
  </si>
  <si>
    <t>3. Salud y bienestar.
8. Trabajo decente y crecimiento económico.
11. Ciudades y comunidades sostenibles.
16. Paz, justicia e instituciones sólidas.</t>
  </si>
  <si>
    <t>Gestión estratégica del talento humano.
Integridad</t>
  </si>
  <si>
    <t xml:space="preserve">Plan de bienestar e incentivos - PBI </t>
  </si>
  <si>
    <t>Promedio de avance en la ejecución  del Plan bienestar e incentivos para la vigencia 2024</t>
  </si>
  <si>
    <t>Número de acciones ejecutadas en el período de seguimiento del Plan de Bienestar e incentivos</t>
  </si>
  <si>
    <t xml:space="preserve">Número de acciones programadas en el período de seguimiento del Plan de Bienestar e incentivos </t>
  </si>
  <si>
    <t>Se pretende dar cumplimiento al 90% de las actividades establecidas en el Plan de Bienestar e Incentivos vigencia 2024.</t>
  </si>
  <si>
    <t>1.Formulación del Plan de bienestar e incentivos (30%)
3.Ejecución de las actividades programadas (50%)
4.Seguimiento al plan de bienestar. (20%)</t>
  </si>
  <si>
    <t>Plan de Integridad</t>
  </si>
  <si>
    <t>Identificar las acciones encaminadas a la socialización y fortalecimiento del Código de Integridad de Canal Capital.</t>
  </si>
  <si>
    <t>Cumplimiento del plan de integridad</t>
  </si>
  <si>
    <t>Realizar el seguimiento al cumplimiento de las acciones definidas en el Plan de integridad de la vigencia 2024.</t>
  </si>
  <si>
    <t xml:space="preserve">Número de acciones ejecutadas en el período de seguimiento del  Plan de integridad </t>
  </si>
  <si>
    <t xml:space="preserve">Número de acciones programadas en el período de seguimiento del  Plan de integridad </t>
  </si>
  <si>
    <t>1.Formulación del Plan de integridad (30%)
3.Ejecución de las actividades programadas (50%)
4.Seguimiento al plan de integridad. (20%)</t>
  </si>
  <si>
    <t xml:space="preserve"> Plan del Sistema de Gestión de Seguridad y Salud en el Trabajo, SG-SST</t>
  </si>
  <si>
    <t>Implementar el Plan de Trabajo Anual de Seguridad y Salud en el Trabajo para el  año 2024, con el fin de alcanzar cada uno de los objetivos propuestos del SGSST, en concordancia con los Estándares Mínimos del Sistema Obligatorio de Garantía de Calidad del Sistema General de Riesgos Labores.</t>
  </si>
  <si>
    <t>Promedio de avance en la ejecución  del Plan de Seguridad y Salud formulado e implementado.</t>
  </si>
  <si>
    <t>Realizar el seguimiento al cumplimiento de las acciones definidas en el Plan de Seguridad y Salud en el trabajo de la vigencia 2024.</t>
  </si>
  <si>
    <t>Número de acciones programadas en el período de seguimiento del Plan de Seguridad y Salud en el trabajo</t>
  </si>
  <si>
    <t>Se pretende mantener como mínimo el 90% de avance en la implementación del SGSST, frente al  cumplimiento de acciones adelantadas en vigencias anteriores y el cumplimiento del plan de trabajo proyectado en la vigencia 2024.</t>
  </si>
  <si>
    <t>1. Formulación del Plan de reinversión con ARL (15%)
2. Formulación del Plan de trabajo SST  (15%) 
3. Ejecución de las actividades programadas (50%)
4. Seguimiento al plan de trabajo. (20%)</t>
  </si>
  <si>
    <t>3. Salud y bienestar.
5. Igualdad de Genero
10. Reducción de desigualdades
16. Paz, justicia e instituciones sólidas.</t>
  </si>
  <si>
    <t>3. Salud y bienestar.
5. Igualdad de Genero
8. Trabajo decente y crecimiento económico.
10, Reducción de desigualdades
11. Ciudades y comunidades sostenibles.
16. Paz, justicia e instituciones sólidas.</t>
  </si>
  <si>
    <t>Plan de Austeridad del Gasto Público</t>
  </si>
  <si>
    <t>Cumplimiento del Plan de Austeridad del Gasto Público</t>
  </si>
  <si>
    <t>Realizar seguimiento a los componentes objeto de austeridad durante la vigencia 2024</t>
  </si>
  <si>
    <t>Número de acciones programadas para realizar con relación al Plan de Austeridad del Gasto Público para la vigencia</t>
  </si>
  <si>
    <t>Número de acciones adelantadas con relación al Plan de Austeridad del Gasto Público para la vigencia</t>
  </si>
  <si>
    <t xml:space="preserve">Porcentaje (%) </t>
  </si>
  <si>
    <t>Actividades y reportes relacionados con el Plan de Austeridad del Gasto Público</t>
  </si>
  <si>
    <t>N/A</t>
  </si>
  <si>
    <t>Se pretende cumplir el 100% de las actividades relacionadas con el seguimiento en la implementación del Plan de Austeridad del Gasto Público y de los componentes fijados como objeto de austeridad para 2024</t>
  </si>
  <si>
    <t>61%-75%</t>
  </si>
  <si>
    <t>75%-89%</t>
  </si>
  <si>
    <t>&gt;89%</t>
  </si>
  <si>
    <t>Formulación del Plan de Austeridad del Gasto Público 20%
Socialización del plan de austeridad 15%
Realizar informes 65%</t>
  </si>
  <si>
    <t>Contratista asesor/a - Subdirección Administrativa</t>
  </si>
  <si>
    <t>Propósito 1
Logro de ciudad: 3
Propósito 5
Logro de ciudad: 30</t>
  </si>
  <si>
    <t>Gestión estratégica del talento humano.
Integridad
Gestión presupuestal y eficiencia del gasto público.</t>
  </si>
  <si>
    <t>Plan de fortalecimiento a la gestión Administrativa y Operativa de Servicios Administrativos</t>
  </si>
  <si>
    <t>Garantizar las condiciones adecuadas en la infraestructura física de Canal Capital en sus dos sedes.</t>
  </si>
  <si>
    <t>Cumplimiento en los mantenimientos preventivos y/o correctivos así como adecuaciones locativas en la vigencia 2024</t>
  </si>
  <si>
    <t>Se espera medir el avance en el cumplimiento de actividades programadas en aras de mantener adecuadamente la infraestructura física del canal en sus dos sedes</t>
  </si>
  <si>
    <t>Numero de mantenimientos o adecuaciones ejecutadas</t>
  </si>
  <si>
    <t>Numero de mantenimientos o adecuaciones programadas</t>
  </si>
  <si>
    <t>Número</t>
  </si>
  <si>
    <t>Se pretende mantener en adecuadas condiciones de infraestructura física las instalaciones de la entidad en sus dos sedes garantizando espacios idóneos para los funcionarios, contratistas y visitantes de la misma.</t>
  </si>
  <si>
    <t>Actividad No. 1: Instalación y puesta en funcionamiento de un baño adaptado para personas en condición de discapacidad física en la sede calle 26 (40%)
Actividad No. 2: Restauración de los marcos de madera de la ventanería de la sede calle 69 (30%)
Actividad No. 3: Mantenimientos, adecuaciones y/o reparaciones correctivas en ambas sedes de Canal Capital (10%).
Actividad No. 4: Mantenimientos locativos preventivos en ambas sedes de Canal Capital (20%).</t>
  </si>
  <si>
    <t>Técnico grado 2 de Servicios Administrativos</t>
  </si>
  <si>
    <t>Cumplimiento de los cronogramas propuestos para Tomas Físicas de Inventarios en la vigencia 2024</t>
  </si>
  <si>
    <t>Se espera medir el avance en el cumplimiento de actividades programadas en aras de prevenir la pérdida de bienes muebles y equipos de Canal Capital</t>
  </si>
  <si>
    <t>Inventario actualizado de Consumo Controlado e Inventario actualizado de Propiedad, Planta y Equipo</t>
  </si>
  <si>
    <t>Actividad No. 1: Realizar dos tomas físicas de inventarios a los bienes catalogados como consumo controlado propiedad de Canal Capital (30%).
Actividad No. 2: Realizar una toma física de inventarios aleatoria a los bienes catalogados como Propiedad, Planta y Equipo de Canal Capital (20%).
Actividad No. 3: Realizar la toma física de inventarios completa a los bienes catalogados como Propiedad, Planta y Equipo de Canal Capital (50%).</t>
  </si>
  <si>
    <t>Documentos y/o soportes de seguimiento sobre los mantenimientos realizados a la infraestructura física.</t>
  </si>
  <si>
    <t>Propósito 5
Logro de ciudad: 29 - 30</t>
  </si>
  <si>
    <t>Gestión presupuestal y eficiencia del gasto público.
Seguimiento y evaluación del desempeño institucional.</t>
  </si>
  <si>
    <t>Gestión documental y archivo.
Seguimiento y evaluación del desempeño institucional.</t>
  </si>
  <si>
    <t>Ejecutar los planes y proyectos definidos en el Plan Institucional de Archivos PINAR de Canal Capital</t>
  </si>
  <si>
    <t>Cumplimiento de lo establecido en el Plan Institucional de Archivos PINAR para la vigencia 2024</t>
  </si>
  <si>
    <t>En relación a lo definido en el PINAR se pretende ejecutar las actividades en cumplimiento de los cronogramas establecidos.</t>
  </si>
  <si>
    <t>Número de actividades ejecutadas del Plan Institucional de Archivos PINAR</t>
  </si>
  <si>
    <t>Número de actividades programadas del Plan Institucional de Archivos PINAR</t>
  </si>
  <si>
    <t xml:space="preserve">Plan Institucional de Archivos - PINAR </t>
  </si>
  <si>
    <t xml:space="preserve">Profesional de Gestión Documental </t>
  </si>
  <si>
    <t>Realizar el seguimiento al cumplimiento de las actividades programadas en la hoja de ruta del Plan Estratégico de tecnologías de la información - PETI</t>
  </si>
  <si>
    <t xml:space="preserve">Porcentaje de avances de las acciones programadas en el Plan Estratégico de tecnologías de la información - PETI </t>
  </si>
  <si>
    <t xml:space="preserve">Porcentaje programado de acciones del Plan Estratégico de tecnologías de la información - PETI para la vigencia </t>
  </si>
  <si>
    <t>Ejecutar como mínimo el 95% de las actividades programadas en el plan de tecnologías de la información (Plan Estratégico de Tecnologías de la Información - PETI).</t>
  </si>
  <si>
    <t>71% - 94%</t>
  </si>
  <si>
    <t>&gt;95%</t>
  </si>
  <si>
    <t>1. Planificación (20%)
2. Ejecución (80%)
3. Seguimiento al cumplimiento
4. Análisis y mejora</t>
  </si>
  <si>
    <t>Profesional especializado de Sistemas</t>
  </si>
  <si>
    <t xml:space="preserve">Fortalecer e innovar la plataforma tecnológica de la Entidad (Hardware y Software), manteniendo un esquema de alta disponibilidad y seguridad. </t>
  </si>
  <si>
    <t>Realizar el seguimiento al cumplimiento de las actividades programadas en el Plan de seguridad y privacidad de la información</t>
  </si>
  <si>
    <t xml:space="preserve">Porcentaje de avances de las acciones programadas en el Plan de seguridad y privacidad de la información </t>
  </si>
  <si>
    <t>Porcentaje programado de acciones del Plan de seguridad y privacidad de la información para la vigencia</t>
  </si>
  <si>
    <t xml:space="preserve">Ejecutar como mínimo el 95% de las actividades programadas en el Plan de Seguridad y Privacidad de la Información </t>
  </si>
  <si>
    <t>1. Planificación (20%)
2. Ejecución (80%)
3. Seguimiento al cumplimiento
4. Análisis y mejoramiento</t>
  </si>
  <si>
    <t xml:space="preserve">Fortalecer la gestión y tratamiento de riesgos de seguridad digital en la plataforma tecnológica de la Entidad (Hardware y Software), manteniendo un esquema de alta disponibilidad y seguridad. </t>
  </si>
  <si>
    <t>Realizar el seguimiento al cumplimiento de las actividades programadas en el Plan de tratamiento de riesgos de seguridad y privacidad de la información</t>
  </si>
  <si>
    <t>Porcentaje de avances de las acciones programadas en el Plan de tratamiento de riesgos de seguridad y privacidad de la información.</t>
  </si>
  <si>
    <t>Porcentaje programado de acciones del Plan de tratamiento de riesgos de  seguridad y privacidad de la información para la vigencia</t>
  </si>
  <si>
    <t>Ejecutar como mínimo el 95% de las actividades programadas en el Plan de tratamiento de riesgos de seguridad y privacidad de la información.</t>
  </si>
  <si>
    <t>Continuar con la planificación estratégica de las tecnologías de la información de Capital, para el período 2024, acorde con las necesidades de la Entidad y los lineamientos de la Política de Gobierno Digital y Seguridad Digital a partir de la planeación estratégica apalancada en las tecnologías de la información y la implementación, seguimiento y mejora de políticas de gestión y desempeño institucional que contribuya al logro de los objetivos institucionales, apoyando todas las actividades y proyectos de Capital.</t>
  </si>
  <si>
    <t>Cumplimiento de actividades de la hoja de ruta del Plan Estratégico de Tecnologías de la Información - PETI 2024.</t>
  </si>
  <si>
    <t>Cumplimiento de actividades del Plan de seguridad y privacidad de la información 2024.</t>
  </si>
  <si>
    <t>Cumplimiento de actividades del Plan de tratamiento de riesgos de seguridad y privacidad de la información 2024.</t>
  </si>
  <si>
    <t>Plan de Tratamiento de Riesgos de Seguridad de la Información 2024
Plan de Trabajo del Área 2024</t>
  </si>
  <si>
    <t>Hoja de Ruta del PETI
Plan de Trabajo del Área 2024</t>
  </si>
  <si>
    <t>Plan de Seguridad y Privacidad de la Información 2024
Plan de Trabajo del Área 2024</t>
  </si>
  <si>
    <t>Plan Institucional de Gestión Ambiental - PIGA</t>
  </si>
  <si>
    <t>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 y sus líneas de gestión</t>
  </si>
  <si>
    <t>Cumplimiento del Plan Institucional de Gestión Ambiental - PIGA</t>
  </si>
  <si>
    <t xml:space="preserve">Con el indicador planteado se espera llevar el seguimiento de la implementación de las acciones establecidas en el Plan de Acción PIGA para cada vigencia en coherencia con la concertación para el periodo 2021-2024 </t>
  </si>
  <si>
    <t>Número de actividades ejecutadas del Plan Institucional de Gestión Ambiental - PIGA</t>
  </si>
  <si>
    <t>Número de actividades programadas del Plan Institucional de Gestión Ambiental - PIGA</t>
  </si>
  <si>
    <t>Informe de seguimiento al Plan de Acción PIGA de la Secretaría Distrital de Ambiente 
Herramienta interna de medición a la implementación del PIGA 
Cronograma de informes de segunda línea de defensa</t>
  </si>
  <si>
    <t xml:space="preserve">Se pretende dar cumplimiento como mínimo al 98% de las actividades establecidas en el plan de acción PIGA para la vigencia 2024 atendiendo la capacidad operativa y financiera así como los cambios planteados en el contexto interno y externo de la organización, principalmente en lo referente con los cambios operativos de gestión ambiental establecidos por la autoridad ambiental. </t>
  </si>
  <si>
    <t>71% - 91%</t>
  </si>
  <si>
    <t>&gt;92%</t>
  </si>
  <si>
    <t>Formulación del Plan de Acción anual PIGA (5%)
Ejecución de las actividades programadas (80%)
Seguimiento semestral del Plan de Acción para informes ante la SDA. (15%)</t>
  </si>
  <si>
    <t>Planeación - Profesional de apoyo de Planeación (referente ambiental)</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</si>
  <si>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</si>
  <si>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</si>
  <si>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</si>
  <si>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Buenas prácticas para compras sostenible</t>
  </si>
  <si>
    <t>Monitorear la inclusión de condiciones técnicas y jurídicas en el estudio previo, dirigidas a la búsqueda de buenas prácticas para compras sostenibles, contenidas en las "fichas de compras sostenibles", por parte las diferentes dependencias de la entidad a las que aplique y de acuerdo con los procesos de contratación de bienes y servicios requeridos.</t>
  </si>
  <si>
    <t>Buenas prácticas implementadas con relación a compras sostenibles</t>
  </si>
  <si>
    <t>Incorporar los requerimientos dirigidos a las buenas prácticas de compras sostenibles, que permitan a las áreas de entidad hacer un seguimiento adecuado del cumplimiento de la normatividad vigente en materia de compras sostenibles, según aplique.</t>
  </si>
  <si>
    <t>(Número de procesos de contratación que implementaron la ficha de compras sostenibles) /</t>
  </si>
  <si>
    <t>(Número de procesos de contratación que requieren la aplicación de la fichas de compras sostenibles) * 100%</t>
  </si>
  <si>
    <t>SECOP</t>
  </si>
  <si>
    <t>95 % - 99.9%</t>
  </si>
  <si>
    <r>
      <t xml:space="preserve">El resultado de esta medición permite monitorear aquellos procesos de contratación susceptibles de aplicar buenas prácticas de compras sostenibles. 
Los datos tenidos en cuenta para la medición corresponden a:
</t>
    </r>
    <r>
      <rPr>
        <b/>
        <sz val="9"/>
        <color theme="1" tint="4.9989318521683403E-2"/>
        <rFont val="Arial"/>
        <family val="2"/>
      </rPr>
      <t xml:space="preserve">Numerador: </t>
    </r>
    <r>
      <rPr>
        <sz val="9"/>
        <color theme="1" tint="4.9989318521683403E-2"/>
        <rFont val="Arial"/>
        <family val="2"/>
      </rPr>
      <t xml:space="preserve">consolida el número de procesos de contratación finalizados en el trimestre, en el que se incluyó la ficha de compras sostenibles en los documentos precontractuales.
</t>
    </r>
    <r>
      <rPr>
        <b/>
        <sz val="9"/>
        <color theme="1" tint="4.9989318521683403E-2"/>
        <rFont val="Arial"/>
        <family val="2"/>
      </rPr>
      <t xml:space="preserve">Denominador: </t>
    </r>
    <r>
      <rPr>
        <sz val="9"/>
        <color theme="1" tint="4.9989318521683403E-2"/>
        <rFont val="Arial"/>
        <family val="2"/>
      </rPr>
      <t xml:space="preserve">consolida el número de procesos que, luego del análisis realizado entre el área solicitante y el equipo de contratación, es susceptible de implementar para la contratación la ficha de compras sostenibles. 
</t>
    </r>
    <r>
      <rPr>
        <b/>
        <sz val="9"/>
        <color theme="1" tint="4.9989318521683403E-2"/>
        <rFont val="Arial"/>
        <family val="2"/>
      </rPr>
      <t>Notas:</t>
    </r>
    <r>
      <rPr>
        <sz val="9"/>
        <color theme="1" tint="4.9989318521683403E-2"/>
        <rFont val="Arial"/>
        <family val="2"/>
      </rPr>
      <t xml:space="preserve">
* Aquellos procesos de contratación que no se perfeccionen durante el periodo de reporte, serán tenidos en cuenta para ser incluidos en la suma del numerador en el reporte del siguiente trimestre. 
* Será decisión del equipo de contratación incluir este dato en el denominador siempre que se haya efectuado el análisis con el área solicitante de incluir la ficha de compras sostenibles. 
* En los casos en que la solicitud del proceso de contratación, se radique en el área jurídica en los últimos tres (3) días hábiles del último mes del trimestre (marzo, junio, septiembre y diciembre) estos datos serán tenidos en cuenta para el reporte del siguiente trimestre.</t>
    </r>
  </si>
  <si>
    <t>&lt; = 75 %</t>
  </si>
  <si>
    <t>75 % a &lt; = 94.9%</t>
  </si>
  <si>
    <t>95 % a 99,9 %</t>
  </si>
  <si>
    <t>1. Revisar con las áreas la aplicación de las fichas de compras sostenibles (parcial o total), para efectos de determinar los factores a ser tenidos en cuenta para contratar los bienes y servicios.
2. Garantizar que se incluyan en los documentos precontractuales y contractuales los factores de sostenibilidad dispuestos en las fichas de compras sostenibles.</t>
  </si>
  <si>
    <t>Ninguna</t>
  </si>
  <si>
    <t>Secretaria General</t>
  </si>
  <si>
    <t>Contratista que presta servicios como asesor de Contratación y  Jefe oficina jurídica</t>
  </si>
  <si>
    <t>Mitigar la actividad litigiosa de la entidad y defensa de los intereses de Canal Capital.</t>
  </si>
  <si>
    <t>Porcentaje</t>
  </si>
  <si>
    <t>80 % - 95%</t>
  </si>
  <si>
    <t>&lt; a 49,9</t>
  </si>
  <si>
    <t>50 -79,9</t>
  </si>
  <si>
    <t>&gt; 95,1%</t>
  </si>
  <si>
    <t>Jefe oficina Jurídica y profesional especializado grado 2 del área Jurídica</t>
  </si>
  <si>
    <t>Propósito 5
Logro de ciudad: 30</t>
  </si>
  <si>
    <t>Fortalecimiento organizacional y simplificación de procesos.</t>
  </si>
  <si>
    <t>Gestión oportuna de PQRS</t>
  </si>
  <si>
    <t>Atender los diferentes requerimientos de la ciudadanía de manera oportuna, con el apoyo del área competente para satisfacer sus necesidades.</t>
  </si>
  <si>
    <t>Porcentaje de peticiones atendidas en los tiempos de Ley dentro del periodo.</t>
  </si>
  <si>
    <t>Medir las peticiones atendidas de manera oportuna dentro del periodo de reporte con el fin de garantizar el ejercicio de derechos de la ciudadanía.</t>
  </si>
  <si>
    <t>Número de peticiones atendidas en los tiempos de Ley en el mes</t>
  </si>
  <si>
    <t>Número de peticiones atendidas en el mes</t>
  </si>
  <si>
    <t>Formato  AAUT-FT-008 SEGUIMIENTO Y CONTROL DE PQRS</t>
  </si>
  <si>
    <t>Gestionar el 100% de las PQRS recibidas en la entidad en los tiempos de Ley.</t>
  </si>
  <si>
    <t xml:space="preserve"> &lt;70%</t>
  </si>
  <si>
    <t>Entre el 70% - 79%</t>
  </si>
  <si>
    <t>Entre el 80% - 99%</t>
  </si>
  <si>
    <t>Tramitar la totalidad de las PQRS recibidas en la entidad y hacer seguimiento mensual al cumplimiento de las mismas, verificando que su respuesta se haya dado en los tiempos establecidos por la Ley.</t>
  </si>
  <si>
    <t>Secretaría General</t>
  </si>
  <si>
    <t>Auxiliar de Atención al Ciudadano</t>
  </si>
  <si>
    <t>Plan de trabajo de implementación de la política institucional de servicio a la ciudadanía.</t>
  </si>
  <si>
    <t>Estructurar el plan de trabajo en el marco de la implementación de la política de servicio a la ciudadanía
que permita controlar y monitorear las actividades formuladas o identificadas en cumplimiento de los
lineamientos establecidos.</t>
  </si>
  <si>
    <t xml:space="preserve">Realizar el seguimiento al cumplimiento de las actividades propuestas en el plan de trabajo de la implementación de la política institucional de servicio a la ciudadanía. </t>
  </si>
  <si>
    <t>Porcentaje de avances de las acciones formuladas</t>
  </si>
  <si>
    <t>Porcentaje de cumplimiento programado de las  acciones formuladas</t>
  </si>
  <si>
    <t xml:space="preserve">Plan de trabajo </t>
  </si>
  <si>
    <t xml:space="preserve">Dar cumplimiento al 100% de las acciones establecidas a partir de la construcción plan de trabajo de la implementación de la política institucional de servicio a la ciudadanía. </t>
  </si>
  <si>
    <t xml:space="preserve"> &lt;30%</t>
  </si>
  <si>
    <t>Entre el 30% - 60%</t>
  </si>
  <si>
    <t>Entre el 60% - 99%</t>
  </si>
  <si>
    <t>1.  Construcción del plan de trabajo de implementación de la política institucional de servicio a la ciudadanía. (30%)
2.  Seguimiento al cumplimiento de las actividades. (70%)</t>
  </si>
  <si>
    <t>Propósito 1
Logro de ciudad: 3
Propósito 3
Logro de ciudad: 23
Propósito 5
Logros de ciudad: 27 - 30</t>
  </si>
  <si>
    <t>Servicio al ciudadano
Participación Ciudadana en la Gestión Pública
Racionalización de trámites</t>
  </si>
  <si>
    <t>8. Trabajo decente y crecimiento económico.
16. Paz, justicia e instituciones sólidas.</t>
  </si>
  <si>
    <t>Gestión presupuestal y eficiencia del gasto público.</t>
  </si>
  <si>
    <t>5. Realizar el diagnóstico, diseño e implementación de una estructura administrativa acorde a las necesidades de capital.</t>
  </si>
  <si>
    <t>Equilibrio Presupuestal</t>
  </si>
  <si>
    <t>Controlar que exista equilibrio presupuestal en las operaciones de la empresa.</t>
  </si>
  <si>
    <t>Optimización de recursos</t>
  </si>
  <si>
    <t>Medir el recaudo de los ingresos frente a los compromisos suscritos</t>
  </si>
  <si>
    <t xml:space="preserve">Recaudo Acumulado de Recursos Propios </t>
  </si>
  <si>
    <t xml:space="preserve">Gastos Financiados por Recursos Propios </t>
  </si>
  <si>
    <t>Ejecución Presupuestal sistema BogData</t>
  </si>
  <si>
    <t>≥ 100%</t>
  </si>
  <si>
    <t>Comparar el ingreso frente al gasto financiado con recursos propios y generar alertas.</t>
  </si>
  <si>
    <t>&lt;90%</t>
  </si>
  <si>
    <t>&gt;100%</t>
  </si>
  <si>
    <t xml:space="preserve">El resultado del indicador el igual o mayor a 100% no obstante el comportamiento histórico se ha evidenciado que el resultado en los períodos intermedios se encuentra por debajo de la meta. </t>
  </si>
  <si>
    <t>Subdirección Financiera</t>
  </si>
  <si>
    <t>Profesional de Presupuesto</t>
  </si>
  <si>
    <t xml:space="preserve">
Eficiencia en los pagos
 </t>
  </si>
  <si>
    <t>Trámite oportuno de pagos</t>
  </si>
  <si>
    <t>Oportunidad en la gestión de órdenes de pago</t>
  </si>
  <si>
    <t>Medir la eficiencia del proceso de pagos.</t>
  </si>
  <si>
    <t xml:space="preserve">∑ Ordenes de pago ≤ 5 días </t>
  </si>
  <si>
    <t xml:space="preserve"> Total Ordenes de Pago</t>
  </si>
  <si>
    <t xml:space="preserve">Ordenes de Pago liquidadas en el sistema Ordpago. </t>
  </si>
  <si>
    <t xml:space="preserve">Lograr mínimo el 90% del total de cuentas tramitadas en 5 días. </t>
  </si>
  <si>
    <t xml:space="preserve">Liquidar ordenes de pago y diligenciar matriz de control  </t>
  </si>
  <si>
    <t xml:space="preserve">Este indicador mide el tiempo empleado para el pago de las cuentas, sin embargo, por temas tributarios o documental se podría presentar una desviación en los días de trámite.  </t>
  </si>
  <si>
    <t>Subdirector Financiero</t>
  </si>
  <si>
    <t xml:space="preserve">Disponibilidad Flujo de Caja </t>
  </si>
  <si>
    <t xml:space="preserve">Mantener los recursos necesarios para el cumplimiento de las obligaciones de la Entidad de forma oportuna. </t>
  </si>
  <si>
    <t>Gestión mensual del flujo de caja</t>
  </si>
  <si>
    <t>Presentar la situación de liquidez de la empresa.</t>
  </si>
  <si>
    <t xml:space="preserve">Ingresos </t>
  </si>
  <si>
    <t xml:space="preserve">Giros </t>
  </si>
  <si>
    <t>Número (#).</t>
  </si>
  <si>
    <t xml:space="preserve">Recaudo de la facturación de Ventas </t>
  </si>
  <si>
    <t>≥ 0</t>
  </si>
  <si>
    <t xml:space="preserve">Contar con una disponibilidad suficiente de recursos en un período determinado. </t>
  </si>
  <si>
    <t>&lt;1,5</t>
  </si>
  <si>
    <t>&gt;1,8</t>
  </si>
  <si>
    <t>=2</t>
  </si>
  <si>
    <t>&gt;2,5</t>
  </si>
  <si>
    <t xml:space="preserve">Profesional de Tesorería </t>
  </si>
  <si>
    <t>¿Cómo estamos?</t>
  </si>
  <si>
    <t>Informar la situación financiera de la Entidad</t>
  </si>
  <si>
    <t>Gestión mensual contable - Estados contables</t>
  </si>
  <si>
    <t>Presentar el Estado de Situación financiera de la empresa en el periodo correspondiente.</t>
  </si>
  <si>
    <t>Activo Corriente</t>
  </si>
  <si>
    <t xml:space="preserve">Pasivo Corriente </t>
  </si>
  <si>
    <t xml:space="preserve">Estados contables mensuales </t>
  </si>
  <si>
    <t>≥ 1,5</t>
  </si>
  <si>
    <t>Lograr mantener el indicador en un resultado igual o mayor a 1,5</t>
  </si>
  <si>
    <t>≤ 1</t>
  </si>
  <si>
    <t>&gt; 1 ,5</t>
  </si>
  <si>
    <t>Tomar las cifras de los estados contables mensuales para determinar el resultado del indicador.</t>
  </si>
  <si>
    <t>Para que este indicador sea aceptable deber ser superior a 1,5.</t>
  </si>
  <si>
    <t>Profesional de Contabilidad</t>
  </si>
  <si>
    <t>Una Cartera efectiva</t>
  </si>
  <si>
    <t>Cumplimiento de los tiempos establecidos para el recaudo.</t>
  </si>
  <si>
    <t>Gestión de la cartera.</t>
  </si>
  <si>
    <t>Identificar las edades de cartera y oportunidad de recaudo de los diferentes clientes de la empresa.</t>
  </si>
  <si>
    <t xml:space="preserve">Total Recaudo </t>
  </si>
  <si>
    <t>Total Valor facturado</t>
  </si>
  <si>
    <t>Lograr al cierre del trimestre un recaudo igual o superior al 58% con respecto a lo facturado en el mismo período.</t>
  </si>
  <si>
    <t>&gt;58%</t>
  </si>
  <si>
    <t>&gt; 65%</t>
  </si>
  <si>
    <t>Elaborar informe de cartera.</t>
  </si>
  <si>
    <t xml:space="preserve">La información acá reportada es el recaudo bruto de las ventas es decir incluye los descuentos hechos por los clientes, dado que si se hiciera sin esta información no sería comparable. </t>
  </si>
  <si>
    <t xml:space="preserve">Profesional de Facturación y Cartera </t>
  </si>
  <si>
    <t xml:space="preserve">Financiera comunica </t>
  </si>
  <si>
    <t xml:space="preserve">Dar a conocer a los colaboradores las diferentes etapas de los procedimientos financieros y temas de interés. </t>
  </si>
  <si>
    <t>Gestión de las comunicaciones internas de la subdirección financiera</t>
  </si>
  <si>
    <t xml:space="preserve">Dar a conocer al interior de la entidad información relevante de los procesos y la gestión financiera. </t>
  </si>
  <si>
    <t xml:space="preserve">Numero de piezas comunicativas realizadas </t>
  </si>
  <si>
    <t>Numero de piezas comunicativas programadas para la vigencia (11)</t>
  </si>
  <si>
    <t xml:space="preserve">Todas las áreas de la Subdirección </t>
  </si>
  <si>
    <t xml:space="preserve">Emitir piezas comunicativas sobres los procesos internos de la Subdirección Financiera. </t>
  </si>
  <si>
    <t>&gt;12</t>
  </si>
  <si>
    <t xml:space="preserve">Suministrar insumo para piezas comunicativas          </t>
  </si>
  <si>
    <t xml:space="preserve">La Subdirección Financiera programo en promedio una pieza comunicativa mensual donde se informa temas de interés a todo el personal vinculado a la Entidad. </t>
  </si>
  <si>
    <t>Gestión y trámite de procesos disciplinarios en cada una de las etapas procesales.</t>
  </si>
  <si>
    <t>Gestionar los procesos vigentes en las actuaciones correspondientes según la etapa procesal en que se encuentre de conformidad con la normatividad aplicable.</t>
  </si>
  <si>
    <t>Gestión y trámite de procesos disciplinarios</t>
  </si>
  <si>
    <t>Esta medición permite realizar trazabilidad del avance que tiene un proceso disciplinario de acuerdo con la etapa en la que se encuentra, desde su radicación hasta el cierre.
Las etapas que se tendrán en cuenta para la medición de los datos base para el reporte del indicador son los siguientes:
1. Evaluación de mérito: Es la etapa en la cual se valora y verifican los hechos que sustentan la queja formulada y las pruebas existentes al respecto, a fin de decidir si es procedente ordenar la apertura de indagación previa dentro de la actuación disciplinaria.
2. Indagación: Es la etapa que procede en caso de duda sobre la identificación o individualización del posible autor de una falta disciplinaria.
3. Investigación: Es la etapa en la cual se investigan con rigor los hechos y circunstancias que demuestren la existencia de falta disciplinaria y la responsabilidad del investigado y los que tiendan a demostrar su inexistencia o lo eximan de responsabilidad.
4. Archivo: Es la terminación del proceso disciplinario.
5. Inhibitorio: Es la decisión que se surte cuando la información de los hechos o la queja formulada son manifiestamente temerarios o se refieren a hechos disciplinariamente irrelevantes, de imposible ocurrencia o que sean presentados de manera absolutamente inconcreta o difusa, o cuando la acción no puede iniciarse.</t>
  </si>
  <si>
    <t>(Número de procesos disciplinarios en curso de acuerdo con la etapa procesal en la que se encuentra) /</t>
  </si>
  <si>
    <t>(Número total de procesos disciplinarios en curso) * 100 %</t>
  </si>
  <si>
    <t xml:space="preserve">Repositorio interno de los procesos disciplinario (carpeta drive) </t>
  </si>
  <si>
    <t>95 % - 99,9 %</t>
  </si>
  <si>
    <t xml:space="preserve">1. Recibir la queja o el traslado de la autoridad competente
2. Asignar el consecutivo interno con el fin de identificar el proceso disciplinario
3. Analizar los hechos y la información contenida en el proceso
4. Desarrollar las actividades de la etapa procesal según corresponda y con base en la  normatividad que aplique según el caso. </t>
  </si>
  <si>
    <t>Jefe de la oficina de control interno disciplinario</t>
  </si>
  <si>
    <t xml:space="preserve">
Jefe de la oficina de control interno disciplinario</t>
  </si>
  <si>
    <r>
      <t xml:space="preserve">Da cuenta del </t>
    </r>
    <r>
      <rPr>
        <b/>
        <u/>
        <sz val="9"/>
        <color theme="1"/>
        <rFont val="Arial"/>
        <family val="2"/>
      </rPr>
      <t xml:space="preserve">monitoreo </t>
    </r>
    <r>
      <rPr>
        <sz val="9"/>
        <color theme="1"/>
        <rFont val="Arial"/>
        <family val="2"/>
      </rPr>
      <t xml:space="preserve">realizado a los procesos disciplinarios de la entidad, de tal forma que se pueda evidenciar al avance de conformidad a la etapa en la que se encuentra. 
Se espera que, durante el trimestre de análisis, se evidencien los resultados de la gestión realizada por el equipo de control interno disciplinario para el desarrollo de la actividad. Sin embargo, cabe anotar que, en caso de no reportar avance alguno, no indica que no se esté haciendo el seguimiento correspondiente, pues cada actuación tiene un término señalado en la ley.
En el numerador se incluirá el número de procesos que se encuentre en cada etapa del proceso disciplinario de acuerdo con la normatividad que le aplique. 
En el denominador se incluirá la sumatoria de los procesos que se encuentran en curso durante el trimestre.
</t>
    </r>
    <r>
      <rPr>
        <b/>
        <sz val="9"/>
        <color theme="1"/>
        <rFont val="Arial"/>
        <family val="2"/>
      </rPr>
      <t xml:space="preserve">Nota: </t>
    </r>
    <r>
      <rPr>
        <sz val="9"/>
        <color theme="1"/>
        <rFont val="Arial"/>
        <family val="2"/>
      </rPr>
      <t>Aquellas quejas recibidas en la entidad posteriores al horario de recepción habitual del último día de corte de la medición, será tenido en cuenta para el día hábil del mes siguiente, y por lo tanto será incluido en el reporte trimestral siguiente.</t>
    </r>
  </si>
  <si>
    <t>Plan Anual de Auditoría
Programa de Aseguramiento y Mejora de la Calidad</t>
  </si>
  <si>
    <t>Evaluar de forma objetiva e independiente la gestión y los resultados de los diferentes procesos del Canal Capital, realizar seguimiento al cumplimiento de los diferentes planes (Mejoramiento y Riesgos) y ejecutar los demás seguimientos e informes de ley, mediante actividades de aseguramiento y consultoría buscando la generación de valor en cumplimiento de los roles asignados a la Oficina de Control Interno</t>
  </si>
  <si>
    <t>Actividades ejecutadas del plan anual de auditoria.</t>
  </si>
  <si>
    <t xml:space="preserve">Realizar el monitoreo de las actividades establecidas en el Plan Anual de Auditoria de la vigencia.  </t>
  </si>
  <si>
    <t>Número de actividades ejecutadas a la fecha del reporte del PAI</t>
  </si>
  <si>
    <t>Número de actividades programadas a la fecha de reporte del PAI</t>
  </si>
  <si>
    <t>Número (#)</t>
  </si>
  <si>
    <t>Plan Anual de Auditoria</t>
  </si>
  <si>
    <t>Lograr un nivel de ejecución de las actividades programadas en el Plan Anual de Auditoría del 98% conforme a la normatividad aplicable.</t>
  </si>
  <si>
    <t>90-95%</t>
  </si>
  <si>
    <t>96-97%</t>
  </si>
  <si>
    <t>&gt;98%</t>
  </si>
  <si>
    <t>Ejecutar las actividades programadas en el Plan Anual de Auditoría de la vigencia 2024.</t>
  </si>
  <si>
    <t>La aprobación y/o modificación del Plan Anual de Auditoria se da en el marco del Comité Institucional de Coordinación de Control Interno.</t>
  </si>
  <si>
    <t>Jefe Oficina de Control Interno</t>
  </si>
  <si>
    <t>Contratista profesional de la Oficina de Control Interno</t>
  </si>
  <si>
    <t>Plan de Mejoramiento por Procesos</t>
  </si>
  <si>
    <t>Asegurar el mejoramiento continuo de los procesos.</t>
  </si>
  <si>
    <t>Acciones con avance de ejecución formuladas en el Plan de Mejoramiento por Procesos (PMP)</t>
  </si>
  <si>
    <t xml:space="preserve">Monitorear el avance de las actividades formuladas en el Plan de Mejoramiento por Procesos (PMP). </t>
  </si>
  <si>
    <t xml:space="preserve">Porcentaje de avance de las acciones del plan de mejoramiento por procesos </t>
  </si>
  <si>
    <t>Total de acciones programadas en el plan de mejoramiento por procesos a la fecha de corte de seguimiento</t>
  </si>
  <si>
    <t>Plan de Mejoramiento por Procesos (PMP)</t>
  </si>
  <si>
    <t xml:space="preserve">Lograr la ejecución del 60% de las actividades formuladas en el Plan de Mejoramiento por Procesos (PMP) durante la vigencia 2024. </t>
  </si>
  <si>
    <t>&lt;50%</t>
  </si>
  <si>
    <t>50-55%</t>
  </si>
  <si>
    <t>56-59%</t>
  </si>
  <si>
    <t>&gt;60%</t>
  </si>
  <si>
    <t>Realizar seguimiento a las acciones formuladas en el Plan de Mejoramiento por Procesos (PMP).</t>
  </si>
  <si>
    <t>La información reportada en el indicador depende de la ejecución de las actividades formuladas en el Plan de Mejoramiento por Procesos (PMP) por las áreas responsables.</t>
  </si>
  <si>
    <t>Programa de Transparencia y Ética Pública - PTEP</t>
  </si>
  <si>
    <t>Promover la transparencia, la ética, la integridad y la lucha contra la corrupción, desde el marco institucional y legal en el que se inscribe la entidad y bajo una perspectiva de corresponsabilidad en la prevención, detección y sanción de actos asociados a la corrupción.</t>
  </si>
  <si>
    <t>Acciones con avance de ejecución formuladas en el Programa de Transparencia y Ética Pública (PTEP)</t>
  </si>
  <si>
    <t xml:space="preserve">Monitorear el avance de las actividades formuladas en el Programa de Transparencia y Ética Pública - PTEP de la vigencia. </t>
  </si>
  <si>
    <t>Porcentaje de avance de las acciones del  PTEP</t>
  </si>
  <si>
    <t>total de acciones programadas en el PTEP a la fecha de corte de seguimiento</t>
  </si>
  <si>
    <t>Programa de Transparencia y Ética Pública (PTEP)</t>
  </si>
  <si>
    <t xml:space="preserve">Lograr la ejecución del 70% de las actividades formuladas en el Programa de Transparencia y Ética Pública (PTEP) durante la vigencia 2024. </t>
  </si>
  <si>
    <t>&lt;60%</t>
  </si>
  <si>
    <t>60-65%</t>
  </si>
  <si>
    <t>66-69%</t>
  </si>
  <si>
    <t>&gt;70%</t>
  </si>
  <si>
    <t>Realizar seguimiento a las acciones formuladas en el Programa de Transparencia y Ética Pública (PTEP) durante la vigencia 2024.</t>
  </si>
  <si>
    <t xml:space="preserve">La información reportada en el indicador depende de la ejecución de las actividades formuladas en el Programa de Transparencia y Ética Pública (PTEP) por las áreas responsables. </t>
  </si>
  <si>
    <t>Matriz de Riesgos Institucional 
Política de Administración de Riesgos 
Manual de Administración de Riesgos</t>
  </si>
  <si>
    <t>Proporcionar los lineamientos que permitan gestionar de manera adecuada los riesgos que puedan afectar el logro de los objetivos institucionales.</t>
  </si>
  <si>
    <t>Actividades con avance de ejecución asociadas a la Gestión del Riesgo Institucional.</t>
  </si>
  <si>
    <t>Monitorear el avance de las actividades asociadas a la Gestión de Riesgo Institucional.</t>
  </si>
  <si>
    <t xml:space="preserve">sumatoria del porcentaje de cumplimiento de los componentes de la gestión del riesgo </t>
  </si>
  <si>
    <t xml:space="preserve">numero de componentes de la gestión del riesgo </t>
  </si>
  <si>
    <t>Matriz de Riesgos Institucionales
Informe de Gestión de Riesgos</t>
  </si>
  <si>
    <t>Lograr la ejecución del 60% de los componente de la Gestión del Riesgo durante el 2024.</t>
  </si>
  <si>
    <t>Realizar el seguimiento a los componentes de la Gestión del Riesgo Institucional durante el año 2024.</t>
  </si>
  <si>
    <t>La información registrada depende de los resultados de ejecución por los responsables de los componentes de la gestión del riesgo</t>
  </si>
  <si>
    <t>Auditorias evaluadas en la vigencia.</t>
  </si>
  <si>
    <t>Realizar la medición del desempeño de la actividad de auditoria interna.</t>
  </si>
  <si>
    <t>Sumatoria de los criterios de evaluación</t>
  </si>
  <si>
    <t>Total de  criterios establecidos para evaluación</t>
  </si>
  <si>
    <t>Evaluación de Auditoría</t>
  </si>
  <si>
    <t>4.18</t>
  </si>
  <si>
    <t xml:space="preserve">Obtener un resultado promedio de evaluación de auditoria igual a 4 durante el 2024. </t>
  </si>
  <si>
    <t>&lt;3</t>
  </si>
  <si>
    <t>3,1-3,5</t>
  </si>
  <si>
    <t>3,6-3,9</t>
  </si>
  <si>
    <t>&gt;4</t>
  </si>
  <si>
    <t xml:space="preserve">Enviar a las áreas evaluadas el formato de evaluación y consolidar los resultados. </t>
  </si>
  <si>
    <t>Los resultados de la evaluación corresponderán a la información diligenciada y remitida por las unidades auditadas</t>
  </si>
  <si>
    <t>Actividades realizadas en el marco del Plan de Fomento de la Cultura del Autocontrol.</t>
  </si>
  <si>
    <t>Monitorear el cumplimiento de las actividades establecidas en el Plan de Fomento de la Cultura del Autocontrol de la vigencia.</t>
  </si>
  <si>
    <t xml:space="preserve">Actividades ejecutadas del plan de fomento de la cultura del autocontrol  </t>
  </si>
  <si>
    <t xml:space="preserve">Actividades programadas en el plan de fomento de la cultura del autocontrol </t>
  </si>
  <si>
    <t xml:space="preserve">Plan de Fomento de la Cultura del Autocontrol </t>
  </si>
  <si>
    <t xml:space="preserve">Cumplir con la totalidad (40) de las actividades establecidas en el Plan de Fomento de la Cultural del Autocontrol para la vigencia 2024. </t>
  </si>
  <si>
    <t>61-70%</t>
  </si>
  <si>
    <t>71-89%</t>
  </si>
  <si>
    <t>Ejecutar las actividades programadas en el Plan de Fomento de la Cultura del Autocontrol de la vigencia 2'024.</t>
  </si>
  <si>
    <t>01 - (31 de enero)</t>
  </si>
  <si>
    <t>11. Ciudades y comunidades sostenibles.
16. Paz, justicia e instituciones sólidas.</t>
  </si>
  <si>
    <t>Seguimiento y evaluación del desempeño institucional.
Control Interno.</t>
  </si>
  <si>
    <t>Garantizar un mínimo de recursos presupuestales destinados para la cocreación con el sector audiovisual local.
Porcentaje mínimo del presupuesto destinado para la cocreación de contenidos propios en Capital (fuentes FuTic plan de inversión) que se comprometerá como consecuencia de llamados públicos que involucre cocreación con el sector audiovisual local, es decir, a partir de un detonante creativo definido por Capital.
Este indicador tomará como información únicamente la relacionada con proyectos audiovisuales que sean producto de la contratación de proveedores de producción por encargo, no incluye producciones inhouse</t>
  </si>
  <si>
    <t>Líder de cultura, ciudadanía e infancia</t>
  </si>
  <si>
    <t>1.Analisis de los resultados obtenidos vigencias anteriores(30%)
2. Análisis de resultados de información para realizar las actividades a realizar en el 2024.
3.Ejecución de las actividades programadas (50%)
4.Seguimiento al plan Estratégico de Recursos Humanos (20%)</t>
  </si>
  <si>
    <t>Propiciar condiciones para el mejoramiento de la calidad de vida del capital humano del Canal Capital, facilitando conocimiento, esparcimiento e integración familiar, con el fin de contribuir al mejoramiento de su desempeño laboral y al aumento de la motivación personal.</t>
  </si>
  <si>
    <t>Realizar el seguimiento al cumplimiento de las actividades desarrolladas en el Plan de Bienestar e incentivos de la vigencia 2024.</t>
  </si>
  <si>
    <t>Número de acciones ejecutadas en el período de seguimiento del Plan de Seguridad y Salud en el trabajo</t>
  </si>
  <si>
    <t>Atendiendo a lo fijado en el Decreto Distrital 492 de 2019, los informes de austeridad se deben realizar cada semestre (se presenta en enero y julio) y ser enviados a la SCRD para su correspondientes revisión, compilación y posterior envío al Concejo de Bogotá para lo pertinente</t>
  </si>
  <si>
    <t>Preservar el patrimonio de bienes muebles y equipos de Canal Capital con el fin de evitar detrimentos patrimoniales a la entidad</t>
  </si>
  <si>
    <t>Numero de tomas físicas ejecutadas</t>
  </si>
  <si>
    <t>Numero de tomas físicas programadas</t>
  </si>
  <si>
    <t>Se pretende controlar y salvaguardar el patrimonio de bienes muebles y equipos propiedad de Canal Capital.</t>
  </si>
  <si>
    <t xml:space="preserve">1. Convalidación de las Tablas de Retención Documental - TRD actualizadas por parte del Archivo de Bogotá. (30%)
2. Solicitud ante el Archivo de Bogotá y/o Archivo General de la Nación - AGN,  el concepto técnico de la herramienta que se tiene en la entidad (ERP).(35%)
3. Continuidad en el levantamiento del Inventario en su estado natural del Fondo documental acumulado, previo a  estructuración y aprobación de recursos para  el proyecto de la organización del Fondo Documental Acumulad. (30%)
4. Ejecución Plan de Capacitaciones </t>
  </si>
  <si>
    <t>Política de prevención del daño antijuridico</t>
  </si>
  <si>
    <t>Porcentaje de cumplimiento de la política de prevención del daño antijuridico</t>
  </si>
  <si>
    <t>Este indicador podrá tener modificaciones a lo largo de la vigencia conforme se actualice la política de prevención del daño antijuridico.
A partir del cambio de administración se puede presentar modificaciones en las proyecciones de actividades y objetivos dimensionados en el primer trimestre del año dentro del plan de acción definido para la política.</t>
  </si>
  <si>
    <t>Porcentaje de avance acumulado de la política de prevención del daño antijuridico</t>
  </si>
  <si>
    <t>Porcentaje total de lo planeado para 2024 de la política de prevención del daño antijuridico</t>
  </si>
  <si>
    <t>"Documento que consolida los indicadores política de prevención del daño antijuridico"</t>
  </si>
  <si>
    <t>El resultado de esta medición permite hacer seguimiento al cumplimiento de la política de prevención del daño antijuridico, con el objetivo de mitigar la actividad litigiosa de la entidad y defensa de los intereses de Canal Capital.</t>
  </si>
  <si>
    <t>1. Actualizar la política de prevención del daño antijuridico
2. Actualizar la herramienta para la medición de la política
3. Realizar seguimiento de los resultados obtenidos
Nota: el cumplimiento de las actividades definidas podrán ser ajustadas conforme se asignen los recursos humanos y financieros para la ejecución.</t>
  </si>
  <si>
    <t xml:space="preserve">Cumplimiento de las acciones formuladas en el plan de trabajo de la implementación de la política institucional de servicio a la ciudadanía. </t>
  </si>
  <si>
    <t>Análisis de Ingresos y Gastos mediante la herramienta flujo de caja.</t>
  </si>
  <si>
    <t xml:space="preserve">Este indicador se determina con el análisis de los Ingresos percibidos, producto de las Ventas de servicios, frente al gasto. </t>
  </si>
  <si>
    <t>Plan de Fortalecimiento Institucional - PFI</t>
  </si>
  <si>
    <t>Plan Institucional de Archivos - PINAR</t>
  </si>
  <si>
    <t>Plan Estratégico de Tecnologías de la Información - PETI 2024</t>
  </si>
  <si>
    <t>Plan de Seguridad y Privacidad de la Información 2024 - PSPI</t>
  </si>
  <si>
    <t>Plan de tratamiento de riesgos de seguridad y privacidad de la información 2024 -  PTRSI</t>
  </si>
  <si>
    <t>1.2.2</t>
  </si>
  <si>
    <t>2.4.3</t>
  </si>
  <si>
    <t>3.3.2</t>
  </si>
  <si>
    <t>3.7.4</t>
  </si>
  <si>
    <t>3.7.5</t>
  </si>
  <si>
    <t>3.7.6</t>
  </si>
  <si>
    <t>4.4.1</t>
  </si>
  <si>
    <t>4.8.2</t>
  </si>
  <si>
    <t>5.5.2</t>
  </si>
  <si>
    <t>5.5.3</t>
  </si>
  <si>
    <t>5.5.12</t>
  </si>
  <si>
    <t>1.1.1</t>
  </si>
  <si>
    <t>1.3.3</t>
  </si>
  <si>
    <t>1.9.4</t>
  </si>
  <si>
    <t>2.1.1</t>
  </si>
  <si>
    <t>2.4.2</t>
  </si>
  <si>
    <t>2.6.4</t>
  </si>
  <si>
    <t>2.8.5</t>
  </si>
  <si>
    <t>3.3.1</t>
  </si>
  <si>
    <t>3.7.3</t>
  </si>
  <si>
    <t>5.5.1</t>
  </si>
  <si>
    <t>5.5.4</t>
  </si>
  <si>
    <t>5.5.5</t>
  </si>
  <si>
    <t>5.5.6</t>
  </si>
  <si>
    <t>5.5.7</t>
  </si>
  <si>
    <t>5.5.8</t>
  </si>
  <si>
    <t>5.5.9</t>
  </si>
  <si>
    <t>5.5.10</t>
  </si>
  <si>
    <t>5.5.11</t>
  </si>
  <si>
    <t>5.5.13</t>
  </si>
  <si>
    <t>5.6.14</t>
  </si>
  <si>
    <t>5.6.15</t>
  </si>
  <si>
    <t>5.6.16</t>
  </si>
  <si>
    <t>5.6.17</t>
  </si>
  <si>
    <t>5.6.18</t>
  </si>
  <si>
    <t>5.6.19</t>
  </si>
  <si>
    <t>5.6.20</t>
  </si>
  <si>
    <t>5.6.21</t>
  </si>
  <si>
    <t>5.6.22</t>
  </si>
  <si>
    <t>5.6.23</t>
  </si>
  <si>
    <t>5.6.24</t>
  </si>
  <si>
    <t>5.6.25</t>
  </si>
  <si>
    <t>5.6.26</t>
  </si>
  <si>
    <t>5.6.27</t>
  </si>
  <si>
    <t>5.6.28</t>
  </si>
  <si>
    <t>5.6.29</t>
  </si>
  <si>
    <t>5.6.30</t>
  </si>
  <si>
    <t>5.7.31</t>
  </si>
  <si>
    <t>5.7.32</t>
  </si>
  <si>
    <t>Manual Operativo del Modelo Integrado de Planeación y Gestión - MIPG Versión 05. Marzo de 2023</t>
  </si>
  <si>
    <t>01 - Creación del plan de acción institucional de la vigencia 2024,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Plan de Previsión de Recursos Humanos y Plan de Incentivos Institucionales. Lo anterior, teniendo en cuenta la naturaleza de Canal Capital como empresa industrial y comercial del estado, que la entidad no tiene régimen de carrera administrativa  y que además la planta está compuesta por trabajadores oficiales.
Nota: Los planes institucionales requeridos en el marco del Decreto 612 de 2018 se publican en la sede electrónica institucional, numeral 4.3 Plan de Acción, sección "Integración de planes Decreto 612 de 2018".</t>
  </si>
  <si>
    <t>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Canal Capital.
2. Publicación de condiciones de participación, llamados a cotizar o presentación de propuestas de acuerdo con el procedimiento que determine el manual de contratación de Canal Capital para efectuar los llamados públicos bajo la modalidad de contratación por encargo.
3. Contratación de proyectos como consecuencia de llamados públicos que garanticen la meta de porcentaje presupuestal
Nota 1: El Director Operativo, los equipos de producción, equipo financiero y apoyo administrativo de la Dirección Operativa o del área de producción o programación, según aplique, y de acuerdo con la etapa de desarrollo del indicador, serán los responsables de producir y comunicar el dato o información a suministrar a planeación al momento de realizar la medición, análisis y reporte del indicador.</t>
  </si>
  <si>
    <t>La expresión comprometido hará  referencia a los contratos suscritos con el sector audiovisual local, previa la realización de la etapa precontractual y teniendo en cuenta el presupuesto aprobado para esta actividad dentro del plan anual de adquisiciones
Las produccionesque se tendrán en cuenta para la medición de este indicador corresponden a aquellas que provienen de la contratación de producciones por encargo realizadas a través de llamados publicos, no incluye las produccones realizadas de manera inhouse. 
La producción por encargo, según el manual de contratación de 2023 versión 12, es definida como " la prestación de servicios de producción para la realización de un proyecto específico a través del cual, CANAL CAPITAL aporta la totalidad de los recursos económicos para la realización de una propuesta propia o ajena y su ejecución, de acuerdo con el cronograma establecido para el proyecto en particular". "En un contrato de producción por encargo, CANAL CAPITAL espera construir un proyecto en conjunto con el contratista y valorará su aporte creativo. No obstante, CANAL CAPITAL mantendrá el control editorial, narrativo y de producción del proyecto. La base para el trabajo conceptual estará dada por los términos de la Convocatoria, Invitación o de contratación en los cuales se enmarca el proyecto específico. En todo caso, la responsabilidad del producto final recaerá en el productor contratista".</t>
  </si>
  <si>
    <t>Nota aclaratorias: 
1. Los porcentajes de cada semestre corresponden al avance alcanzado de acuerdo con el cronograma y disposiciones administrativas para la consecución del proyecto. 
2. Al final de la vigencia la sumatoria del resultado de cada semestre corresponderá a la meta establecida.
3. Los rangos de tolerancia establecidos solo aplicarán para el resultado final del indicador con corte a 31 de diciembre de 2024, por cuanto el porcentaje de avance de cada semestre puede variar de acuerdo a las condiciones del proyecto y a la dinamica administrativa y financiera de Canal Capital.</t>
  </si>
  <si>
    <t>Las etapas que contempla esta medición son:
1. Elaboración de las condiciones técnicas y precontractuales del proyecto, según aplique
2. Contratación de recursos para la ejecución del proyecto, según aplique
3. Producción del proyecto, según aplique
4. Circulación del proyecto, según aplique
Nota: El Director Operativo, los equipos de producción, equipo financiero y apoyo administrativo de la Dirección Operativa o del área de producción, según aplique, y de acuerdo con la etapa de desarrollo del indicador, serán los responsables de producir y comunicar el dato o información a suministrar a planeación al momento de realizar la medición, análisis y reporte del indicador.</t>
  </si>
  <si>
    <t>Lograr el cumplimiento de las actividades propuestas para la  ejecución de los proyectos audiovisuales definidos para la vigencia en los cuales que incluya la participación activa de la ciudadanía infantil</t>
  </si>
  <si>
    <t>Porcentaje de cumplimiento de la meta de ventas para el 2024.</t>
  </si>
  <si>
    <t>Implementar el Plan de Austeridad del Gasto Público en el gasto para la vigencia 2024.</t>
  </si>
  <si>
    <t xml:space="preserve">Se pretende dar cumplimiento como mínimo al 90% de las actividades establecidas en el plan de acción PINAR para la vigencia 202 atendiendo la capacidad operativa y financiera así como los cambios establecidos en el contexto interno y externo de la organización. </t>
  </si>
  <si>
    <t xml:space="preserve">La información de línea base corresponde con el cierre de las acciones del Plan de Acción PIGA respecto a la formulación inicial para la vigencia 2024. </t>
  </si>
  <si>
    <t>Se pretende dar cumplimiento al 100% de las actividades establecidas en el Plan de Integridad vigencia 2024, identificando la apropiación del plan y las actividades que generan mayor impacto sobre los colaboradores de la entidad.</t>
  </si>
  <si>
    <t>Estrategia de despliegue temprano e innovación comercial (cumplimiento de ventas)</t>
  </si>
  <si>
    <t xml:space="preserve">90 -94.9% </t>
  </si>
  <si>
    <t xml:space="preserve">Este indicador se plantea con base en el cumplimiento de la meta de ventas establecida por Capital, para la vigencia 2024, a partir de un análisis histórico del comportamiento de las ventas, entre 2020 y 2023. Así mismo, se tiene encuentra los lineamientos de ingresos y flujo de caja dados a conocer por el área Financiera.
Este análisis también arroja que las ventas tienen un mejor comportamiento durante el segundo semestre que en el primer semestre de cada vigencia.
El valor reportado corresponderá a la gestión de contratos (suscritos) con los clientes durante la vigencia 2024, en el numerador se ingresará el valor de los contratos suscritos en el periodo de reporte sumado al valor reportado en los cuatrimestres anteriores (esto aplica para el 2do y 3er cuatrimestre).
La meta en pesos del rango establecido corresponde a: 7.600.000.000 (95%) y un valor de $ 7.920.000.000 (99%) del indicador aprobado en gerencia  correspondiente a la suma de $ 8.000.000.000
Nota 1: Este resultado incluye el valor recaudado por pauta digital.
Nota 2: El valor de la meta anual y los rangos de tolerancia establecidos en la columna V,  W, X y  de este archivo, corresponden a la meta anual y no a las esperadas para cada cuatrimestre ya que al ser un indicador creciente el resultado irá aumentando hasta alcanzar el 100%.
Nota 3: Los valores que se registrarán incluyen IVA, para efectos de validación de datos respecto al control de los contratos suscritos con los clientes.
Nota 4: En cuanto a Ofertas Comerciales - OC se ingresará valor facturado de venta al cliente y no el valor pactado en la oferta comercial.
Nota 5: Los valores reportados de ventas están sujetos a variaciones ocasionadas por la no ejecución y liberación de saldos en contratos interadministrativos no ejecutados en su totalidad por decisiones tomadas por el cliente y fuera del alcance y/o previsión por parte del Canal.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</si>
</sst>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scheme val="minor"/>
    </font>
    <font>
      <sz val="10"/>
      <color theme="1"/>
      <name val="Arial"/>
      <family val="2"/>
    </font>
    <font>
      <b/>
      <sz val="10"/>
      <color theme="1"/>
      <name val="Arial"/>
      <family val="2"/>
    </font>
    <font>
      <sz val="8"/>
      <name val="Calibri"/>
      <family val="2"/>
      <scheme val="minor"/>
    </font>
    <font>
      <b/>
      <sz val="12"/>
      <color theme="1"/>
      <name val="Arial"/>
      <family val="2"/>
    </font>
    <font>
      <sz val="10"/>
      <color theme="0"/>
      <name val="Arial"/>
      <family val="2"/>
    </font>
    <font>
      <b/>
      <sz val="9"/>
      <color theme="1"/>
      <name val="Arial"/>
      <family val="2"/>
    </font>
    <font>
      <sz val="9"/>
      <color theme="1"/>
      <name val="Arial"/>
      <family val="2"/>
    </font>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11"/>
      <color theme="1"/>
      <name val="Calibri"/>
    </font>
    <font>
      <sz val="11"/>
      <name val="Calibri"/>
      <family val="2"/>
    </font>
    <font>
      <sz val="10"/>
      <color rgb="FF000000"/>
      <name val="Arial"/>
      <family val="2"/>
    </font>
    <font>
      <b/>
      <sz val="10"/>
      <color theme="0"/>
      <name val="Arial"/>
      <family val="2"/>
    </font>
    <font>
      <sz val="9"/>
      <name val="Arial"/>
      <family val="2"/>
    </font>
    <font>
      <sz val="9"/>
      <color rgb="FF000000"/>
      <name val="Arial"/>
      <family val="2"/>
    </font>
    <font>
      <i/>
      <sz val="9"/>
      <color theme="1"/>
      <name val="Arial"/>
      <family val="2"/>
    </font>
    <font>
      <sz val="9"/>
      <color rgb="FFFF0000"/>
      <name val="Arial"/>
      <family val="2"/>
    </font>
    <font>
      <sz val="9"/>
      <color theme="1" tint="4.9989318521683403E-2"/>
      <name val="Arial"/>
      <family val="2"/>
    </font>
    <font>
      <b/>
      <sz val="9"/>
      <color theme="1" tint="4.9989318521683403E-2"/>
      <name val="Arial"/>
      <family val="2"/>
    </font>
    <font>
      <b/>
      <u/>
      <sz val="9"/>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theme="0"/>
      </patternFill>
    </fill>
    <fill>
      <patternFill patternType="solid">
        <fgColor theme="0"/>
        <bgColor indexed="64"/>
      </patternFill>
    </fill>
    <fill>
      <patternFill patternType="solid">
        <fgColor rgb="FF24193F"/>
        <bgColor rgb="FF24193F"/>
      </patternFill>
    </fill>
    <fill>
      <patternFill patternType="solid">
        <fgColor rgb="FF422E76"/>
        <bgColor rgb="FF422E76"/>
      </patternFill>
    </fill>
    <fill>
      <patternFill patternType="solid">
        <fgColor rgb="FFFFFF00"/>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rgb="FFBFBFBF"/>
      </left>
      <right/>
      <top style="medium">
        <color rgb="FFBFBFBF"/>
      </top>
      <bottom/>
      <diagonal/>
    </border>
    <border>
      <left/>
      <right/>
      <top style="medium">
        <color rgb="FFBFBFBF"/>
      </top>
      <bottom/>
      <diagonal/>
    </border>
    <border>
      <left/>
      <right style="thin">
        <color rgb="FFBFBFBF"/>
      </right>
      <top style="medium">
        <color rgb="FFBFBFBF"/>
      </top>
      <bottom/>
      <diagonal/>
    </border>
    <border>
      <left style="medium">
        <color indexed="64"/>
      </left>
      <right style="thin">
        <color rgb="FFBFBFBF"/>
      </right>
      <top style="medium">
        <color indexed="64"/>
      </top>
      <bottom/>
      <diagonal/>
    </border>
    <border>
      <left style="thin">
        <color rgb="FFBFBFBF"/>
      </left>
      <right style="thin">
        <color rgb="FFBFBFBF"/>
      </right>
      <top style="medium">
        <color indexed="64"/>
      </top>
      <bottom/>
      <diagonal/>
    </border>
    <border>
      <left style="thin">
        <color rgb="FFBFBFBF"/>
      </left>
      <right/>
      <top style="medium">
        <color indexed="64"/>
      </top>
      <bottom/>
      <diagonal/>
    </border>
    <border>
      <left/>
      <right style="thin">
        <color rgb="FFBFBFBF"/>
      </right>
      <top style="medium">
        <color indexed="64"/>
      </top>
      <bottom/>
      <diagonal/>
    </border>
    <border>
      <left style="thin">
        <color rgb="FFBFBFBF"/>
      </left>
      <right style="medium">
        <color indexed="64"/>
      </right>
      <top style="medium">
        <color indexed="64"/>
      </top>
      <bottom/>
      <diagonal/>
    </border>
    <border>
      <left style="medium">
        <color indexed="64"/>
      </left>
      <right style="thin">
        <color rgb="FFBFBFBF"/>
      </right>
      <top/>
      <bottom style="medium">
        <color indexed="64"/>
      </bottom>
      <diagonal/>
    </border>
    <border>
      <left style="thin">
        <color rgb="FFBFBFBF"/>
      </left>
      <right style="thin">
        <color rgb="FFBFBFBF"/>
      </right>
      <top/>
      <bottom style="medium">
        <color indexed="64"/>
      </bottom>
      <diagonal/>
    </border>
    <border>
      <left style="thin">
        <color rgb="FFBFBFBF"/>
      </left>
      <right/>
      <top/>
      <bottom style="medium">
        <color indexed="64"/>
      </bottom>
      <diagonal/>
    </border>
    <border>
      <left/>
      <right style="thin">
        <color rgb="FFBFBFBF"/>
      </right>
      <top/>
      <bottom style="medium">
        <color indexed="64"/>
      </bottom>
      <diagonal/>
    </border>
    <border>
      <left style="thin">
        <color rgb="FFBFBFBF"/>
      </left>
      <right style="thin">
        <color rgb="FFBFBFBF"/>
      </right>
      <top style="thin">
        <color rgb="FFBFBFBF"/>
      </top>
      <bottom style="medium">
        <color indexed="64"/>
      </bottom>
      <diagonal/>
    </border>
    <border>
      <left style="thin">
        <color rgb="FFBFBFBF"/>
      </left>
      <right style="medium">
        <color indexed="64"/>
      </right>
      <top/>
      <bottom style="medium">
        <color indexed="64"/>
      </bottom>
      <diagonal/>
    </border>
  </borders>
  <cellStyleXfs count="9">
    <xf numFmtId="0" fontId="0" fillId="0" borderId="0"/>
    <xf numFmtId="9" fontId="8" fillId="0" borderId="0" applyFont="0" applyFill="0" applyBorder="0" applyAlignment="0" applyProtection="0"/>
    <xf numFmtId="0" fontId="8" fillId="0" borderId="0"/>
    <xf numFmtId="0" fontId="11" fillId="0" borderId="0" applyNumberFormat="0" applyFill="0" applyBorder="0" applyAlignment="0" applyProtection="0"/>
    <xf numFmtId="0" fontId="12" fillId="0" borderId="0"/>
    <xf numFmtId="0" fontId="14" fillId="0" borderId="0"/>
    <xf numFmtId="9" fontId="14" fillId="0" borderId="0" applyFont="0" applyFill="0" applyBorder="0" applyAlignment="0" applyProtection="0"/>
    <xf numFmtId="0" fontId="9" fillId="0" borderId="0"/>
    <xf numFmtId="9" fontId="9" fillId="0" borderId="0" applyFont="0" applyFill="0" applyBorder="0" applyAlignment="0" applyProtection="0"/>
  </cellStyleXfs>
  <cellXfs count="152">
    <xf numFmtId="0" fontId="0" fillId="0" borderId="0" xfId="0"/>
    <xf numFmtId="0" fontId="1" fillId="0" borderId="0" xfId="0" applyFont="1"/>
    <xf numFmtId="0" fontId="5" fillId="0" borderId="0" xfId="0" applyFont="1"/>
    <xf numFmtId="0" fontId="1" fillId="0" borderId="0" xfId="0" applyFont="1" applyAlignment="1">
      <alignment horizontal="center"/>
    </xf>
    <xf numFmtId="0" fontId="1" fillId="0" borderId="13" xfId="0" applyFont="1" applyBorder="1" applyAlignment="1">
      <alignment horizontal="center"/>
    </xf>
    <xf numFmtId="0" fontId="7" fillId="0" borderId="0" xfId="0" applyFont="1"/>
    <xf numFmtId="0" fontId="7" fillId="0" borderId="4" xfId="0" applyFont="1" applyBorder="1"/>
    <xf numFmtId="0" fontId="6" fillId="2" borderId="4" xfId="0" applyFont="1" applyFill="1" applyBorder="1" applyAlignment="1">
      <alignment horizontal="center" vertical="center"/>
    </xf>
    <xf numFmtId="0" fontId="6" fillId="0" borderId="4" xfId="0" applyFont="1" applyBorder="1"/>
    <xf numFmtId="0" fontId="6" fillId="0" borderId="0" xfId="0" applyFont="1"/>
    <xf numFmtId="0" fontId="7" fillId="2" borderId="4" xfId="0" applyFont="1" applyFill="1" applyBorder="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14" fontId="1" fillId="0" borderId="0" xfId="0" applyNumberFormat="1" applyFont="1" applyAlignment="1">
      <alignment horizontal="left"/>
    </xf>
    <xf numFmtId="0" fontId="1" fillId="0" borderId="0" xfId="0" applyFont="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0" fillId="0" borderId="0" xfId="0" applyFont="1"/>
    <xf numFmtId="0" fontId="11" fillId="0" borderId="0" xfId="3"/>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0" fillId="0" borderId="0" xfId="0" applyAlignment="1">
      <alignment horizontal="center" vertical="center"/>
    </xf>
    <xf numFmtId="0" fontId="0" fillId="0" borderId="14"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xf>
    <xf numFmtId="0" fontId="0" fillId="0" borderId="4" xfId="0" applyBorder="1" applyAlignment="1">
      <alignment horizontal="center" vertical="center"/>
    </xf>
    <xf numFmtId="0" fontId="10" fillId="3" borderId="4" xfId="0" applyFont="1" applyFill="1" applyBorder="1" applyAlignment="1">
      <alignment vertical="center"/>
    </xf>
    <xf numFmtId="0" fontId="10" fillId="3" borderId="25" xfId="0" applyFont="1" applyFill="1" applyBorder="1" applyAlignment="1">
      <alignment wrapText="1"/>
    </xf>
    <xf numFmtId="0" fontId="0" fillId="0" borderId="25" xfId="0" applyBorder="1" applyAlignment="1">
      <alignment wrapText="1"/>
    </xf>
    <xf numFmtId="0" fontId="10" fillId="3" borderId="4" xfId="0" applyFont="1" applyFill="1" applyBorder="1"/>
    <xf numFmtId="0" fontId="0" fillId="0" borderId="25" xfId="0" applyBorder="1" applyAlignment="1">
      <alignmen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2" fillId="0" borderId="0" xfId="0" applyFont="1" applyAlignment="1">
      <alignment vertical="center"/>
    </xf>
    <xf numFmtId="14" fontId="1" fillId="0" borderId="27" xfId="0" applyNumberFormat="1" applyFont="1" applyBorder="1" applyAlignment="1">
      <alignment horizontal="left" vertical="center"/>
    </xf>
    <xf numFmtId="0" fontId="1" fillId="8" borderId="0" xfId="0" applyFont="1" applyFill="1"/>
    <xf numFmtId="0" fontId="1" fillId="0" borderId="0" xfId="0" applyFont="1" applyAlignment="1">
      <alignment horizontal="center"/>
    </xf>
    <xf numFmtId="0" fontId="1" fillId="0" borderId="13" xfId="0" applyFont="1" applyBorder="1" applyAlignment="1">
      <alignment horizontal="center"/>
    </xf>
    <xf numFmtId="0" fontId="1" fillId="0" borderId="0" xfId="0" applyFont="1" applyFill="1"/>
    <xf numFmtId="9" fontId="7"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16" fillId="0" borderId="4" xfId="0" applyFont="1" applyBorder="1" applyAlignment="1">
      <alignment horizontal="center" vertical="center" wrapText="1"/>
    </xf>
    <xf numFmtId="10" fontId="7" fillId="0" borderId="4" xfId="0" applyNumberFormat="1" applyFont="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16" fillId="0" borderId="4" xfId="0" applyFont="1" applyBorder="1" applyAlignment="1">
      <alignment horizontal="left" vertical="center" wrapText="1"/>
    </xf>
    <xf numFmtId="0" fontId="16"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10" fontId="16" fillId="0" borderId="4" xfId="0" applyNumberFormat="1" applyFont="1" applyFill="1" applyBorder="1" applyAlignment="1">
      <alignment horizontal="center" vertical="center" wrapText="1"/>
    </xf>
    <xf numFmtId="9" fontId="16"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Border="1" applyAlignment="1">
      <alignment horizontal="left" vertical="center" wrapText="1"/>
    </xf>
    <xf numFmtId="0" fontId="17" fillId="0" borderId="4" xfId="0" applyFont="1" applyBorder="1" applyAlignment="1">
      <alignment vertical="center" wrapText="1"/>
    </xf>
    <xf numFmtId="49" fontId="7" fillId="0" borderId="4" xfId="0" applyNumberFormat="1" applyFont="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7" xfId="0" applyFont="1" applyBorder="1" applyAlignment="1">
      <alignment horizontal="center" vertical="center" wrapText="1"/>
    </xf>
    <xf numFmtId="49" fontId="16" fillId="0" borderId="4" xfId="0" applyNumberFormat="1" applyFont="1" applyBorder="1" applyAlignment="1">
      <alignment vertical="center" wrapText="1"/>
    </xf>
    <xf numFmtId="0" fontId="16" fillId="0" borderId="4" xfId="0" applyFont="1" applyBorder="1" applyAlignment="1">
      <alignment vertical="center" wrapText="1"/>
    </xf>
    <xf numFmtId="9" fontId="16" fillId="0" borderId="4" xfId="0" applyNumberFormat="1" applyFont="1" applyBorder="1" applyAlignment="1">
      <alignment horizontal="center" vertical="center" wrapText="1"/>
    </xf>
    <xf numFmtId="0" fontId="16" fillId="4" borderId="4" xfId="0" applyFont="1" applyFill="1" applyBorder="1" applyAlignment="1">
      <alignment horizontal="center" vertical="center" wrapText="1"/>
    </xf>
    <xf numFmtId="0" fontId="16" fillId="5" borderId="4" xfId="0" applyFont="1" applyFill="1" applyBorder="1" applyAlignment="1">
      <alignment horizontal="center" vertical="center" wrapText="1"/>
    </xf>
    <xf numFmtId="10" fontId="16" fillId="4" borderId="4" xfId="0" applyNumberFormat="1" applyFont="1" applyFill="1" applyBorder="1" applyAlignment="1">
      <alignment horizontal="center" vertical="center" wrapText="1"/>
    </xf>
    <xf numFmtId="0" fontId="16" fillId="0" borderId="7" xfId="0" applyFont="1" applyBorder="1" applyAlignment="1">
      <alignment horizontal="center" vertical="center" wrapText="1"/>
    </xf>
    <xf numFmtId="9" fontId="16" fillId="5" borderId="4" xfId="0" applyNumberFormat="1" applyFont="1" applyFill="1" applyBorder="1" applyAlignment="1">
      <alignment horizontal="center" vertical="center" wrapText="1"/>
    </xf>
    <xf numFmtId="9" fontId="16" fillId="0" borderId="4" xfId="1" applyFont="1" applyBorder="1" applyAlignment="1">
      <alignment horizontal="center" vertical="center" wrapText="1"/>
    </xf>
    <xf numFmtId="9" fontId="16" fillId="4" borderId="4" xfId="0" applyNumberFormat="1"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6" fillId="5" borderId="4"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center" vertical="center" wrapText="1"/>
    </xf>
    <xf numFmtId="0" fontId="7" fillId="0" borderId="4" xfId="0" applyFont="1" applyBorder="1" applyAlignment="1">
      <alignment horizontal="justify" vertical="center" wrapText="1"/>
    </xf>
    <xf numFmtId="0" fontId="7" fillId="0" borderId="6" xfId="0" applyFont="1" applyBorder="1" applyAlignment="1">
      <alignment horizontal="center" vertical="center" wrapText="1"/>
    </xf>
    <xf numFmtId="0" fontId="16" fillId="0" borderId="7" xfId="0" applyFont="1" applyBorder="1" applyAlignment="1">
      <alignment horizontal="left" vertical="center" wrapText="1"/>
    </xf>
    <xf numFmtId="9" fontId="7" fillId="0" borderId="4" xfId="1" applyFont="1" applyFill="1" applyBorder="1" applyAlignment="1">
      <alignment horizontal="center" vertical="center" wrapText="1"/>
    </xf>
    <xf numFmtId="0" fontId="20" fillId="5" borderId="4" xfId="0" applyFont="1" applyFill="1" applyBorder="1" applyAlignment="1">
      <alignment horizontal="left" vertical="center" wrapText="1"/>
    </xf>
    <xf numFmtId="0" fontId="7" fillId="5" borderId="4" xfId="0" applyFont="1" applyFill="1" applyBorder="1" applyAlignment="1">
      <alignment horizontal="left" vertical="center" wrapText="1"/>
    </xf>
    <xf numFmtId="0" fontId="20" fillId="5" borderId="4" xfId="0" applyFont="1" applyFill="1" applyBorder="1" applyAlignment="1">
      <alignment horizontal="center" vertical="center" wrapText="1"/>
    </xf>
    <xf numFmtId="9" fontId="20" fillId="5" borderId="4" xfId="0" applyNumberFormat="1" applyFont="1" applyFill="1" applyBorder="1" applyAlignment="1">
      <alignment horizontal="center" vertical="center" wrapText="1"/>
    </xf>
    <xf numFmtId="0" fontId="20" fillId="5" borderId="7" xfId="0" applyFont="1" applyFill="1" applyBorder="1" applyAlignment="1">
      <alignment horizontal="left" vertical="center" wrapText="1"/>
    </xf>
    <xf numFmtId="9" fontId="7" fillId="0" borderId="4" xfId="1" applyFont="1" applyBorder="1" applyAlignment="1">
      <alignment horizontal="center" vertical="center" wrapText="1"/>
    </xf>
    <xf numFmtId="164" fontId="7" fillId="0" borderId="4" xfId="1" applyNumberFormat="1" applyFont="1" applyFill="1" applyBorder="1" applyAlignment="1">
      <alignment horizontal="center" vertical="center" wrapText="1"/>
    </xf>
    <xf numFmtId="0" fontId="2" fillId="0" borderId="16" xfId="0" applyFont="1" applyBorder="1" applyAlignment="1">
      <alignment vertical="center"/>
    </xf>
    <xf numFmtId="0" fontId="16" fillId="5" borderId="4" xfId="0" applyFont="1" applyFill="1" applyBorder="1" applyAlignment="1">
      <alignment horizontal="justify" vertical="center" wrapText="1"/>
    </xf>
    <xf numFmtId="0" fontId="16" fillId="0" borderId="4" xfId="0" applyFont="1" applyBorder="1" applyAlignment="1">
      <alignment horizontal="justify" vertical="center" wrapText="1"/>
    </xf>
    <xf numFmtId="10" fontId="7" fillId="0" borderId="4" xfId="0" applyNumberFormat="1"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16" fillId="0" borderId="9"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8" xfId="0" applyFont="1" applyBorder="1" applyAlignment="1">
      <alignment horizontal="center" vertical="center" wrapText="1"/>
    </xf>
    <xf numFmtId="0" fontId="7" fillId="0" borderId="8" xfId="0" applyFont="1" applyBorder="1" applyAlignment="1">
      <alignment horizontal="justify" vertical="center" wrapText="1"/>
    </xf>
    <xf numFmtId="9" fontId="7" fillId="0" borderId="8"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5" fillId="6" borderId="1"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5" fillId="6" borderId="28" xfId="0" applyFont="1" applyFill="1" applyBorder="1" applyAlignment="1">
      <alignment horizontal="center" vertical="center"/>
    </xf>
    <xf numFmtId="0" fontId="15" fillId="6" borderId="29" xfId="0" applyFont="1" applyFill="1" applyBorder="1" applyAlignment="1">
      <alignment horizontal="center" vertical="center"/>
    </xf>
    <xf numFmtId="0" fontId="15" fillId="6" borderId="30" xfId="0" applyFont="1" applyFill="1" applyBorder="1" applyAlignment="1">
      <alignment horizontal="center" vertical="center"/>
    </xf>
    <xf numFmtId="0" fontId="1" fillId="0" borderId="21"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5" fillId="6" borderId="32" xfId="0" applyFont="1" applyFill="1" applyBorder="1" applyAlignment="1">
      <alignment horizontal="center" vertical="center" wrapText="1"/>
    </xf>
    <xf numFmtId="0" fontId="13" fillId="0" borderId="37" xfId="0" applyFont="1" applyBorder="1" applyAlignment="1">
      <alignment wrapText="1"/>
    </xf>
    <xf numFmtId="0" fontId="15" fillId="6" borderId="33"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horizontal="center"/>
    </xf>
    <xf numFmtId="0" fontId="1" fillId="0" borderId="13" xfId="0" applyFont="1" applyBorder="1" applyAlignment="1">
      <alignment horizontal="center"/>
    </xf>
    <xf numFmtId="0" fontId="15" fillId="6" borderId="31" xfId="0" applyFont="1" applyFill="1" applyBorder="1" applyAlignment="1">
      <alignment horizontal="center" vertical="center"/>
    </xf>
    <xf numFmtId="0" fontId="13" fillId="0" borderId="36" xfId="0" applyFont="1" applyBorder="1"/>
    <xf numFmtId="0" fontId="15" fillId="6" borderId="35" xfId="0" applyFont="1" applyFill="1" applyBorder="1" applyAlignment="1">
      <alignment horizontal="center" vertical="center" wrapText="1"/>
    </xf>
    <xf numFmtId="0" fontId="13" fillId="0" borderId="41" xfId="0" applyFont="1" applyBorder="1" applyAlignment="1">
      <alignment wrapText="1"/>
    </xf>
    <xf numFmtId="0" fontId="15" fillId="6" borderId="38"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cellXfs>
  <cellStyles count="9">
    <cellStyle name="Hipervínculo" xfId="3" builtinId="8"/>
    <cellStyle name="Normal" xfId="0" builtinId="0"/>
    <cellStyle name="Normal 2" xfId="2"/>
    <cellStyle name="Normal 2 4" xfId="7"/>
    <cellStyle name="Normal 3" xfId="4"/>
    <cellStyle name="Normal 6" xfId="5"/>
    <cellStyle name="Porcentaje" xfId="1" builtinId="5"/>
    <cellStyle name="Porcentaje 2" xfId="8"/>
    <cellStyle name="Porcentaje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296333</xdr:colOff>
      <xdr:row>0</xdr:row>
      <xdr:rowOff>10583</xdr:rowOff>
    </xdr:from>
    <xdr:to>
      <xdr:col>29</xdr:col>
      <xdr:colOff>987954</xdr:colOff>
      <xdr:row>0</xdr:row>
      <xdr:rowOff>677333</xdr:rowOff>
    </xdr:to>
    <xdr:pic>
      <xdr:nvPicPr>
        <xdr:cNvPr id="3" name="3 Imagen" descr="C:\Users\john.garcia\Desktop\2020-01-08.png">
          <a:extLst>
            <a:ext uri="{FF2B5EF4-FFF2-40B4-BE49-F238E27FC236}">
              <a16:creationId xmlns:a16="http://schemas.microsoft.com/office/drawing/2014/main" id="{CB266DB7-B33F-443B-A3C7-2B4632CCB0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76916" y="10583"/>
          <a:ext cx="691621" cy="666750"/>
        </a:xfrm>
        <a:prstGeom prst="rect">
          <a:avLst/>
        </a:prstGeom>
        <a:noFill/>
        <a:ln>
          <a:noFill/>
        </a:ln>
      </xdr:spPr>
    </xdr:pic>
    <xdr:clientData/>
  </xdr:twoCellAnchor>
  <xdr:twoCellAnchor editAs="oneCell">
    <xdr:from>
      <xdr:col>0</xdr:col>
      <xdr:colOff>222251</xdr:colOff>
      <xdr:row>0</xdr:row>
      <xdr:rowOff>31751</xdr:rowOff>
    </xdr:from>
    <xdr:to>
      <xdr:col>0</xdr:col>
      <xdr:colOff>1185335</xdr:colOff>
      <xdr:row>0</xdr:row>
      <xdr:rowOff>636870</xdr:rowOff>
    </xdr:to>
    <xdr:pic>
      <xdr:nvPicPr>
        <xdr:cNvPr id="4" name="5 Imagen" descr="C:\Users\john.garcia\Desktop\LOGO CAPITAL LETRA NEGRA.png">
          <a:extLst>
            <a:ext uri="{FF2B5EF4-FFF2-40B4-BE49-F238E27FC236}">
              <a16:creationId xmlns:a16="http://schemas.microsoft.com/office/drawing/2014/main" id="{F8D8EBEE-D545-4E90-AC17-C8C39AC386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2251" y="31751"/>
          <a:ext cx="963084" cy="60511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1/Plan%20de%20acci&#243;n/Plan%20de%20Acci&#243;n%20Institucional%202021%20-%20Versi&#243;n%204%20(07.1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gota.gov.co/sites/default/files/acuerdo-761-de-2020-pdd.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9"/>
  <sheetViews>
    <sheetView showGridLines="0" tabSelected="1" zoomScale="85" zoomScaleNormal="85" workbookViewId="0">
      <selection activeCell="A8" sqref="A8"/>
    </sheetView>
  </sheetViews>
  <sheetFormatPr baseColWidth="10" defaultColWidth="0" defaultRowHeight="12.75" zeroHeight="1" x14ac:dyDescent="0.2"/>
  <cols>
    <col min="1" max="3" width="26.42578125" style="1" customWidth="1"/>
    <col min="4" max="4" width="7.42578125" style="1" customWidth="1"/>
    <col min="5" max="5" width="35.140625" style="1" customWidth="1"/>
    <col min="6" max="6" width="41.85546875" style="1" customWidth="1"/>
    <col min="7" max="8" width="18.85546875" style="1" customWidth="1"/>
    <col min="9" max="9" width="37.28515625" style="1" customWidth="1"/>
    <col min="10" max="10" width="44.5703125" style="1" customWidth="1"/>
    <col min="11" max="11" width="31.42578125" style="1" customWidth="1"/>
    <col min="12" max="12" width="19.42578125" style="1" customWidth="1"/>
    <col min="13" max="13" width="58.85546875" style="1" customWidth="1"/>
    <col min="14" max="18" width="24.42578125" style="1" customWidth="1"/>
    <col min="19" max="19" width="20.140625" style="1" customWidth="1"/>
    <col min="20" max="20" width="16.42578125" style="1" customWidth="1"/>
    <col min="21" max="21" width="70.7109375" style="1" customWidth="1"/>
    <col min="22" max="22" width="20.42578125" style="1" customWidth="1"/>
    <col min="23" max="24" width="28" style="1" customWidth="1"/>
    <col min="25" max="25" width="20.42578125" style="1" customWidth="1"/>
    <col min="26" max="26" width="67.7109375" style="1" customWidth="1"/>
    <col min="27" max="27" width="22.85546875" style="1" customWidth="1"/>
    <col min="28" max="28" width="68.28515625" style="1" customWidth="1"/>
    <col min="29" max="30" width="19.42578125" style="1" customWidth="1"/>
    <col min="31" max="31" width="3.7109375" style="1" customWidth="1"/>
    <col min="32" max="33" width="0" style="1" hidden="1" customWidth="1"/>
    <col min="34" max="16384" width="11.42578125" style="1" hidden="1"/>
  </cols>
  <sheetData>
    <row r="1" spans="1:32" ht="57.75" customHeight="1" thickBot="1" x14ac:dyDescent="0.25">
      <c r="A1" s="137" t="s">
        <v>199</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9"/>
    </row>
    <row r="2" spans="1:32" ht="6.75" customHeight="1" x14ac:dyDescent="0.2">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1"/>
    </row>
    <row r="3" spans="1:32" ht="40.5" customHeight="1" x14ac:dyDescent="0.2">
      <c r="A3" s="11" t="s">
        <v>31</v>
      </c>
      <c r="B3" s="111" t="s">
        <v>900</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2"/>
    </row>
    <row r="4" spans="1:32" ht="21.75" customHeight="1" x14ac:dyDescent="0.2">
      <c r="A4" s="11" t="s">
        <v>32</v>
      </c>
      <c r="B4" s="46">
        <v>45322</v>
      </c>
      <c r="G4" s="14"/>
      <c r="H4" s="14"/>
      <c r="I4" s="48"/>
      <c r="J4" s="48"/>
      <c r="K4" s="48"/>
      <c r="L4" s="48"/>
      <c r="M4" s="48"/>
      <c r="N4" s="48"/>
      <c r="O4" s="48"/>
      <c r="P4" s="48"/>
      <c r="Q4" s="48"/>
      <c r="R4" s="48"/>
      <c r="S4" s="48"/>
      <c r="T4" s="48"/>
      <c r="U4" s="48"/>
      <c r="V4" s="48"/>
      <c r="W4" s="48"/>
      <c r="X4" s="48"/>
      <c r="Y4" s="48"/>
      <c r="Z4" s="48"/>
      <c r="AA4" s="48"/>
      <c r="AB4" s="48"/>
      <c r="AC4" s="48"/>
      <c r="AD4" s="49"/>
    </row>
    <row r="5" spans="1:32" ht="6.75" customHeight="1" thickBo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4"/>
    </row>
    <row r="6" spans="1:32" ht="15" customHeight="1" x14ac:dyDescent="0.2">
      <c r="A6" s="142" t="s">
        <v>14</v>
      </c>
      <c r="B6" s="132" t="s">
        <v>15</v>
      </c>
      <c r="C6" s="132" t="s">
        <v>16</v>
      </c>
      <c r="D6" s="134" t="s">
        <v>1</v>
      </c>
      <c r="E6" s="135"/>
      <c r="F6" s="132" t="s">
        <v>183</v>
      </c>
      <c r="G6" s="132" t="s">
        <v>42</v>
      </c>
      <c r="H6" s="132" t="s">
        <v>188</v>
      </c>
      <c r="I6" s="132" t="s">
        <v>2</v>
      </c>
      <c r="J6" s="132" t="s">
        <v>20</v>
      </c>
      <c r="K6" s="132" t="s">
        <v>19</v>
      </c>
      <c r="L6" s="132" t="s">
        <v>21</v>
      </c>
      <c r="M6" s="132" t="s">
        <v>3</v>
      </c>
      <c r="N6" s="134" t="s">
        <v>4</v>
      </c>
      <c r="O6" s="135"/>
      <c r="P6" s="132" t="s">
        <v>6</v>
      </c>
      <c r="Q6" s="132" t="s">
        <v>29</v>
      </c>
      <c r="R6" s="132" t="s">
        <v>187</v>
      </c>
      <c r="S6" s="132" t="s">
        <v>8</v>
      </c>
      <c r="T6" s="134" t="s">
        <v>200</v>
      </c>
      <c r="U6" s="135"/>
      <c r="V6" s="134" t="s">
        <v>26</v>
      </c>
      <c r="W6" s="136"/>
      <c r="X6" s="136"/>
      <c r="Y6" s="135"/>
      <c r="Z6" s="132" t="s">
        <v>5</v>
      </c>
      <c r="AA6" s="132" t="s">
        <v>7</v>
      </c>
      <c r="AB6" s="132" t="s">
        <v>9</v>
      </c>
      <c r="AC6" s="132" t="s">
        <v>185</v>
      </c>
      <c r="AD6" s="144" t="s">
        <v>10</v>
      </c>
      <c r="AF6" s="2" t="s">
        <v>17</v>
      </c>
    </row>
    <row r="7" spans="1:32" ht="15.75" customHeight="1" thickBot="1" x14ac:dyDescent="0.25">
      <c r="A7" s="143"/>
      <c r="B7" s="133"/>
      <c r="C7" s="133"/>
      <c r="D7" s="146"/>
      <c r="E7" s="147"/>
      <c r="F7" s="133"/>
      <c r="G7" s="133"/>
      <c r="H7" s="133"/>
      <c r="I7" s="133"/>
      <c r="J7" s="133"/>
      <c r="K7" s="133"/>
      <c r="L7" s="133"/>
      <c r="M7" s="133"/>
      <c r="N7" s="99" t="s">
        <v>27</v>
      </c>
      <c r="O7" s="99" t="s">
        <v>28</v>
      </c>
      <c r="P7" s="133"/>
      <c r="Q7" s="133"/>
      <c r="R7" s="133"/>
      <c r="S7" s="133"/>
      <c r="T7" s="99" t="s">
        <v>30</v>
      </c>
      <c r="U7" s="99" t="s">
        <v>0</v>
      </c>
      <c r="V7" s="99" t="s">
        <v>22</v>
      </c>
      <c r="W7" s="99" t="s">
        <v>23</v>
      </c>
      <c r="X7" s="99" t="s">
        <v>24</v>
      </c>
      <c r="Y7" s="99" t="s">
        <v>25</v>
      </c>
      <c r="Z7" s="133"/>
      <c r="AA7" s="133"/>
      <c r="AB7" s="133"/>
      <c r="AC7" s="133"/>
      <c r="AD7" s="145"/>
      <c r="AF7" s="2" t="s">
        <v>18</v>
      </c>
    </row>
    <row r="8" spans="1:32" ht="84" customHeight="1" x14ac:dyDescent="0.2">
      <c r="A8" s="64" t="s">
        <v>223</v>
      </c>
      <c r="B8" s="52" t="s">
        <v>224</v>
      </c>
      <c r="C8" s="52" t="s">
        <v>225</v>
      </c>
      <c r="D8" s="52" t="str">
        <f t="shared" ref="D8:D11" si="0">IF(E8="","",CONCATENATE("OE_",MID(E8,1,1)))</f>
        <v>OE_5</v>
      </c>
      <c r="E8" s="52" t="s">
        <v>40</v>
      </c>
      <c r="F8" s="52" t="s">
        <v>59</v>
      </c>
      <c r="G8" s="53" t="s">
        <v>880</v>
      </c>
      <c r="H8" s="53" t="s">
        <v>190</v>
      </c>
      <c r="I8" s="53" t="s">
        <v>845</v>
      </c>
      <c r="J8" s="52" t="s">
        <v>231</v>
      </c>
      <c r="K8" s="52" t="s">
        <v>232</v>
      </c>
      <c r="L8" s="52" t="s">
        <v>236</v>
      </c>
      <c r="M8" s="52" t="s">
        <v>237</v>
      </c>
      <c r="N8" s="53" t="s">
        <v>238</v>
      </c>
      <c r="O8" s="53" t="s">
        <v>239</v>
      </c>
      <c r="P8" s="53" t="s">
        <v>211</v>
      </c>
      <c r="Q8" s="54" t="s">
        <v>212</v>
      </c>
      <c r="R8" s="54" t="s">
        <v>247</v>
      </c>
      <c r="S8" s="55">
        <v>0.98609999999999998</v>
      </c>
      <c r="T8" s="56">
        <v>0.9</v>
      </c>
      <c r="U8" s="57" t="s">
        <v>261</v>
      </c>
      <c r="V8" s="51" t="s">
        <v>256</v>
      </c>
      <c r="W8" s="51" t="s">
        <v>259</v>
      </c>
      <c r="X8" s="51" t="s">
        <v>260</v>
      </c>
      <c r="Y8" s="51" t="s">
        <v>255</v>
      </c>
      <c r="Z8" s="52" t="s">
        <v>248</v>
      </c>
      <c r="AA8" s="53" t="s">
        <v>50</v>
      </c>
      <c r="AB8" s="52" t="s">
        <v>245</v>
      </c>
      <c r="AC8" s="53" t="s">
        <v>246</v>
      </c>
      <c r="AD8" s="68" t="s">
        <v>217</v>
      </c>
    </row>
    <row r="9" spans="1:32" ht="171.75" customHeight="1" x14ac:dyDescent="0.2">
      <c r="A9" s="64" t="s">
        <v>226</v>
      </c>
      <c r="B9" s="52" t="s">
        <v>227</v>
      </c>
      <c r="C9" s="52" t="s">
        <v>228</v>
      </c>
      <c r="D9" s="52" t="str">
        <f t="shared" si="0"/>
        <v>OE_5</v>
      </c>
      <c r="E9" s="52" t="s">
        <v>40</v>
      </c>
      <c r="F9" s="52" t="s">
        <v>69</v>
      </c>
      <c r="G9" s="53" t="s">
        <v>870</v>
      </c>
      <c r="H9" s="53" t="s">
        <v>190</v>
      </c>
      <c r="I9" s="53" t="s">
        <v>207</v>
      </c>
      <c r="J9" s="52" t="s">
        <v>218</v>
      </c>
      <c r="K9" s="58" t="s">
        <v>208</v>
      </c>
      <c r="L9" s="52" t="s">
        <v>235</v>
      </c>
      <c r="M9" s="52" t="s">
        <v>219</v>
      </c>
      <c r="N9" s="53" t="s">
        <v>209</v>
      </c>
      <c r="O9" s="53" t="s">
        <v>210</v>
      </c>
      <c r="P9" s="53" t="s">
        <v>211</v>
      </c>
      <c r="Q9" s="53" t="s">
        <v>212</v>
      </c>
      <c r="R9" s="53" t="s">
        <v>213</v>
      </c>
      <c r="S9" s="51">
        <v>1</v>
      </c>
      <c r="T9" s="51">
        <v>1</v>
      </c>
      <c r="U9" s="52" t="s">
        <v>214</v>
      </c>
      <c r="V9" s="51" t="s">
        <v>254</v>
      </c>
      <c r="W9" s="51" t="s">
        <v>257</v>
      </c>
      <c r="X9" s="51" t="s">
        <v>258</v>
      </c>
      <c r="Y9" s="51" t="s">
        <v>255</v>
      </c>
      <c r="Z9" s="52" t="s">
        <v>215</v>
      </c>
      <c r="AA9" s="53" t="s">
        <v>52</v>
      </c>
      <c r="AB9" s="52" t="s">
        <v>70</v>
      </c>
      <c r="AC9" s="53" t="s">
        <v>216</v>
      </c>
      <c r="AD9" s="68" t="s">
        <v>217</v>
      </c>
    </row>
    <row r="10" spans="1:32" ht="151.5" customHeight="1" x14ac:dyDescent="0.2">
      <c r="A10" s="100" t="s">
        <v>223</v>
      </c>
      <c r="B10" s="59" t="s">
        <v>224</v>
      </c>
      <c r="C10" s="59" t="s">
        <v>225</v>
      </c>
      <c r="D10" s="59" t="str">
        <f t="shared" si="0"/>
        <v>OE_5</v>
      </c>
      <c r="E10" s="59" t="s">
        <v>40</v>
      </c>
      <c r="F10" s="59" t="s">
        <v>69</v>
      </c>
      <c r="G10" s="60" t="s">
        <v>858</v>
      </c>
      <c r="H10" s="60" t="s">
        <v>190</v>
      </c>
      <c r="I10" s="60" t="s">
        <v>277</v>
      </c>
      <c r="J10" s="59" t="s">
        <v>278</v>
      </c>
      <c r="K10" s="59" t="s">
        <v>279</v>
      </c>
      <c r="L10" s="59" t="s">
        <v>236</v>
      </c>
      <c r="M10" s="59" t="s">
        <v>280</v>
      </c>
      <c r="N10" s="60" t="s">
        <v>281</v>
      </c>
      <c r="O10" s="60" t="s">
        <v>282</v>
      </c>
      <c r="P10" s="60" t="s">
        <v>211</v>
      </c>
      <c r="Q10" s="60" t="s">
        <v>244</v>
      </c>
      <c r="R10" s="60" t="s">
        <v>283</v>
      </c>
      <c r="S10" s="61">
        <v>0.96950000000000003</v>
      </c>
      <c r="T10" s="62">
        <v>0.95</v>
      </c>
      <c r="U10" s="59" t="s">
        <v>284</v>
      </c>
      <c r="V10" s="62" t="s">
        <v>263</v>
      </c>
      <c r="W10" s="62" t="s">
        <v>260</v>
      </c>
      <c r="X10" s="62" t="s">
        <v>264</v>
      </c>
      <c r="Y10" s="62" t="s">
        <v>265</v>
      </c>
      <c r="Z10" s="59" t="s">
        <v>285</v>
      </c>
      <c r="AA10" s="60" t="s">
        <v>52</v>
      </c>
      <c r="AB10" s="59" t="s">
        <v>245</v>
      </c>
      <c r="AC10" s="60" t="s">
        <v>246</v>
      </c>
      <c r="AD10" s="101" t="s">
        <v>249</v>
      </c>
    </row>
    <row r="11" spans="1:32" ht="129" customHeight="1" x14ac:dyDescent="0.2">
      <c r="A11" s="64" t="s">
        <v>229</v>
      </c>
      <c r="B11" s="52" t="s">
        <v>227</v>
      </c>
      <c r="C11" s="52" t="s">
        <v>230</v>
      </c>
      <c r="D11" s="52" t="str">
        <f t="shared" si="0"/>
        <v>OE_1</v>
      </c>
      <c r="E11" s="52" t="s">
        <v>36</v>
      </c>
      <c r="F11" s="52" t="s">
        <v>184</v>
      </c>
      <c r="G11" s="53" t="s">
        <v>863</v>
      </c>
      <c r="H11" s="53" t="s">
        <v>190</v>
      </c>
      <c r="I11" s="53" t="s">
        <v>233</v>
      </c>
      <c r="J11" s="52" t="s">
        <v>234</v>
      </c>
      <c r="K11" s="57" t="s">
        <v>262</v>
      </c>
      <c r="L11" s="52" t="s">
        <v>235</v>
      </c>
      <c r="M11" s="52" t="s">
        <v>240</v>
      </c>
      <c r="N11" s="53" t="s">
        <v>241</v>
      </c>
      <c r="O11" s="53" t="s">
        <v>242</v>
      </c>
      <c r="P11" s="53" t="s">
        <v>243</v>
      </c>
      <c r="Q11" s="53" t="s">
        <v>244</v>
      </c>
      <c r="R11" s="53" t="s">
        <v>250</v>
      </c>
      <c r="S11" s="51">
        <v>1</v>
      </c>
      <c r="T11" s="51">
        <v>1</v>
      </c>
      <c r="U11" s="52" t="s">
        <v>251</v>
      </c>
      <c r="V11" s="51" t="s">
        <v>256</v>
      </c>
      <c r="W11" s="51" t="s">
        <v>259</v>
      </c>
      <c r="X11" s="51" t="s">
        <v>260</v>
      </c>
      <c r="Y11" s="51" t="s">
        <v>255</v>
      </c>
      <c r="Z11" s="52" t="s">
        <v>252</v>
      </c>
      <c r="AA11" s="53" t="s">
        <v>52</v>
      </c>
      <c r="AB11" s="52" t="s">
        <v>253</v>
      </c>
      <c r="AC11" s="53" t="s">
        <v>246</v>
      </c>
      <c r="AD11" s="68" t="s">
        <v>217</v>
      </c>
    </row>
    <row r="12" spans="1:32" s="47" customFormat="1" ht="126.75" customHeight="1" x14ac:dyDescent="0.2">
      <c r="A12" s="100" t="s">
        <v>220</v>
      </c>
      <c r="B12" s="59" t="s">
        <v>221</v>
      </c>
      <c r="C12" s="59" t="s">
        <v>222</v>
      </c>
      <c r="D12" s="59" t="str">
        <f t="shared" ref="D12:D24" si="1">IF(E12="","",CONCATENATE("OE_",MID(E12,1,1)))</f>
        <v>OE_5</v>
      </c>
      <c r="E12" s="59" t="s">
        <v>40</v>
      </c>
      <c r="F12" s="59" t="s">
        <v>63</v>
      </c>
      <c r="G12" s="63" t="s">
        <v>897</v>
      </c>
      <c r="H12" s="63" t="s">
        <v>190</v>
      </c>
      <c r="I12" s="63" t="s">
        <v>267</v>
      </c>
      <c r="J12" s="57" t="s">
        <v>276</v>
      </c>
      <c r="K12" s="57" t="s">
        <v>269</v>
      </c>
      <c r="L12" s="57" t="s">
        <v>235</v>
      </c>
      <c r="M12" s="57" t="s">
        <v>268</v>
      </c>
      <c r="N12" s="63" t="s">
        <v>270</v>
      </c>
      <c r="O12" s="63" t="s">
        <v>271</v>
      </c>
      <c r="P12" s="63" t="s">
        <v>243</v>
      </c>
      <c r="Q12" s="63" t="s">
        <v>244</v>
      </c>
      <c r="R12" s="63" t="s">
        <v>272</v>
      </c>
      <c r="S12" s="56" t="s">
        <v>266</v>
      </c>
      <c r="T12" s="56">
        <v>1</v>
      </c>
      <c r="U12" s="57" t="s">
        <v>273</v>
      </c>
      <c r="V12" s="56" t="s">
        <v>256</v>
      </c>
      <c r="W12" s="56" t="s">
        <v>259</v>
      </c>
      <c r="X12" s="56" t="s">
        <v>260</v>
      </c>
      <c r="Y12" s="56" t="s">
        <v>255</v>
      </c>
      <c r="Z12" s="57" t="s">
        <v>274</v>
      </c>
      <c r="AA12" s="63" t="s">
        <v>52</v>
      </c>
      <c r="AB12" s="57" t="s">
        <v>275</v>
      </c>
      <c r="AC12" s="63" t="s">
        <v>246</v>
      </c>
      <c r="AD12" s="102" t="s">
        <v>217</v>
      </c>
      <c r="AE12" s="50"/>
    </row>
    <row r="13" spans="1:32" s="47" customFormat="1" ht="126.75" customHeight="1" x14ac:dyDescent="0.2">
      <c r="A13" s="64" t="s">
        <v>286</v>
      </c>
      <c r="B13" s="52" t="s">
        <v>287</v>
      </c>
      <c r="C13" s="52" t="s">
        <v>288</v>
      </c>
      <c r="D13" s="52" t="str">
        <f t="shared" si="1"/>
        <v>OE_2</v>
      </c>
      <c r="E13" s="52" t="s">
        <v>37</v>
      </c>
      <c r="F13" s="52" t="s">
        <v>60</v>
      </c>
      <c r="G13" s="53" t="s">
        <v>865</v>
      </c>
      <c r="H13" s="53" t="s">
        <v>289</v>
      </c>
      <c r="I13" s="53" t="s">
        <v>290</v>
      </c>
      <c r="J13" s="65" t="s">
        <v>291</v>
      </c>
      <c r="K13" s="52" t="s">
        <v>292</v>
      </c>
      <c r="L13" s="52" t="s">
        <v>235</v>
      </c>
      <c r="M13" s="65" t="s">
        <v>293</v>
      </c>
      <c r="N13" s="53" t="s">
        <v>294</v>
      </c>
      <c r="O13" s="53" t="s">
        <v>295</v>
      </c>
      <c r="P13" s="53" t="s">
        <v>211</v>
      </c>
      <c r="Q13" s="53" t="s">
        <v>244</v>
      </c>
      <c r="R13" s="66" t="s">
        <v>296</v>
      </c>
      <c r="S13" s="55" t="s">
        <v>266</v>
      </c>
      <c r="T13" s="67">
        <v>360</v>
      </c>
      <c r="U13" s="52" t="s">
        <v>297</v>
      </c>
      <c r="V13" s="51">
        <v>0.3</v>
      </c>
      <c r="W13" s="51">
        <v>0.6</v>
      </c>
      <c r="X13" s="51">
        <v>0.9</v>
      </c>
      <c r="Y13" s="51">
        <v>0.91</v>
      </c>
      <c r="Z13" s="52" t="s">
        <v>298</v>
      </c>
      <c r="AA13" s="53" t="s">
        <v>52</v>
      </c>
      <c r="AB13" s="52" t="s">
        <v>245</v>
      </c>
      <c r="AC13" s="53" t="s">
        <v>246</v>
      </c>
      <c r="AD13" s="68" t="s">
        <v>299</v>
      </c>
      <c r="AE13" s="50"/>
    </row>
    <row r="14" spans="1:32" s="47" customFormat="1" ht="126.75" customHeight="1" x14ac:dyDescent="0.2">
      <c r="A14" s="64" t="s">
        <v>286</v>
      </c>
      <c r="B14" s="52" t="s">
        <v>287</v>
      </c>
      <c r="C14" s="52" t="s">
        <v>300</v>
      </c>
      <c r="D14" s="52" t="str">
        <f t="shared" si="1"/>
        <v>OE_3</v>
      </c>
      <c r="E14" s="52" t="s">
        <v>38</v>
      </c>
      <c r="F14" s="52" t="s">
        <v>63</v>
      </c>
      <c r="G14" s="53" t="s">
        <v>869</v>
      </c>
      <c r="H14" s="53" t="s">
        <v>289</v>
      </c>
      <c r="I14" s="53" t="s">
        <v>301</v>
      </c>
      <c r="J14" s="69" t="s">
        <v>302</v>
      </c>
      <c r="K14" s="52" t="s">
        <v>303</v>
      </c>
      <c r="L14" s="52" t="s">
        <v>304</v>
      </c>
      <c r="M14" s="69" t="s">
        <v>305</v>
      </c>
      <c r="N14" s="70" t="s">
        <v>306</v>
      </c>
      <c r="O14" s="70" t="s">
        <v>307</v>
      </c>
      <c r="P14" s="53" t="s">
        <v>211</v>
      </c>
      <c r="Q14" s="53" t="s">
        <v>212</v>
      </c>
      <c r="R14" s="53" t="s">
        <v>308</v>
      </c>
      <c r="S14" s="51" t="s">
        <v>266</v>
      </c>
      <c r="T14" s="51">
        <v>0.9</v>
      </c>
      <c r="U14" s="70" t="s">
        <v>309</v>
      </c>
      <c r="V14" s="51">
        <v>0.3</v>
      </c>
      <c r="W14" s="51">
        <v>0.6</v>
      </c>
      <c r="X14" s="51">
        <v>0.9</v>
      </c>
      <c r="Y14" s="51">
        <v>0.91</v>
      </c>
      <c r="Z14" s="52" t="s">
        <v>310</v>
      </c>
      <c r="AA14" s="53" t="s">
        <v>52</v>
      </c>
      <c r="AB14" s="52" t="s">
        <v>245</v>
      </c>
      <c r="AC14" s="53" t="s">
        <v>246</v>
      </c>
      <c r="AD14" s="68" t="s">
        <v>299</v>
      </c>
      <c r="AE14" s="50"/>
    </row>
    <row r="15" spans="1:32" s="47" customFormat="1" ht="126.75" customHeight="1" x14ac:dyDescent="0.2">
      <c r="A15" s="64" t="s">
        <v>286</v>
      </c>
      <c r="B15" s="52" t="s">
        <v>287</v>
      </c>
      <c r="C15" s="52" t="s">
        <v>300</v>
      </c>
      <c r="D15" s="52" t="str">
        <f t="shared" si="1"/>
        <v>OE_5</v>
      </c>
      <c r="E15" s="52" t="s">
        <v>40</v>
      </c>
      <c r="F15" s="52" t="s">
        <v>63</v>
      </c>
      <c r="G15" s="53" t="s">
        <v>898</v>
      </c>
      <c r="H15" s="53" t="s">
        <v>289</v>
      </c>
      <c r="I15" s="53" t="s">
        <v>311</v>
      </c>
      <c r="J15" s="69" t="s">
        <v>312</v>
      </c>
      <c r="K15" s="70" t="s">
        <v>313</v>
      </c>
      <c r="L15" s="52" t="s">
        <v>235</v>
      </c>
      <c r="M15" s="69" t="s">
        <v>314</v>
      </c>
      <c r="N15" s="53" t="s">
        <v>315</v>
      </c>
      <c r="O15" s="53" t="s">
        <v>316</v>
      </c>
      <c r="P15" s="53" t="s">
        <v>211</v>
      </c>
      <c r="Q15" s="53" t="s">
        <v>212</v>
      </c>
      <c r="R15" s="53" t="s">
        <v>317</v>
      </c>
      <c r="S15" s="51">
        <v>1</v>
      </c>
      <c r="T15" s="51">
        <v>0.9</v>
      </c>
      <c r="U15" s="70" t="s">
        <v>318</v>
      </c>
      <c r="V15" s="51">
        <v>0.3</v>
      </c>
      <c r="W15" s="51">
        <v>0.6</v>
      </c>
      <c r="X15" s="51">
        <v>0.9</v>
      </c>
      <c r="Y15" s="51">
        <v>0.91</v>
      </c>
      <c r="Z15" s="52" t="s">
        <v>319</v>
      </c>
      <c r="AA15" s="53" t="s">
        <v>52</v>
      </c>
      <c r="AB15" s="52" t="s">
        <v>245</v>
      </c>
      <c r="AC15" s="53" t="s">
        <v>246</v>
      </c>
      <c r="AD15" s="68" t="s">
        <v>299</v>
      </c>
      <c r="AE15" s="50"/>
    </row>
    <row r="16" spans="1:32" s="47" customFormat="1" ht="195.75" customHeight="1" x14ac:dyDescent="0.2">
      <c r="A16" s="64" t="s">
        <v>320</v>
      </c>
      <c r="B16" s="52" t="s">
        <v>227</v>
      </c>
      <c r="C16" s="52" t="s">
        <v>230</v>
      </c>
      <c r="D16" s="52" t="str">
        <f t="shared" si="1"/>
        <v>OE_2</v>
      </c>
      <c r="E16" s="52" t="s">
        <v>37</v>
      </c>
      <c r="F16" s="52" t="s">
        <v>62</v>
      </c>
      <c r="G16" s="53" t="s">
        <v>867</v>
      </c>
      <c r="H16" s="53" t="s">
        <v>289</v>
      </c>
      <c r="I16" s="53" t="s">
        <v>321</v>
      </c>
      <c r="J16" s="52" t="s">
        <v>322</v>
      </c>
      <c r="K16" s="52" t="s">
        <v>323</v>
      </c>
      <c r="L16" s="52" t="s">
        <v>235</v>
      </c>
      <c r="M16" s="52" t="s">
        <v>324</v>
      </c>
      <c r="N16" s="53" t="s">
        <v>325</v>
      </c>
      <c r="O16" s="53" t="s">
        <v>326</v>
      </c>
      <c r="P16" s="53" t="s">
        <v>211</v>
      </c>
      <c r="Q16" s="53" t="s">
        <v>212</v>
      </c>
      <c r="R16" s="53" t="s">
        <v>327</v>
      </c>
      <c r="S16" s="51" t="s">
        <v>266</v>
      </c>
      <c r="T16" s="51">
        <v>0.6</v>
      </c>
      <c r="U16" s="52" t="s">
        <v>328</v>
      </c>
      <c r="V16" s="53" t="s">
        <v>329</v>
      </c>
      <c r="W16" s="53" t="s">
        <v>330</v>
      </c>
      <c r="X16" s="53" t="s">
        <v>331</v>
      </c>
      <c r="Y16" s="51" t="s">
        <v>332</v>
      </c>
      <c r="Z16" s="52" t="s">
        <v>333</v>
      </c>
      <c r="AA16" s="53" t="s">
        <v>52</v>
      </c>
      <c r="AB16" s="52" t="s">
        <v>357</v>
      </c>
      <c r="AC16" s="53" t="s">
        <v>334</v>
      </c>
      <c r="AD16" s="68" t="s">
        <v>335</v>
      </c>
      <c r="AE16" s="50"/>
    </row>
    <row r="17" spans="1:31" s="47" customFormat="1" ht="197.25" customHeight="1" x14ac:dyDescent="0.2">
      <c r="A17" s="64" t="s">
        <v>320</v>
      </c>
      <c r="B17" s="52" t="s">
        <v>227</v>
      </c>
      <c r="C17" s="52" t="s">
        <v>230</v>
      </c>
      <c r="D17" s="52" t="str">
        <f t="shared" si="1"/>
        <v>OE_2</v>
      </c>
      <c r="E17" s="52" t="s">
        <v>37</v>
      </c>
      <c r="F17" s="52" t="s">
        <v>60</v>
      </c>
      <c r="G17" s="53" t="s">
        <v>851</v>
      </c>
      <c r="H17" s="53" t="s">
        <v>289</v>
      </c>
      <c r="I17" s="53" t="s">
        <v>336</v>
      </c>
      <c r="J17" s="52" t="s">
        <v>337</v>
      </c>
      <c r="K17" s="52" t="s">
        <v>338</v>
      </c>
      <c r="L17" s="52" t="s">
        <v>235</v>
      </c>
      <c r="M17" s="52" t="s">
        <v>339</v>
      </c>
      <c r="N17" s="53" t="s">
        <v>338</v>
      </c>
      <c r="O17" s="53" t="s">
        <v>340</v>
      </c>
      <c r="P17" s="53" t="s">
        <v>211</v>
      </c>
      <c r="Q17" s="53" t="s">
        <v>244</v>
      </c>
      <c r="R17" s="53" t="s">
        <v>341</v>
      </c>
      <c r="S17" s="51" t="s">
        <v>266</v>
      </c>
      <c r="T17" s="51">
        <v>0.5</v>
      </c>
      <c r="U17" s="52" t="s">
        <v>342</v>
      </c>
      <c r="V17" s="53" t="s">
        <v>329</v>
      </c>
      <c r="W17" s="51">
        <v>0.4</v>
      </c>
      <c r="X17" s="53" t="s">
        <v>343</v>
      </c>
      <c r="Y17" s="51" t="s">
        <v>332</v>
      </c>
      <c r="Z17" s="52" t="s">
        <v>344</v>
      </c>
      <c r="AA17" s="53" t="s">
        <v>52</v>
      </c>
      <c r="AB17" s="52" t="s">
        <v>358</v>
      </c>
      <c r="AC17" s="53" t="s">
        <v>334</v>
      </c>
      <c r="AD17" s="68" t="s">
        <v>335</v>
      </c>
      <c r="AE17" s="50"/>
    </row>
    <row r="18" spans="1:31" s="47" customFormat="1" ht="196.5" customHeight="1" x14ac:dyDescent="0.2">
      <c r="A18" s="64" t="s">
        <v>320</v>
      </c>
      <c r="B18" s="52" t="s">
        <v>227</v>
      </c>
      <c r="C18" s="52" t="s">
        <v>230</v>
      </c>
      <c r="D18" s="52" t="str">
        <f t="shared" si="1"/>
        <v>OE_1</v>
      </c>
      <c r="E18" s="52" t="s">
        <v>36</v>
      </c>
      <c r="F18" s="52" t="s">
        <v>58</v>
      </c>
      <c r="G18" s="53" t="s">
        <v>850</v>
      </c>
      <c r="H18" s="53" t="s">
        <v>289</v>
      </c>
      <c r="I18" s="53" t="s">
        <v>359</v>
      </c>
      <c r="J18" s="52" t="s">
        <v>345</v>
      </c>
      <c r="K18" s="52" t="s">
        <v>346</v>
      </c>
      <c r="L18" s="52" t="s">
        <v>304</v>
      </c>
      <c r="M18" s="52" t="s">
        <v>360</v>
      </c>
      <c r="N18" s="53" t="s">
        <v>347</v>
      </c>
      <c r="O18" s="53" t="s">
        <v>348</v>
      </c>
      <c r="P18" s="53" t="s">
        <v>211</v>
      </c>
      <c r="Q18" s="53" t="s">
        <v>244</v>
      </c>
      <c r="R18" s="53" t="s">
        <v>349</v>
      </c>
      <c r="S18" s="51" t="s">
        <v>266</v>
      </c>
      <c r="T18" s="51" t="s">
        <v>350</v>
      </c>
      <c r="U18" s="52" t="s">
        <v>351</v>
      </c>
      <c r="V18" s="55" t="s">
        <v>352</v>
      </c>
      <c r="W18" s="51" t="s">
        <v>353</v>
      </c>
      <c r="X18" s="51" t="s">
        <v>350</v>
      </c>
      <c r="Y18" s="51" t="s">
        <v>354</v>
      </c>
      <c r="Z18" s="52" t="s">
        <v>355</v>
      </c>
      <c r="AA18" s="53" t="s">
        <v>52</v>
      </c>
      <c r="AB18" s="52" t="s">
        <v>245</v>
      </c>
      <c r="AC18" s="53" t="s">
        <v>334</v>
      </c>
      <c r="AD18" s="68" t="s">
        <v>356</v>
      </c>
      <c r="AE18" s="50"/>
    </row>
    <row r="19" spans="1:31" s="47" customFormat="1" ht="363.75" customHeight="1" x14ac:dyDescent="0.2">
      <c r="A19" s="100" t="s">
        <v>320</v>
      </c>
      <c r="B19" s="59" t="s">
        <v>227</v>
      </c>
      <c r="C19" s="59" t="s">
        <v>230</v>
      </c>
      <c r="D19" s="58" t="str">
        <f t="shared" si="1"/>
        <v>OE_4</v>
      </c>
      <c r="E19" s="58" t="s">
        <v>39</v>
      </c>
      <c r="F19" s="58" t="s">
        <v>60</v>
      </c>
      <c r="G19" s="60" t="s">
        <v>856</v>
      </c>
      <c r="H19" s="54" t="s">
        <v>191</v>
      </c>
      <c r="I19" s="54" t="s">
        <v>361</v>
      </c>
      <c r="J19" s="58" t="s">
        <v>362</v>
      </c>
      <c r="K19" s="58" t="s">
        <v>363</v>
      </c>
      <c r="L19" s="58" t="s">
        <v>236</v>
      </c>
      <c r="M19" s="58" t="s">
        <v>364</v>
      </c>
      <c r="N19" s="54" t="s">
        <v>383</v>
      </c>
      <c r="O19" s="54" t="s">
        <v>384</v>
      </c>
      <c r="P19" s="54" t="s">
        <v>365</v>
      </c>
      <c r="Q19" s="54" t="s">
        <v>244</v>
      </c>
      <c r="R19" s="54" t="s">
        <v>366</v>
      </c>
      <c r="S19" s="71">
        <v>0.98</v>
      </c>
      <c r="T19" s="71" t="s">
        <v>385</v>
      </c>
      <c r="U19" s="58" t="s">
        <v>367</v>
      </c>
      <c r="V19" s="72" t="s">
        <v>368</v>
      </c>
      <c r="W19" s="54" t="s">
        <v>369</v>
      </c>
      <c r="X19" s="73" t="s">
        <v>370</v>
      </c>
      <c r="Y19" s="74">
        <v>0.99099999999999999</v>
      </c>
      <c r="Z19" s="58" t="s">
        <v>371</v>
      </c>
      <c r="AA19" s="54" t="s">
        <v>52</v>
      </c>
      <c r="AB19" s="58" t="s">
        <v>372</v>
      </c>
      <c r="AC19" s="54" t="s">
        <v>334</v>
      </c>
      <c r="AD19" s="75" t="s">
        <v>373</v>
      </c>
      <c r="AE19" s="50"/>
    </row>
    <row r="20" spans="1:31" s="47" customFormat="1" ht="372.75" customHeight="1" x14ac:dyDescent="0.2">
      <c r="A20" s="100" t="s">
        <v>320</v>
      </c>
      <c r="B20" s="59" t="s">
        <v>227</v>
      </c>
      <c r="C20" s="59" t="s">
        <v>230</v>
      </c>
      <c r="D20" s="58" t="str">
        <f t="shared" si="1"/>
        <v>OE_4</v>
      </c>
      <c r="E20" s="58" t="s">
        <v>39</v>
      </c>
      <c r="F20" s="58" t="s">
        <v>62</v>
      </c>
      <c r="G20" s="60" t="s">
        <v>857</v>
      </c>
      <c r="H20" s="54" t="s">
        <v>191</v>
      </c>
      <c r="I20" s="54" t="s">
        <v>911</v>
      </c>
      <c r="J20" s="58" t="s">
        <v>362</v>
      </c>
      <c r="K20" s="58" t="s">
        <v>906</v>
      </c>
      <c r="L20" s="58" t="s">
        <v>235</v>
      </c>
      <c r="M20" s="58" t="s">
        <v>374</v>
      </c>
      <c r="N20" s="54" t="s">
        <v>375</v>
      </c>
      <c r="O20" s="54" t="s">
        <v>376</v>
      </c>
      <c r="P20" s="54" t="s">
        <v>365</v>
      </c>
      <c r="Q20" s="54" t="s">
        <v>244</v>
      </c>
      <c r="R20" s="54" t="s">
        <v>377</v>
      </c>
      <c r="S20" s="76" t="s">
        <v>912</v>
      </c>
      <c r="T20" s="77" t="s">
        <v>378</v>
      </c>
      <c r="U20" s="58" t="s">
        <v>913</v>
      </c>
      <c r="V20" s="72" t="s">
        <v>379</v>
      </c>
      <c r="W20" s="72" t="s">
        <v>380</v>
      </c>
      <c r="X20" s="78" t="s">
        <v>378</v>
      </c>
      <c r="Y20" s="72" t="s">
        <v>381</v>
      </c>
      <c r="Z20" s="58" t="s">
        <v>382</v>
      </c>
      <c r="AA20" s="54" t="s">
        <v>53</v>
      </c>
      <c r="AB20" s="58" t="s">
        <v>386</v>
      </c>
      <c r="AC20" s="54" t="s">
        <v>334</v>
      </c>
      <c r="AD20" s="75" t="s">
        <v>373</v>
      </c>
      <c r="AE20" s="50"/>
    </row>
    <row r="21" spans="1:31" s="47" customFormat="1" ht="278.25" customHeight="1" x14ac:dyDescent="0.2">
      <c r="A21" s="79" t="s">
        <v>320</v>
      </c>
      <c r="B21" s="80" t="s">
        <v>227</v>
      </c>
      <c r="C21" s="80" t="s">
        <v>230</v>
      </c>
      <c r="D21" s="80" t="str">
        <f t="shared" si="1"/>
        <v>OE_2</v>
      </c>
      <c r="E21" s="80" t="s">
        <v>37</v>
      </c>
      <c r="F21" s="80" t="s">
        <v>57</v>
      </c>
      <c r="G21" s="80" t="s">
        <v>864</v>
      </c>
      <c r="H21" s="54" t="s">
        <v>192</v>
      </c>
      <c r="I21" s="73" t="s">
        <v>387</v>
      </c>
      <c r="J21" s="73" t="s">
        <v>388</v>
      </c>
      <c r="K21" s="73" t="s">
        <v>402</v>
      </c>
      <c r="L21" s="73" t="s">
        <v>236</v>
      </c>
      <c r="M21" s="96" t="s">
        <v>822</v>
      </c>
      <c r="N21" s="73" t="s">
        <v>403</v>
      </c>
      <c r="O21" s="73" t="s">
        <v>404</v>
      </c>
      <c r="P21" s="73" t="s">
        <v>243</v>
      </c>
      <c r="Q21" s="73" t="s">
        <v>212</v>
      </c>
      <c r="R21" s="73" t="s">
        <v>389</v>
      </c>
      <c r="S21" s="76">
        <v>0.25</v>
      </c>
      <c r="T21" s="76" t="s">
        <v>390</v>
      </c>
      <c r="U21" s="73" t="s">
        <v>422</v>
      </c>
      <c r="V21" s="73" t="s">
        <v>391</v>
      </c>
      <c r="W21" s="73" t="s">
        <v>392</v>
      </c>
      <c r="X21" s="73" t="s">
        <v>390</v>
      </c>
      <c r="Y21" s="73" t="s">
        <v>393</v>
      </c>
      <c r="Z21" s="81" t="s">
        <v>901</v>
      </c>
      <c r="AA21" s="53" t="s">
        <v>206</v>
      </c>
      <c r="AB21" s="81" t="s">
        <v>902</v>
      </c>
      <c r="AC21" s="80" t="s">
        <v>394</v>
      </c>
      <c r="AD21" s="103" t="s">
        <v>395</v>
      </c>
      <c r="AE21" s="50"/>
    </row>
    <row r="22" spans="1:31" s="47" customFormat="1" ht="252.75" customHeight="1" x14ac:dyDescent="0.2">
      <c r="A22" s="82" t="s">
        <v>320</v>
      </c>
      <c r="B22" s="81" t="s">
        <v>227</v>
      </c>
      <c r="C22" s="81" t="s">
        <v>407</v>
      </c>
      <c r="D22" s="81" t="str">
        <f t="shared" si="1"/>
        <v>OE_1</v>
      </c>
      <c r="E22" s="81" t="s">
        <v>36</v>
      </c>
      <c r="F22" s="81" t="s">
        <v>57</v>
      </c>
      <c r="G22" s="73" t="s">
        <v>861</v>
      </c>
      <c r="H22" s="54" t="s">
        <v>192</v>
      </c>
      <c r="I22" s="73" t="s">
        <v>396</v>
      </c>
      <c r="J22" s="73" t="s">
        <v>397</v>
      </c>
      <c r="K22" s="73" t="s">
        <v>398</v>
      </c>
      <c r="L22" s="73" t="s">
        <v>235</v>
      </c>
      <c r="M22" s="96" t="s">
        <v>399</v>
      </c>
      <c r="N22" s="73" t="s">
        <v>400</v>
      </c>
      <c r="O22" s="73" t="s">
        <v>401</v>
      </c>
      <c r="P22" s="73" t="s">
        <v>243</v>
      </c>
      <c r="Q22" s="73" t="s">
        <v>244</v>
      </c>
      <c r="R22" s="73" t="s">
        <v>405</v>
      </c>
      <c r="S22" s="76">
        <v>1</v>
      </c>
      <c r="T22" s="76">
        <v>0.95</v>
      </c>
      <c r="U22" s="81" t="s">
        <v>905</v>
      </c>
      <c r="V22" s="73" t="s">
        <v>368</v>
      </c>
      <c r="W22" s="73" t="s">
        <v>369</v>
      </c>
      <c r="X22" s="76">
        <v>0.95</v>
      </c>
      <c r="Y22" s="73" t="s">
        <v>406</v>
      </c>
      <c r="Z22" s="81" t="s">
        <v>904</v>
      </c>
      <c r="AA22" s="53" t="s">
        <v>206</v>
      </c>
      <c r="AB22" s="81" t="s">
        <v>903</v>
      </c>
      <c r="AC22" s="73" t="s">
        <v>394</v>
      </c>
      <c r="AD22" s="83" t="s">
        <v>823</v>
      </c>
      <c r="AE22" s="50"/>
    </row>
    <row r="23" spans="1:31" s="47" customFormat="1" ht="378.75" customHeight="1" x14ac:dyDescent="0.2">
      <c r="A23" s="100" t="s">
        <v>320</v>
      </c>
      <c r="B23" s="59" t="s">
        <v>227</v>
      </c>
      <c r="C23" s="59" t="s">
        <v>230</v>
      </c>
      <c r="D23" s="81" t="str">
        <f t="shared" si="1"/>
        <v>OE_1</v>
      </c>
      <c r="E23" s="84" t="s">
        <v>36</v>
      </c>
      <c r="F23" s="84" t="s">
        <v>61</v>
      </c>
      <c r="G23" s="53" t="s">
        <v>862</v>
      </c>
      <c r="H23" s="53" t="s">
        <v>193</v>
      </c>
      <c r="I23" s="84" t="s">
        <v>387</v>
      </c>
      <c r="J23" s="84" t="s">
        <v>388</v>
      </c>
      <c r="K23" s="84" t="s">
        <v>408</v>
      </c>
      <c r="L23" s="52" t="s">
        <v>235</v>
      </c>
      <c r="M23" s="58" t="s">
        <v>409</v>
      </c>
      <c r="N23" s="53" t="s">
        <v>410</v>
      </c>
      <c r="O23" s="53" t="s">
        <v>411</v>
      </c>
      <c r="P23" s="53" t="s">
        <v>243</v>
      </c>
      <c r="Q23" s="53" t="s">
        <v>212</v>
      </c>
      <c r="R23" s="54" t="s">
        <v>412</v>
      </c>
      <c r="S23" s="54" t="s">
        <v>413</v>
      </c>
      <c r="T23" s="53" t="s">
        <v>413</v>
      </c>
      <c r="U23" s="52" t="s">
        <v>414</v>
      </c>
      <c r="V23" s="53" t="s">
        <v>415</v>
      </c>
      <c r="W23" s="53" t="s">
        <v>416</v>
      </c>
      <c r="X23" s="53" t="s">
        <v>417</v>
      </c>
      <c r="Y23" s="53" t="s">
        <v>418</v>
      </c>
      <c r="Z23" s="52" t="s">
        <v>419</v>
      </c>
      <c r="AA23" s="53" t="s">
        <v>52</v>
      </c>
      <c r="AB23" s="52" t="s">
        <v>420</v>
      </c>
      <c r="AC23" s="53" t="s">
        <v>394</v>
      </c>
      <c r="AD23" s="68" t="s">
        <v>421</v>
      </c>
      <c r="AE23" s="50"/>
    </row>
    <row r="24" spans="1:31" s="47" customFormat="1" ht="126.75" customHeight="1" x14ac:dyDescent="0.2">
      <c r="A24" s="100" t="s">
        <v>423</v>
      </c>
      <c r="B24" s="59" t="s">
        <v>424</v>
      </c>
      <c r="C24" s="59" t="s">
        <v>425</v>
      </c>
      <c r="D24" s="81" t="str">
        <f t="shared" si="1"/>
        <v>OE_2</v>
      </c>
      <c r="E24" s="59" t="s">
        <v>37</v>
      </c>
      <c r="F24" s="59" t="s">
        <v>59</v>
      </c>
      <c r="G24" s="63" t="s">
        <v>866</v>
      </c>
      <c r="H24" s="63" t="s">
        <v>203</v>
      </c>
      <c r="I24" s="63" t="s">
        <v>426</v>
      </c>
      <c r="J24" s="57" t="s">
        <v>427</v>
      </c>
      <c r="K24" s="57" t="s">
        <v>428</v>
      </c>
      <c r="L24" s="57" t="s">
        <v>304</v>
      </c>
      <c r="M24" s="57" t="s">
        <v>429</v>
      </c>
      <c r="N24" s="63" t="s">
        <v>430</v>
      </c>
      <c r="O24" s="63" t="s">
        <v>431</v>
      </c>
      <c r="P24" s="63" t="s">
        <v>211</v>
      </c>
      <c r="Q24" s="63" t="s">
        <v>212</v>
      </c>
      <c r="R24" s="63" t="s">
        <v>432</v>
      </c>
      <c r="S24" s="56" t="s">
        <v>433</v>
      </c>
      <c r="T24" s="56">
        <v>1</v>
      </c>
      <c r="U24" s="57" t="s">
        <v>434</v>
      </c>
      <c r="V24" s="56">
        <v>0.85</v>
      </c>
      <c r="W24" s="56" t="s">
        <v>435</v>
      </c>
      <c r="X24" s="56" t="s">
        <v>436</v>
      </c>
      <c r="Y24" s="56" t="s">
        <v>437</v>
      </c>
      <c r="Z24" s="57" t="s">
        <v>438</v>
      </c>
      <c r="AA24" s="53" t="s">
        <v>52</v>
      </c>
      <c r="AB24" s="57" t="s">
        <v>439</v>
      </c>
      <c r="AC24" s="63" t="s">
        <v>394</v>
      </c>
      <c r="AD24" s="102" t="s">
        <v>440</v>
      </c>
      <c r="AE24" s="50"/>
    </row>
    <row r="25" spans="1:31" s="47" customFormat="1" ht="195" customHeight="1" x14ac:dyDescent="0.2">
      <c r="A25" s="85" t="s">
        <v>423</v>
      </c>
      <c r="B25" s="53" t="s">
        <v>424</v>
      </c>
      <c r="C25" s="53" t="s">
        <v>468</v>
      </c>
      <c r="D25" s="53" t="str">
        <f t="shared" ref="D25:D43" si="2">IF(E25="","",CONCATENATE("OE_",MID(E25,1,1)))</f>
        <v>OE_3</v>
      </c>
      <c r="E25" s="80" t="s">
        <v>38</v>
      </c>
      <c r="F25" s="84" t="s">
        <v>61</v>
      </c>
      <c r="G25" s="63" t="s">
        <v>868</v>
      </c>
      <c r="H25" s="80" t="s">
        <v>189</v>
      </c>
      <c r="I25" s="73" t="s">
        <v>441</v>
      </c>
      <c r="J25" s="73" t="s">
        <v>442</v>
      </c>
      <c r="K25" s="80" t="s">
        <v>443</v>
      </c>
      <c r="L25" s="52" t="s">
        <v>235</v>
      </c>
      <c r="M25" s="96" t="s">
        <v>444</v>
      </c>
      <c r="N25" s="53" t="s">
        <v>445</v>
      </c>
      <c r="O25" s="53" t="s">
        <v>446</v>
      </c>
      <c r="P25" s="53" t="s">
        <v>243</v>
      </c>
      <c r="Q25" s="53" t="s">
        <v>212</v>
      </c>
      <c r="R25" s="54" t="s">
        <v>432</v>
      </c>
      <c r="S25" s="71" t="s">
        <v>447</v>
      </c>
      <c r="T25" s="51" t="s">
        <v>448</v>
      </c>
      <c r="U25" s="58" t="s">
        <v>449</v>
      </c>
      <c r="V25" s="52" t="s">
        <v>368</v>
      </c>
      <c r="W25" s="52" t="s">
        <v>369</v>
      </c>
      <c r="X25" s="52" t="s">
        <v>450</v>
      </c>
      <c r="Y25" s="52" t="s">
        <v>451</v>
      </c>
      <c r="Z25" s="52" t="s">
        <v>452</v>
      </c>
      <c r="AA25" s="53" t="s">
        <v>52</v>
      </c>
      <c r="AB25" s="58" t="s">
        <v>453</v>
      </c>
      <c r="AC25" s="58" t="s">
        <v>394</v>
      </c>
      <c r="AD25" s="86" t="s">
        <v>454</v>
      </c>
      <c r="AE25" s="50"/>
    </row>
    <row r="26" spans="1:31" s="47" customFormat="1" ht="328.5" customHeight="1" x14ac:dyDescent="0.2">
      <c r="A26" s="64" t="s">
        <v>423</v>
      </c>
      <c r="B26" s="52" t="s">
        <v>424</v>
      </c>
      <c r="C26" s="52" t="s">
        <v>468</v>
      </c>
      <c r="D26" s="52" t="str">
        <f t="shared" si="2"/>
        <v>OE_3</v>
      </c>
      <c r="E26" s="80" t="s">
        <v>38</v>
      </c>
      <c r="F26" s="84" t="s">
        <v>61</v>
      </c>
      <c r="G26" s="63" t="s">
        <v>852</v>
      </c>
      <c r="H26" s="53" t="s">
        <v>189</v>
      </c>
      <c r="I26" s="53" t="s">
        <v>455</v>
      </c>
      <c r="J26" s="52" t="s">
        <v>456</v>
      </c>
      <c r="K26" s="53" t="s">
        <v>457</v>
      </c>
      <c r="L26" s="52" t="s">
        <v>235</v>
      </c>
      <c r="M26" s="52" t="s">
        <v>458</v>
      </c>
      <c r="N26" s="53" t="s">
        <v>459</v>
      </c>
      <c r="O26" s="53" t="s">
        <v>460</v>
      </c>
      <c r="P26" s="53" t="s">
        <v>243</v>
      </c>
      <c r="Q26" s="63" t="s">
        <v>212</v>
      </c>
      <c r="R26" s="54" t="s">
        <v>432</v>
      </c>
      <c r="S26" s="71" t="s">
        <v>447</v>
      </c>
      <c r="T26" s="51" t="s">
        <v>461</v>
      </c>
      <c r="U26" s="58" t="s">
        <v>462</v>
      </c>
      <c r="V26" s="52" t="s">
        <v>463</v>
      </c>
      <c r="W26" s="52" t="s">
        <v>464</v>
      </c>
      <c r="X26" s="52" t="s">
        <v>465</v>
      </c>
      <c r="Y26" s="52" t="s">
        <v>451</v>
      </c>
      <c r="Z26" s="52" t="s">
        <v>466</v>
      </c>
      <c r="AA26" s="53" t="s">
        <v>52</v>
      </c>
      <c r="AB26" s="58" t="s">
        <v>467</v>
      </c>
      <c r="AC26" s="58" t="s">
        <v>394</v>
      </c>
      <c r="AD26" s="86" t="s">
        <v>454</v>
      </c>
      <c r="AE26" s="50"/>
    </row>
    <row r="27" spans="1:31" s="47" customFormat="1" ht="126.75" customHeight="1" x14ac:dyDescent="0.2">
      <c r="A27" s="64" t="s">
        <v>515</v>
      </c>
      <c r="B27" s="52" t="s">
        <v>221</v>
      </c>
      <c r="C27" s="52" t="s">
        <v>469</v>
      </c>
      <c r="D27" s="52" t="str">
        <f t="shared" si="2"/>
        <v>OE_5</v>
      </c>
      <c r="E27" s="52" t="s">
        <v>40</v>
      </c>
      <c r="F27" s="52" t="s">
        <v>59</v>
      </c>
      <c r="G27" s="53" t="s">
        <v>881</v>
      </c>
      <c r="H27" s="53" t="s">
        <v>194</v>
      </c>
      <c r="I27" s="53" t="s">
        <v>470</v>
      </c>
      <c r="J27" s="52" t="s">
        <v>471</v>
      </c>
      <c r="K27" s="52" t="s">
        <v>472</v>
      </c>
      <c r="L27" s="52" t="s">
        <v>235</v>
      </c>
      <c r="M27" s="52" t="s">
        <v>473</v>
      </c>
      <c r="N27" s="53" t="s">
        <v>474</v>
      </c>
      <c r="O27" s="53" t="s">
        <v>475</v>
      </c>
      <c r="P27" s="53" t="s">
        <v>211</v>
      </c>
      <c r="Q27" s="53" t="s">
        <v>244</v>
      </c>
      <c r="R27" s="53" t="s">
        <v>476</v>
      </c>
      <c r="S27" s="51">
        <v>1</v>
      </c>
      <c r="T27" s="87">
        <v>1</v>
      </c>
      <c r="U27" s="52" t="s">
        <v>477</v>
      </c>
      <c r="V27" s="53" t="s">
        <v>329</v>
      </c>
      <c r="W27" s="53" t="s">
        <v>478</v>
      </c>
      <c r="X27" s="53" t="s">
        <v>479</v>
      </c>
      <c r="Y27" s="51">
        <v>1</v>
      </c>
      <c r="Z27" s="52" t="s">
        <v>480</v>
      </c>
      <c r="AA27" s="53" t="s">
        <v>52</v>
      </c>
      <c r="AB27" s="52" t="s">
        <v>245</v>
      </c>
      <c r="AC27" s="53" t="s">
        <v>481</v>
      </c>
      <c r="AD27" s="68" t="s">
        <v>482</v>
      </c>
      <c r="AE27" s="50"/>
    </row>
    <row r="28" spans="1:31" s="47" customFormat="1" ht="197.25" customHeight="1" x14ac:dyDescent="0.2">
      <c r="A28" s="64" t="s">
        <v>516</v>
      </c>
      <c r="B28" s="52" t="s">
        <v>531</v>
      </c>
      <c r="C28" s="52" t="s">
        <v>483</v>
      </c>
      <c r="D28" s="52" t="str">
        <f t="shared" si="2"/>
        <v>OE_5</v>
      </c>
      <c r="E28" s="52" t="s">
        <v>40</v>
      </c>
      <c r="F28" s="52" t="s">
        <v>59</v>
      </c>
      <c r="G28" s="53" t="s">
        <v>882</v>
      </c>
      <c r="H28" s="53" t="s">
        <v>194</v>
      </c>
      <c r="I28" s="53" t="s">
        <v>484</v>
      </c>
      <c r="J28" s="52" t="s">
        <v>485</v>
      </c>
      <c r="K28" s="52" t="s">
        <v>486</v>
      </c>
      <c r="L28" s="52" t="s">
        <v>235</v>
      </c>
      <c r="M28" s="52" t="s">
        <v>487</v>
      </c>
      <c r="N28" s="53" t="s">
        <v>488</v>
      </c>
      <c r="O28" s="53" t="s">
        <v>489</v>
      </c>
      <c r="P28" s="53" t="s">
        <v>211</v>
      </c>
      <c r="Q28" s="53" t="s">
        <v>244</v>
      </c>
      <c r="R28" s="53" t="s">
        <v>476</v>
      </c>
      <c r="S28" s="51">
        <v>1</v>
      </c>
      <c r="T28" s="87">
        <v>0.9</v>
      </c>
      <c r="U28" s="52" t="s">
        <v>490</v>
      </c>
      <c r="V28" s="53" t="s">
        <v>329</v>
      </c>
      <c r="W28" s="53" t="s">
        <v>478</v>
      </c>
      <c r="X28" s="53" t="s">
        <v>491</v>
      </c>
      <c r="Y28" s="53" t="s">
        <v>492</v>
      </c>
      <c r="Z28" s="52" t="s">
        <v>824</v>
      </c>
      <c r="AA28" s="53" t="s">
        <v>52</v>
      </c>
      <c r="AB28" s="52" t="s">
        <v>245</v>
      </c>
      <c r="AC28" s="53" t="s">
        <v>481</v>
      </c>
      <c r="AD28" s="68" t="s">
        <v>482</v>
      </c>
      <c r="AE28" s="50"/>
    </row>
    <row r="29" spans="1:31" s="47" customFormat="1" ht="126.75" customHeight="1" x14ac:dyDescent="0.2">
      <c r="A29" s="64" t="s">
        <v>493</v>
      </c>
      <c r="B29" s="52" t="s">
        <v>531</v>
      </c>
      <c r="C29" s="52" t="s">
        <v>494</v>
      </c>
      <c r="D29" s="52" t="str">
        <f t="shared" si="2"/>
        <v>OE_5</v>
      </c>
      <c r="E29" s="52" t="s">
        <v>40</v>
      </c>
      <c r="F29" s="52" t="s">
        <v>59</v>
      </c>
      <c r="G29" s="53" t="s">
        <v>883</v>
      </c>
      <c r="H29" s="53" t="s">
        <v>194</v>
      </c>
      <c r="I29" s="53" t="s">
        <v>495</v>
      </c>
      <c r="J29" s="52" t="s">
        <v>825</v>
      </c>
      <c r="K29" s="52" t="s">
        <v>496</v>
      </c>
      <c r="L29" s="52" t="s">
        <v>235</v>
      </c>
      <c r="M29" s="52" t="s">
        <v>826</v>
      </c>
      <c r="N29" s="53" t="s">
        <v>497</v>
      </c>
      <c r="O29" s="53" t="s">
        <v>498</v>
      </c>
      <c r="P29" s="53" t="s">
        <v>211</v>
      </c>
      <c r="Q29" s="53" t="s">
        <v>244</v>
      </c>
      <c r="R29" s="53" t="s">
        <v>476</v>
      </c>
      <c r="S29" s="51">
        <v>1</v>
      </c>
      <c r="T29" s="87">
        <v>0.9</v>
      </c>
      <c r="U29" s="52" t="s">
        <v>499</v>
      </c>
      <c r="V29" s="53" t="s">
        <v>329</v>
      </c>
      <c r="W29" s="53" t="s">
        <v>478</v>
      </c>
      <c r="X29" s="53" t="s">
        <v>491</v>
      </c>
      <c r="Y29" s="53" t="s">
        <v>492</v>
      </c>
      <c r="Z29" s="52" t="s">
        <v>500</v>
      </c>
      <c r="AA29" s="53" t="s">
        <v>52</v>
      </c>
      <c r="AB29" s="52" t="s">
        <v>245</v>
      </c>
      <c r="AC29" s="53" t="s">
        <v>481</v>
      </c>
      <c r="AD29" s="68" t="s">
        <v>482</v>
      </c>
      <c r="AE29" s="50"/>
    </row>
    <row r="30" spans="1:31" s="47" customFormat="1" ht="185.25" customHeight="1" x14ac:dyDescent="0.2">
      <c r="A30" s="64" t="s">
        <v>516</v>
      </c>
      <c r="B30" s="52" t="s">
        <v>531</v>
      </c>
      <c r="C30" s="52" t="s">
        <v>494</v>
      </c>
      <c r="D30" s="52" t="str">
        <f t="shared" si="2"/>
        <v>OE_5</v>
      </c>
      <c r="E30" s="52" t="s">
        <v>40</v>
      </c>
      <c r="F30" s="52" t="s">
        <v>59</v>
      </c>
      <c r="G30" s="53" t="s">
        <v>884</v>
      </c>
      <c r="H30" s="53" t="s">
        <v>194</v>
      </c>
      <c r="I30" s="53" t="s">
        <v>501</v>
      </c>
      <c r="J30" s="52" t="s">
        <v>502</v>
      </c>
      <c r="K30" s="52" t="s">
        <v>503</v>
      </c>
      <c r="L30" s="52" t="s">
        <v>235</v>
      </c>
      <c r="M30" s="52" t="s">
        <v>504</v>
      </c>
      <c r="N30" s="53" t="s">
        <v>505</v>
      </c>
      <c r="O30" s="53" t="s">
        <v>506</v>
      </c>
      <c r="P30" s="53" t="s">
        <v>211</v>
      </c>
      <c r="Q30" s="53" t="s">
        <v>244</v>
      </c>
      <c r="R30" s="53" t="s">
        <v>476</v>
      </c>
      <c r="S30" s="51">
        <v>1</v>
      </c>
      <c r="T30" s="87">
        <v>1</v>
      </c>
      <c r="U30" s="52" t="s">
        <v>910</v>
      </c>
      <c r="V30" s="53" t="s">
        <v>329</v>
      </c>
      <c r="W30" s="53" t="s">
        <v>478</v>
      </c>
      <c r="X30" s="53" t="s">
        <v>479</v>
      </c>
      <c r="Y30" s="51">
        <v>1</v>
      </c>
      <c r="Z30" s="52" t="s">
        <v>507</v>
      </c>
      <c r="AA30" s="53" t="s">
        <v>52</v>
      </c>
      <c r="AB30" s="52" t="s">
        <v>245</v>
      </c>
      <c r="AC30" s="53" t="s">
        <v>481</v>
      </c>
      <c r="AD30" s="68" t="s">
        <v>482</v>
      </c>
      <c r="AE30" s="50"/>
    </row>
    <row r="31" spans="1:31" s="47" customFormat="1" ht="185.25" customHeight="1" x14ac:dyDescent="0.2">
      <c r="A31" s="64" t="s">
        <v>516</v>
      </c>
      <c r="B31" s="52" t="s">
        <v>531</v>
      </c>
      <c r="C31" s="52" t="s">
        <v>494</v>
      </c>
      <c r="D31" s="52" t="str">
        <f t="shared" si="2"/>
        <v>OE_5</v>
      </c>
      <c r="E31" s="52" t="s">
        <v>40</v>
      </c>
      <c r="F31" s="52" t="s">
        <v>59</v>
      </c>
      <c r="G31" s="53" t="s">
        <v>885</v>
      </c>
      <c r="H31" s="53" t="s">
        <v>194</v>
      </c>
      <c r="I31" s="53" t="s">
        <v>508</v>
      </c>
      <c r="J31" s="52" t="s">
        <v>509</v>
      </c>
      <c r="K31" s="52" t="s">
        <v>510</v>
      </c>
      <c r="L31" s="52" t="s">
        <v>235</v>
      </c>
      <c r="M31" s="52" t="s">
        <v>511</v>
      </c>
      <c r="N31" s="53" t="s">
        <v>827</v>
      </c>
      <c r="O31" s="53" t="s">
        <v>512</v>
      </c>
      <c r="P31" s="53" t="s">
        <v>211</v>
      </c>
      <c r="Q31" s="53" t="s">
        <v>244</v>
      </c>
      <c r="R31" s="53" t="s">
        <v>476</v>
      </c>
      <c r="S31" s="51">
        <v>1</v>
      </c>
      <c r="T31" s="87">
        <v>0.9</v>
      </c>
      <c r="U31" s="52" t="s">
        <v>513</v>
      </c>
      <c r="V31" s="53" t="s">
        <v>329</v>
      </c>
      <c r="W31" s="53" t="s">
        <v>478</v>
      </c>
      <c r="X31" s="53" t="s">
        <v>491</v>
      </c>
      <c r="Y31" s="53" t="s">
        <v>492</v>
      </c>
      <c r="Z31" s="52" t="s">
        <v>514</v>
      </c>
      <c r="AA31" s="53" t="s">
        <v>52</v>
      </c>
      <c r="AB31" s="52" t="s">
        <v>245</v>
      </c>
      <c r="AC31" s="53" t="s">
        <v>481</v>
      </c>
      <c r="AD31" s="68" t="s">
        <v>482</v>
      </c>
      <c r="AE31" s="50"/>
    </row>
    <row r="32" spans="1:31" s="47" customFormat="1" ht="126.75" customHeight="1" x14ac:dyDescent="0.2">
      <c r="A32" s="100" t="s">
        <v>493</v>
      </c>
      <c r="B32" s="59" t="s">
        <v>531</v>
      </c>
      <c r="C32" s="59" t="s">
        <v>532</v>
      </c>
      <c r="D32" s="52" t="str">
        <f t="shared" si="2"/>
        <v>OE_5</v>
      </c>
      <c r="E32" s="59" t="s">
        <v>40</v>
      </c>
      <c r="F32" s="59" t="s">
        <v>59</v>
      </c>
      <c r="G32" s="63" t="s">
        <v>886</v>
      </c>
      <c r="H32" s="53" t="s">
        <v>195</v>
      </c>
      <c r="I32" s="53" t="s">
        <v>517</v>
      </c>
      <c r="J32" s="52" t="s">
        <v>907</v>
      </c>
      <c r="K32" s="52" t="s">
        <v>518</v>
      </c>
      <c r="L32" s="52" t="s">
        <v>235</v>
      </c>
      <c r="M32" s="52" t="s">
        <v>519</v>
      </c>
      <c r="N32" s="53" t="s">
        <v>520</v>
      </c>
      <c r="O32" s="53" t="s">
        <v>521</v>
      </c>
      <c r="P32" s="53" t="s">
        <v>522</v>
      </c>
      <c r="Q32" s="53" t="s">
        <v>244</v>
      </c>
      <c r="R32" s="53" t="s">
        <v>523</v>
      </c>
      <c r="S32" s="51" t="s">
        <v>524</v>
      </c>
      <c r="T32" s="51">
        <v>1</v>
      </c>
      <c r="U32" s="52" t="s">
        <v>525</v>
      </c>
      <c r="V32" s="53" t="s">
        <v>329</v>
      </c>
      <c r="W32" s="53" t="s">
        <v>526</v>
      </c>
      <c r="X32" s="53" t="s">
        <v>527</v>
      </c>
      <c r="Y32" s="51" t="s">
        <v>528</v>
      </c>
      <c r="Z32" s="52" t="s">
        <v>529</v>
      </c>
      <c r="AA32" s="53" t="s">
        <v>52</v>
      </c>
      <c r="AB32" s="52" t="s">
        <v>828</v>
      </c>
      <c r="AC32" s="53" t="s">
        <v>481</v>
      </c>
      <c r="AD32" s="68" t="s">
        <v>530</v>
      </c>
      <c r="AE32" s="50"/>
    </row>
    <row r="33" spans="1:31" s="47" customFormat="1" ht="126.75" customHeight="1" x14ac:dyDescent="0.2">
      <c r="A33" s="100" t="s">
        <v>286</v>
      </c>
      <c r="B33" s="59" t="s">
        <v>548</v>
      </c>
      <c r="C33" s="59" t="s">
        <v>549</v>
      </c>
      <c r="D33" s="52" t="str">
        <f t="shared" si="2"/>
        <v>OE_5</v>
      </c>
      <c r="E33" s="52" t="s">
        <v>40</v>
      </c>
      <c r="F33" s="52" t="s">
        <v>69</v>
      </c>
      <c r="G33" s="53" t="s">
        <v>859</v>
      </c>
      <c r="H33" s="53" t="s">
        <v>195</v>
      </c>
      <c r="I33" s="53" t="s">
        <v>533</v>
      </c>
      <c r="J33" s="52" t="s">
        <v>534</v>
      </c>
      <c r="K33" s="52" t="s">
        <v>535</v>
      </c>
      <c r="L33" s="52" t="s">
        <v>235</v>
      </c>
      <c r="M33" s="52" t="s">
        <v>536</v>
      </c>
      <c r="N33" s="53" t="s">
        <v>537</v>
      </c>
      <c r="O33" s="53" t="s">
        <v>538</v>
      </c>
      <c r="P33" s="53" t="s">
        <v>539</v>
      </c>
      <c r="Q33" s="53" t="s">
        <v>244</v>
      </c>
      <c r="R33" s="63" t="s">
        <v>547</v>
      </c>
      <c r="S33" s="51" t="s">
        <v>266</v>
      </c>
      <c r="T33" s="51">
        <v>1</v>
      </c>
      <c r="U33" s="52" t="s">
        <v>540</v>
      </c>
      <c r="V33" s="53" t="s">
        <v>329</v>
      </c>
      <c r="W33" s="53" t="s">
        <v>478</v>
      </c>
      <c r="X33" s="53" t="s">
        <v>491</v>
      </c>
      <c r="Y33" s="51" t="s">
        <v>492</v>
      </c>
      <c r="Z33" s="52" t="s">
        <v>541</v>
      </c>
      <c r="AA33" s="53" t="s">
        <v>52</v>
      </c>
      <c r="AB33" s="52" t="s">
        <v>245</v>
      </c>
      <c r="AC33" s="53" t="s">
        <v>481</v>
      </c>
      <c r="AD33" s="68" t="s">
        <v>542</v>
      </c>
      <c r="AE33" s="50"/>
    </row>
    <row r="34" spans="1:31" s="47" customFormat="1" ht="126.75" customHeight="1" x14ac:dyDescent="0.2">
      <c r="A34" s="100" t="s">
        <v>286</v>
      </c>
      <c r="B34" s="59" t="s">
        <v>548</v>
      </c>
      <c r="C34" s="59" t="s">
        <v>549</v>
      </c>
      <c r="D34" s="52" t="str">
        <f t="shared" si="2"/>
        <v>OE_5</v>
      </c>
      <c r="E34" s="52" t="s">
        <v>40</v>
      </c>
      <c r="F34" s="52" t="s">
        <v>69</v>
      </c>
      <c r="G34" s="53" t="s">
        <v>871</v>
      </c>
      <c r="H34" s="53" t="s">
        <v>195</v>
      </c>
      <c r="I34" s="53" t="s">
        <v>533</v>
      </c>
      <c r="J34" s="52" t="s">
        <v>829</v>
      </c>
      <c r="K34" s="52" t="s">
        <v>543</v>
      </c>
      <c r="L34" s="52" t="s">
        <v>235</v>
      </c>
      <c r="M34" s="52" t="s">
        <v>544</v>
      </c>
      <c r="N34" s="53" t="s">
        <v>830</v>
      </c>
      <c r="O34" s="53" t="s">
        <v>831</v>
      </c>
      <c r="P34" s="53" t="s">
        <v>539</v>
      </c>
      <c r="Q34" s="53" t="s">
        <v>244</v>
      </c>
      <c r="R34" s="54" t="s">
        <v>545</v>
      </c>
      <c r="S34" s="51" t="s">
        <v>266</v>
      </c>
      <c r="T34" s="51">
        <v>1</v>
      </c>
      <c r="U34" s="52" t="s">
        <v>832</v>
      </c>
      <c r="V34" s="53" t="s">
        <v>329</v>
      </c>
      <c r="W34" s="53" t="s">
        <v>478</v>
      </c>
      <c r="X34" s="53" t="s">
        <v>491</v>
      </c>
      <c r="Y34" s="51" t="s">
        <v>492</v>
      </c>
      <c r="Z34" s="52" t="s">
        <v>546</v>
      </c>
      <c r="AA34" s="53" t="s">
        <v>52</v>
      </c>
      <c r="AB34" s="52" t="s">
        <v>245</v>
      </c>
      <c r="AC34" s="53" t="s">
        <v>481</v>
      </c>
      <c r="AD34" s="68" t="s">
        <v>542</v>
      </c>
      <c r="AE34" s="50"/>
    </row>
    <row r="35" spans="1:31" s="47" customFormat="1" ht="126.75" customHeight="1" x14ac:dyDescent="0.2">
      <c r="A35" s="100" t="s">
        <v>286</v>
      </c>
      <c r="B35" s="59" t="s">
        <v>287</v>
      </c>
      <c r="C35" s="59" t="s">
        <v>550</v>
      </c>
      <c r="D35" s="52" t="str">
        <f t="shared" si="2"/>
        <v>OE_5</v>
      </c>
      <c r="E35" s="59" t="s">
        <v>40</v>
      </c>
      <c r="F35" s="59" t="s">
        <v>59</v>
      </c>
      <c r="G35" s="63" t="s">
        <v>887</v>
      </c>
      <c r="H35" s="63" t="s">
        <v>195</v>
      </c>
      <c r="I35" s="63" t="s">
        <v>846</v>
      </c>
      <c r="J35" s="57" t="s">
        <v>551</v>
      </c>
      <c r="K35" s="57" t="s">
        <v>552</v>
      </c>
      <c r="L35" s="57" t="s">
        <v>235</v>
      </c>
      <c r="M35" s="57" t="s">
        <v>553</v>
      </c>
      <c r="N35" s="63" t="s">
        <v>554</v>
      </c>
      <c r="O35" s="63" t="s">
        <v>555</v>
      </c>
      <c r="P35" s="63" t="s">
        <v>243</v>
      </c>
      <c r="Q35" s="63" t="s">
        <v>244</v>
      </c>
      <c r="R35" s="63" t="s">
        <v>556</v>
      </c>
      <c r="S35" s="56">
        <v>0.9</v>
      </c>
      <c r="T35" s="56">
        <v>0.9</v>
      </c>
      <c r="U35" s="57" t="s">
        <v>908</v>
      </c>
      <c r="V35" s="56" t="s">
        <v>329</v>
      </c>
      <c r="W35" s="56" t="s">
        <v>478</v>
      </c>
      <c r="X35" s="56" t="s">
        <v>491</v>
      </c>
      <c r="Y35" s="56" t="s">
        <v>492</v>
      </c>
      <c r="Z35" s="57" t="s">
        <v>833</v>
      </c>
      <c r="AA35" s="63" t="s">
        <v>52</v>
      </c>
      <c r="AB35" s="52" t="s">
        <v>245</v>
      </c>
      <c r="AC35" s="63" t="s">
        <v>481</v>
      </c>
      <c r="AD35" s="102" t="s">
        <v>557</v>
      </c>
      <c r="AE35" s="50"/>
    </row>
    <row r="36" spans="1:31" s="47" customFormat="1" ht="126.75" customHeight="1" x14ac:dyDescent="0.2">
      <c r="A36" s="100" t="s">
        <v>423</v>
      </c>
      <c r="B36" s="59" t="s">
        <v>424</v>
      </c>
      <c r="C36" s="59" t="s">
        <v>425</v>
      </c>
      <c r="D36" s="52" t="str">
        <f t="shared" si="2"/>
        <v>OE_3</v>
      </c>
      <c r="E36" s="59" t="s">
        <v>38</v>
      </c>
      <c r="F36" s="59" t="s">
        <v>63</v>
      </c>
      <c r="G36" s="63" t="s">
        <v>853</v>
      </c>
      <c r="H36" s="63" t="s">
        <v>195</v>
      </c>
      <c r="I36" s="63" t="s">
        <v>847</v>
      </c>
      <c r="J36" s="57" t="s">
        <v>577</v>
      </c>
      <c r="K36" s="57" t="s">
        <v>578</v>
      </c>
      <c r="L36" s="57" t="s">
        <v>236</v>
      </c>
      <c r="M36" s="57" t="s">
        <v>558</v>
      </c>
      <c r="N36" s="63" t="s">
        <v>559</v>
      </c>
      <c r="O36" s="63" t="s">
        <v>560</v>
      </c>
      <c r="P36" s="63" t="s">
        <v>243</v>
      </c>
      <c r="Q36" s="63" t="s">
        <v>244</v>
      </c>
      <c r="R36" s="63" t="s">
        <v>582</v>
      </c>
      <c r="S36" s="56">
        <v>0.9</v>
      </c>
      <c r="T36" s="56">
        <v>0.95</v>
      </c>
      <c r="U36" s="57" t="s">
        <v>561</v>
      </c>
      <c r="V36" s="56" t="s">
        <v>329</v>
      </c>
      <c r="W36" s="56" t="s">
        <v>478</v>
      </c>
      <c r="X36" s="56" t="s">
        <v>562</v>
      </c>
      <c r="Y36" s="56" t="s">
        <v>563</v>
      </c>
      <c r="Z36" s="57" t="s">
        <v>564</v>
      </c>
      <c r="AA36" s="63" t="s">
        <v>52</v>
      </c>
      <c r="AB36" s="57" t="s">
        <v>245</v>
      </c>
      <c r="AC36" s="63" t="s">
        <v>481</v>
      </c>
      <c r="AD36" s="102" t="s">
        <v>565</v>
      </c>
      <c r="AE36" s="50"/>
    </row>
    <row r="37" spans="1:31" s="47" customFormat="1" ht="126.75" customHeight="1" x14ac:dyDescent="0.2">
      <c r="A37" s="100" t="s">
        <v>423</v>
      </c>
      <c r="B37" s="59" t="s">
        <v>424</v>
      </c>
      <c r="C37" s="59" t="s">
        <v>425</v>
      </c>
      <c r="D37" s="52" t="str">
        <f t="shared" si="2"/>
        <v>OE_3</v>
      </c>
      <c r="E37" s="59" t="s">
        <v>38</v>
      </c>
      <c r="F37" s="59" t="s">
        <v>63</v>
      </c>
      <c r="G37" s="63" t="s">
        <v>854</v>
      </c>
      <c r="H37" s="63" t="s">
        <v>195</v>
      </c>
      <c r="I37" s="63" t="s">
        <v>848</v>
      </c>
      <c r="J37" s="57" t="s">
        <v>566</v>
      </c>
      <c r="K37" s="57" t="s">
        <v>579</v>
      </c>
      <c r="L37" s="57" t="s">
        <v>236</v>
      </c>
      <c r="M37" s="57" t="s">
        <v>567</v>
      </c>
      <c r="N37" s="63" t="s">
        <v>568</v>
      </c>
      <c r="O37" s="63" t="s">
        <v>569</v>
      </c>
      <c r="P37" s="63" t="s">
        <v>243</v>
      </c>
      <c r="Q37" s="63" t="s">
        <v>244</v>
      </c>
      <c r="R37" s="63" t="s">
        <v>583</v>
      </c>
      <c r="S37" s="56">
        <v>0.9</v>
      </c>
      <c r="T37" s="56">
        <v>0.95</v>
      </c>
      <c r="U37" s="57" t="s">
        <v>570</v>
      </c>
      <c r="V37" s="56" t="s">
        <v>329</v>
      </c>
      <c r="W37" s="56" t="s">
        <v>478</v>
      </c>
      <c r="X37" s="56" t="s">
        <v>562</v>
      </c>
      <c r="Y37" s="56" t="s">
        <v>563</v>
      </c>
      <c r="Z37" s="57" t="s">
        <v>571</v>
      </c>
      <c r="AA37" s="63" t="s">
        <v>52</v>
      </c>
      <c r="AB37" s="57" t="s">
        <v>245</v>
      </c>
      <c r="AC37" s="63" t="s">
        <v>481</v>
      </c>
      <c r="AD37" s="102" t="s">
        <v>565</v>
      </c>
      <c r="AE37" s="50"/>
    </row>
    <row r="38" spans="1:31" s="47" customFormat="1" ht="126.75" customHeight="1" x14ac:dyDescent="0.2">
      <c r="A38" s="100" t="s">
        <v>423</v>
      </c>
      <c r="B38" s="59" t="s">
        <v>424</v>
      </c>
      <c r="C38" s="59" t="s">
        <v>425</v>
      </c>
      <c r="D38" s="52" t="str">
        <f t="shared" si="2"/>
        <v>OE_3</v>
      </c>
      <c r="E38" s="59" t="s">
        <v>38</v>
      </c>
      <c r="F38" s="59" t="s">
        <v>63</v>
      </c>
      <c r="G38" s="63" t="s">
        <v>855</v>
      </c>
      <c r="H38" s="63" t="s">
        <v>195</v>
      </c>
      <c r="I38" s="63" t="s">
        <v>849</v>
      </c>
      <c r="J38" s="57" t="s">
        <v>572</v>
      </c>
      <c r="K38" s="57" t="s">
        <v>580</v>
      </c>
      <c r="L38" s="57" t="s">
        <v>236</v>
      </c>
      <c r="M38" s="57" t="s">
        <v>573</v>
      </c>
      <c r="N38" s="63" t="s">
        <v>574</v>
      </c>
      <c r="O38" s="63" t="s">
        <v>575</v>
      </c>
      <c r="P38" s="63" t="s">
        <v>243</v>
      </c>
      <c r="Q38" s="63" t="s">
        <v>244</v>
      </c>
      <c r="R38" s="63" t="s">
        <v>581</v>
      </c>
      <c r="S38" s="56">
        <v>0.9</v>
      </c>
      <c r="T38" s="56">
        <v>0.95</v>
      </c>
      <c r="U38" s="57" t="s">
        <v>576</v>
      </c>
      <c r="V38" s="56" t="s">
        <v>329</v>
      </c>
      <c r="W38" s="56" t="s">
        <v>478</v>
      </c>
      <c r="X38" s="56" t="s">
        <v>562</v>
      </c>
      <c r="Y38" s="56" t="s">
        <v>563</v>
      </c>
      <c r="Z38" s="57" t="s">
        <v>571</v>
      </c>
      <c r="AA38" s="63" t="s">
        <v>52</v>
      </c>
      <c r="AB38" s="57" t="s">
        <v>245</v>
      </c>
      <c r="AC38" s="63" t="s">
        <v>481</v>
      </c>
      <c r="AD38" s="102" t="s">
        <v>565</v>
      </c>
      <c r="AE38" s="50"/>
    </row>
    <row r="39" spans="1:31" s="47" customFormat="1" ht="147" customHeight="1" x14ac:dyDescent="0.2">
      <c r="A39" s="100" t="s">
        <v>596</v>
      </c>
      <c r="B39" s="59" t="s">
        <v>597</v>
      </c>
      <c r="C39" s="59" t="s">
        <v>598</v>
      </c>
      <c r="D39" s="52" t="str">
        <f t="shared" si="2"/>
        <v>OE_5</v>
      </c>
      <c r="E39" s="52" t="s">
        <v>40</v>
      </c>
      <c r="F39" s="52" t="s">
        <v>69</v>
      </c>
      <c r="G39" s="53" t="s">
        <v>872</v>
      </c>
      <c r="H39" s="63" t="s">
        <v>195</v>
      </c>
      <c r="I39" s="53" t="s">
        <v>584</v>
      </c>
      <c r="J39" s="52" t="s">
        <v>585</v>
      </c>
      <c r="K39" s="52" t="s">
        <v>586</v>
      </c>
      <c r="L39" s="52" t="s">
        <v>236</v>
      </c>
      <c r="M39" s="52" t="s">
        <v>587</v>
      </c>
      <c r="N39" s="53" t="s">
        <v>588</v>
      </c>
      <c r="O39" s="53" t="s">
        <v>589</v>
      </c>
      <c r="P39" s="53" t="s">
        <v>211</v>
      </c>
      <c r="Q39" s="53" t="s">
        <v>244</v>
      </c>
      <c r="R39" s="53" t="s">
        <v>590</v>
      </c>
      <c r="S39" s="51">
        <v>0.98</v>
      </c>
      <c r="T39" s="51">
        <v>0.98</v>
      </c>
      <c r="U39" s="52" t="s">
        <v>591</v>
      </c>
      <c r="V39" s="53" t="s">
        <v>329</v>
      </c>
      <c r="W39" s="53" t="s">
        <v>478</v>
      </c>
      <c r="X39" s="53" t="s">
        <v>592</v>
      </c>
      <c r="Y39" s="51" t="s">
        <v>593</v>
      </c>
      <c r="Z39" s="52" t="s">
        <v>594</v>
      </c>
      <c r="AA39" s="63" t="s">
        <v>52</v>
      </c>
      <c r="AB39" s="52" t="s">
        <v>909</v>
      </c>
      <c r="AC39" s="53" t="s">
        <v>481</v>
      </c>
      <c r="AD39" s="68" t="s">
        <v>595</v>
      </c>
      <c r="AE39" s="50"/>
    </row>
    <row r="40" spans="1:31" s="47" customFormat="1" ht="310.5" customHeight="1" x14ac:dyDescent="0.2">
      <c r="A40" s="64" t="s">
        <v>286</v>
      </c>
      <c r="B40" s="52" t="s">
        <v>622</v>
      </c>
      <c r="C40" s="52" t="s">
        <v>623</v>
      </c>
      <c r="D40" s="52" t="str">
        <f t="shared" si="2"/>
        <v>OE_5</v>
      </c>
      <c r="E40" s="52" t="s">
        <v>40</v>
      </c>
      <c r="F40" s="52" t="s">
        <v>59</v>
      </c>
      <c r="G40" s="53" t="s">
        <v>888</v>
      </c>
      <c r="H40" s="63" t="s">
        <v>204</v>
      </c>
      <c r="I40" s="88" t="s">
        <v>599</v>
      </c>
      <c r="J40" s="88" t="s">
        <v>600</v>
      </c>
      <c r="K40" s="88" t="s">
        <v>601</v>
      </c>
      <c r="L40" s="89" t="s">
        <v>235</v>
      </c>
      <c r="M40" s="88" t="s">
        <v>602</v>
      </c>
      <c r="N40" s="90" t="s">
        <v>603</v>
      </c>
      <c r="O40" s="90" t="s">
        <v>604</v>
      </c>
      <c r="P40" s="53" t="s">
        <v>211</v>
      </c>
      <c r="Q40" s="80" t="s">
        <v>212</v>
      </c>
      <c r="R40" s="90" t="s">
        <v>605</v>
      </c>
      <c r="S40" s="90" t="s">
        <v>266</v>
      </c>
      <c r="T40" s="91" t="s">
        <v>606</v>
      </c>
      <c r="U40" s="88" t="s">
        <v>607</v>
      </c>
      <c r="V40" s="91" t="s">
        <v>608</v>
      </c>
      <c r="W40" s="91" t="s">
        <v>609</v>
      </c>
      <c r="X40" s="91" t="s">
        <v>610</v>
      </c>
      <c r="Y40" s="91">
        <v>1</v>
      </c>
      <c r="Z40" s="88" t="s">
        <v>611</v>
      </c>
      <c r="AA40" s="63" t="s">
        <v>52</v>
      </c>
      <c r="AB40" s="88" t="s">
        <v>612</v>
      </c>
      <c r="AC40" s="88" t="s">
        <v>613</v>
      </c>
      <c r="AD40" s="92" t="s">
        <v>614</v>
      </c>
      <c r="AE40" s="50"/>
    </row>
    <row r="41" spans="1:31" s="47" customFormat="1" ht="126.75" customHeight="1" x14ac:dyDescent="0.2">
      <c r="A41" s="64" t="s">
        <v>286</v>
      </c>
      <c r="B41" s="52" t="s">
        <v>622</v>
      </c>
      <c r="C41" s="52" t="s">
        <v>186</v>
      </c>
      <c r="D41" s="52" t="str">
        <f t="shared" si="2"/>
        <v>OE_5</v>
      </c>
      <c r="E41" s="58" t="s">
        <v>40</v>
      </c>
      <c r="F41" s="58" t="s">
        <v>59</v>
      </c>
      <c r="G41" s="53" t="s">
        <v>889</v>
      </c>
      <c r="H41" s="63" t="s">
        <v>204</v>
      </c>
      <c r="I41" s="53" t="s">
        <v>834</v>
      </c>
      <c r="J41" s="52" t="s">
        <v>615</v>
      </c>
      <c r="K41" s="84" t="s">
        <v>835</v>
      </c>
      <c r="L41" s="52" t="s">
        <v>236</v>
      </c>
      <c r="M41" s="84" t="s">
        <v>836</v>
      </c>
      <c r="N41" s="54" t="s">
        <v>837</v>
      </c>
      <c r="O41" s="54" t="s">
        <v>838</v>
      </c>
      <c r="P41" s="53" t="s">
        <v>616</v>
      </c>
      <c r="Q41" s="53" t="s">
        <v>244</v>
      </c>
      <c r="R41" s="53" t="s">
        <v>839</v>
      </c>
      <c r="S41" s="51">
        <v>1</v>
      </c>
      <c r="T41" s="71" t="s">
        <v>617</v>
      </c>
      <c r="U41" s="97" t="s">
        <v>840</v>
      </c>
      <c r="V41" s="54" t="s">
        <v>618</v>
      </c>
      <c r="W41" s="54" t="s">
        <v>619</v>
      </c>
      <c r="X41" s="71" t="s">
        <v>617</v>
      </c>
      <c r="Y41" s="71" t="s">
        <v>620</v>
      </c>
      <c r="Z41" s="84" t="s">
        <v>841</v>
      </c>
      <c r="AA41" s="63" t="s">
        <v>53</v>
      </c>
      <c r="AB41" s="52" t="s">
        <v>612</v>
      </c>
      <c r="AC41" s="53" t="s">
        <v>613</v>
      </c>
      <c r="AD41" s="68" t="s">
        <v>621</v>
      </c>
      <c r="AE41" s="50"/>
    </row>
    <row r="42" spans="1:31" s="47" customFormat="1" ht="126.75" customHeight="1" x14ac:dyDescent="0.2">
      <c r="A42" s="100" t="s">
        <v>223</v>
      </c>
      <c r="B42" s="59" t="s">
        <v>649</v>
      </c>
      <c r="C42" s="59" t="s">
        <v>650</v>
      </c>
      <c r="D42" s="52" t="str">
        <f t="shared" si="2"/>
        <v>OE_5</v>
      </c>
      <c r="E42" s="52" t="s">
        <v>40</v>
      </c>
      <c r="F42" s="52" t="s">
        <v>69</v>
      </c>
      <c r="G42" s="53" t="s">
        <v>873</v>
      </c>
      <c r="H42" s="63" t="s">
        <v>197</v>
      </c>
      <c r="I42" s="53" t="s">
        <v>624</v>
      </c>
      <c r="J42" s="52" t="s">
        <v>625</v>
      </c>
      <c r="K42" s="52" t="s">
        <v>626</v>
      </c>
      <c r="L42" s="52" t="s">
        <v>304</v>
      </c>
      <c r="M42" s="52" t="s">
        <v>627</v>
      </c>
      <c r="N42" s="53" t="s">
        <v>628</v>
      </c>
      <c r="O42" s="53" t="s">
        <v>629</v>
      </c>
      <c r="P42" s="53" t="s">
        <v>211</v>
      </c>
      <c r="Q42" s="53" t="s">
        <v>212</v>
      </c>
      <c r="R42" s="53" t="s">
        <v>630</v>
      </c>
      <c r="S42" s="51">
        <v>1</v>
      </c>
      <c r="T42" s="51">
        <v>1</v>
      </c>
      <c r="U42" s="52" t="s">
        <v>631</v>
      </c>
      <c r="V42" s="53" t="s">
        <v>632</v>
      </c>
      <c r="W42" s="53" t="s">
        <v>633</v>
      </c>
      <c r="X42" s="53" t="s">
        <v>634</v>
      </c>
      <c r="Y42" s="87">
        <v>1</v>
      </c>
      <c r="Z42" s="52" t="s">
        <v>635</v>
      </c>
      <c r="AA42" s="63" t="s">
        <v>50</v>
      </c>
      <c r="AB42" s="52" t="s">
        <v>245</v>
      </c>
      <c r="AC42" s="53" t="s">
        <v>636</v>
      </c>
      <c r="AD42" s="68" t="s">
        <v>637</v>
      </c>
      <c r="AE42" s="50"/>
    </row>
    <row r="43" spans="1:31" s="47" customFormat="1" ht="126.75" customHeight="1" x14ac:dyDescent="0.2">
      <c r="A43" s="100" t="s">
        <v>223</v>
      </c>
      <c r="B43" s="59" t="s">
        <v>649</v>
      </c>
      <c r="C43" s="59" t="s">
        <v>650</v>
      </c>
      <c r="D43" s="52" t="str">
        <f t="shared" si="2"/>
        <v>OE_5</v>
      </c>
      <c r="E43" s="52" t="s">
        <v>40</v>
      </c>
      <c r="F43" s="52" t="s">
        <v>69</v>
      </c>
      <c r="G43" s="53" t="s">
        <v>874</v>
      </c>
      <c r="H43" s="63" t="s">
        <v>197</v>
      </c>
      <c r="I43" s="53" t="s">
        <v>638</v>
      </c>
      <c r="J43" s="52" t="s">
        <v>639</v>
      </c>
      <c r="K43" s="52" t="s">
        <v>842</v>
      </c>
      <c r="L43" s="52" t="s">
        <v>235</v>
      </c>
      <c r="M43" s="52" t="s">
        <v>640</v>
      </c>
      <c r="N43" s="53" t="s">
        <v>641</v>
      </c>
      <c r="O43" s="53" t="s">
        <v>642</v>
      </c>
      <c r="P43" s="53" t="s">
        <v>211</v>
      </c>
      <c r="Q43" s="53" t="s">
        <v>244</v>
      </c>
      <c r="R43" s="53" t="s">
        <v>643</v>
      </c>
      <c r="S43" s="51">
        <v>1</v>
      </c>
      <c r="T43" s="51">
        <v>1</v>
      </c>
      <c r="U43" s="52" t="s">
        <v>644</v>
      </c>
      <c r="V43" s="53" t="s">
        <v>645</v>
      </c>
      <c r="W43" s="53" t="s">
        <v>646</v>
      </c>
      <c r="X43" s="53" t="s">
        <v>647</v>
      </c>
      <c r="Y43" s="87">
        <v>1</v>
      </c>
      <c r="Z43" s="52" t="s">
        <v>648</v>
      </c>
      <c r="AA43" s="63" t="s">
        <v>52</v>
      </c>
      <c r="AB43" s="52" t="s">
        <v>245</v>
      </c>
      <c r="AC43" s="53" t="s">
        <v>636</v>
      </c>
      <c r="AD43" s="68" t="s">
        <v>637</v>
      </c>
      <c r="AE43" s="50"/>
    </row>
    <row r="44" spans="1:31" s="47" customFormat="1" ht="126.75" customHeight="1" x14ac:dyDescent="0.2">
      <c r="A44" s="64" t="s">
        <v>651</v>
      </c>
      <c r="B44" s="52" t="s">
        <v>622</v>
      </c>
      <c r="C44" s="52" t="s">
        <v>652</v>
      </c>
      <c r="D44" s="52" t="s">
        <v>68</v>
      </c>
      <c r="E44" s="52" t="s">
        <v>40</v>
      </c>
      <c r="F44" s="52" t="s">
        <v>653</v>
      </c>
      <c r="G44" s="53" t="s">
        <v>875</v>
      </c>
      <c r="H44" s="53" t="s">
        <v>196</v>
      </c>
      <c r="I44" s="53" t="s">
        <v>654</v>
      </c>
      <c r="J44" s="52" t="s">
        <v>655</v>
      </c>
      <c r="K44" s="52" t="s">
        <v>656</v>
      </c>
      <c r="L44" s="52" t="s">
        <v>235</v>
      </c>
      <c r="M44" s="52" t="s">
        <v>657</v>
      </c>
      <c r="N44" s="53" t="s">
        <v>658</v>
      </c>
      <c r="O44" s="53" t="s">
        <v>659</v>
      </c>
      <c r="P44" s="53" t="s">
        <v>243</v>
      </c>
      <c r="Q44" s="53" t="s">
        <v>244</v>
      </c>
      <c r="R44" s="53" t="s">
        <v>660</v>
      </c>
      <c r="S44" s="93">
        <v>1</v>
      </c>
      <c r="T44" s="53" t="s">
        <v>661</v>
      </c>
      <c r="U44" s="52" t="s">
        <v>662</v>
      </c>
      <c r="V44" s="53" t="s">
        <v>663</v>
      </c>
      <c r="W44" s="53">
        <v>1</v>
      </c>
      <c r="X44" s="53" t="s">
        <v>661</v>
      </c>
      <c r="Y44" s="53" t="s">
        <v>664</v>
      </c>
      <c r="Z44" s="52" t="s">
        <v>662</v>
      </c>
      <c r="AA44" s="63" t="s">
        <v>52</v>
      </c>
      <c r="AB44" s="52" t="s">
        <v>665</v>
      </c>
      <c r="AC44" s="53" t="s">
        <v>666</v>
      </c>
      <c r="AD44" s="68" t="s">
        <v>667</v>
      </c>
      <c r="AE44" s="50"/>
    </row>
    <row r="45" spans="1:31" s="47" customFormat="1" ht="126.75" customHeight="1" x14ac:dyDescent="0.2">
      <c r="A45" s="64" t="s">
        <v>651</v>
      </c>
      <c r="B45" s="52" t="s">
        <v>622</v>
      </c>
      <c r="C45" s="52" t="s">
        <v>652</v>
      </c>
      <c r="D45" s="52" t="s">
        <v>68</v>
      </c>
      <c r="E45" s="52" t="s">
        <v>40</v>
      </c>
      <c r="F45" s="52" t="s">
        <v>653</v>
      </c>
      <c r="G45" s="53" t="s">
        <v>876</v>
      </c>
      <c r="H45" s="53" t="s">
        <v>196</v>
      </c>
      <c r="I45" s="53" t="s">
        <v>668</v>
      </c>
      <c r="J45" s="52" t="s">
        <v>669</v>
      </c>
      <c r="K45" s="52" t="s">
        <v>670</v>
      </c>
      <c r="L45" s="52" t="s">
        <v>235</v>
      </c>
      <c r="M45" s="52" t="s">
        <v>671</v>
      </c>
      <c r="N45" s="53" t="s">
        <v>672</v>
      </c>
      <c r="O45" s="53" t="s">
        <v>673</v>
      </c>
      <c r="P45" s="53" t="s">
        <v>243</v>
      </c>
      <c r="Q45" s="53" t="s">
        <v>212</v>
      </c>
      <c r="R45" s="53" t="s">
        <v>674</v>
      </c>
      <c r="S45" s="94">
        <v>0.75</v>
      </c>
      <c r="T45" s="94">
        <v>0.9</v>
      </c>
      <c r="U45" s="52" t="s">
        <v>675</v>
      </c>
      <c r="V45" s="87">
        <v>0.5</v>
      </c>
      <c r="W45" s="87">
        <v>0.7</v>
      </c>
      <c r="X45" s="87">
        <v>0.9</v>
      </c>
      <c r="Y45" s="87" t="s">
        <v>492</v>
      </c>
      <c r="Z45" s="52" t="s">
        <v>676</v>
      </c>
      <c r="AA45" s="63" t="s">
        <v>50</v>
      </c>
      <c r="AB45" s="52" t="s">
        <v>677</v>
      </c>
      <c r="AC45" s="53" t="s">
        <v>666</v>
      </c>
      <c r="AD45" s="68" t="s">
        <v>678</v>
      </c>
      <c r="AE45" s="50"/>
    </row>
    <row r="46" spans="1:31" s="47" customFormat="1" ht="126.75" customHeight="1" x14ac:dyDescent="0.2">
      <c r="A46" s="64" t="s">
        <v>651</v>
      </c>
      <c r="B46" s="52" t="s">
        <v>622</v>
      </c>
      <c r="C46" s="52" t="s">
        <v>652</v>
      </c>
      <c r="D46" s="52" t="s">
        <v>68</v>
      </c>
      <c r="E46" s="52" t="s">
        <v>40</v>
      </c>
      <c r="F46" s="52" t="s">
        <v>653</v>
      </c>
      <c r="G46" s="53" t="s">
        <v>877</v>
      </c>
      <c r="H46" s="53" t="s">
        <v>196</v>
      </c>
      <c r="I46" s="53" t="s">
        <v>679</v>
      </c>
      <c r="J46" s="52" t="s">
        <v>680</v>
      </c>
      <c r="K46" s="52" t="s">
        <v>681</v>
      </c>
      <c r="L46" s="52" t="s">
        <v>235</v>
      </c>
      <c r="M46" s="52" t="s">
        <v>682</v>
      </c>
      <c r="N46" s="53" t="s">
        <v>683</v>
      </c>
      <c r="O46" s="53" t="s">
        <v>684</v>
      </c>
      <c r="P46" s="53" t="s">
        <v>685</v>
      </c>
      <c r="Q46" s="53" t="s">
        <v>212</v>
      </c>
      <c r="R46" s="53" t="s">
        <v>686</v>
      </c>
      <c r="S46" s="53">
        <v>2</v>
      </c>
      <c r="T46" s="53" t="s">
        <v>687</v>
      </c>
      <c r="U46" s="52" t="s">
        <v>688</v>
      </c>
      <c r="V46" s="53" t="s">
        <v>689</v>
      </c>
      <c r="W46" s="53" t="s">
        <v>690</v>
      </c>
      <c r="X46" s="66" t="s">
        <v>691</v>
      </c>
      <c r="Y46" s="53" t="s">
        <v>692</v>
      </c>
      <c r="Z46" s="52" t="s">
        <v>843</v>
      </c>
      <c r="AA46" s="63" t="s">
        <v>50</v>
      </c>
      <c r="AB46" s="52" t="s">
        <v>844</v>
      </c>
      <c r="AC46" s="53" t="s">
        <v>666</v>
      </c>
      <c r="AD46" s="68" t="s">
        <v>693</v>
      </c>
      <c r="AE46" s="50"/>
    </row>
    <row r="47" spans="1:31" s="47" customFormat="1" ht="126.75" customHeight="1" x14ac:dyDescent="0.2">
      <c r="A47" s="64" t="s">
        <v>651</v>
      </c>
      <c r="B47" s="52" t="s">
        <v>622</v>
      </c>
      <c r="C47" s="52" t="s">
        <v>652</v>
      </c>
      <c r="D47" s="52" t="s">
        <v>68</v>
      </c>
      <c r="E47" s="52" t="s">
        <v>40</v>
      </c>
      <c r="F47" s="52" t="s">
        <v>653</v>
      </c>
      <c r="G47" s="53" t="s">
        <v>878</v>
      </c>
      <c r="H47" s="53" t="s">
        <v>196</v>
      </c>
      <c r="I47" s="53" t="s">
        <v>694</v>
      </c>
      <c r="J47" s="52" t="s">
        <v>695</v>
      </c>
      <c r="K47" s="52" t="s">
        <v>696</v>
      </c>
      <c r="L47" s="52" t="s">
        <v>236</v>
      </c>
      <c r="M47" s="52" t="s">
        <v>697</v>
      </c>
      <c r="N47" s="53" t="s">
        <v>698</v>
      </c>
      <c r="O47" s="53" t="s">
        <v>699</v>
      </c>
      <c r="P47" s="53" t="s">
        <v>685</v>
      </c>
      <c r="Q47" s="53" t="s">
        <v>212</v>
      </c>
      <c r="R47" s="53" t="s">
        <v>700</v>
      </c>
      <c r="S47" s="53" t="s">
        <v>266</v>
      </c>
      <c r="T47" s="53" t="s">
        <v>701</v>
      </c>
      <c r="U47" s="52" t="s">
        <v>702</v>
      </c>
      <c r="V47" s="53" t="s">
        <v>703</v>
      </c>
      <c r="W47" s="53">
        <f>1</f>
        <v>1</v>
      </c>
      <c r="X47" s="53">
        <v>1.5</v>
      </c>
      <c r="Y47" s="53" t="s">
        <v>704</v>
      </c>
      <c r="Z47" s="52" t="s">
        <v>705</v>
      </c>
      <c r="AA47" s="63" t="s">
        <v>50</v>
      </c>
      <c r="AB47" s="52" t="s">
        <v>706</v>
      </c>
      <c r="AC47" s="53" t="s">
        <v>666</v>
      </c>
      <c r="AD47" s="68" t="s">
        <v>707</v>
      </c>
      <c r="AE47" s="50"/>
    </row>
    <row r="48" spans="1:31" s="47" customFormat="1" ht="126.75" customHeight="1" x14ac:dyDescent="0.2">
      <c r="A48" s="64" t="s">
        <v>651</v>
      </c>
      <c r="B48" s="52" t="s">
        <v>622</v>
      </c>
      <c r="C48" s="52" t="s">
        <v>652</v>
      </c>
      <c r="D48" s="52" t="s">
        <v>68</v>
      </c>
      <c r="E48" s="52" t="s">
        <v>40</v>
      </c>
      <c r="F48" s="52" t="s">
        <v>653</v>
      </c>
      <c r="G48" s="53" t="s">
        <v>860</v>
      </c>
      <c r="H48" s="53" t="s">
        <v>196</v>
      </c>
      <c r="I48" s="53" t="s">
        <v>708</v>
      </c>
      <c r="J48" s="52" t="s">
        <v>709</v>
      </c>
      <c r="K48" s="52" t="s">
        <v>710</v>
      </c>
      <c r="L48" s="52" t="s">
        <v>235</v>
      </c>
      <c r="M48" s="52" t="s">
        <v>711</v>
      </c>
      <c r="N48" s="53" t="s">
        <v>712</v>
      </c>
      <c r="O48" s="53" t="s">
        <v>713</v>
      </c>
      <c r="P48" s="53" t="s">
        <v>243</v>
      </c>
      <c r="Q48" s="53" t="s">
        <v>212</v>
      </c>
      <c r="R48" s="53" t="s">
        <v>686</v>
      </c>
      <c r="S48" s="94">
        <v>0.57999999999999996</v>
      </c>
      <c r="T48" s="94">
        <v>0.57999999999999996</v>
      </c>
      <c r="U48" s="52" t="s">
        <v>714</v>
      </c>
      <c r="V48" s="87">
        <v>0.5</v>
      </c>
      <c r="W48" s="87">
        <v>0.57999999999999996</v>
      </c>
      <c r="X48" s="53" t="s">
        <v>715</v>
      </c>
      <c r="Y48" s="53" t="s">
        <v>716</v>
      </c>
      <c r="Z48" s="52" t="s">
        <v>717</v>
      </c>
      <c r="AA48" s="63" t="s">
        <v>52</v>
      </c>
      <c r="AB48" s="52" t="s">
        <v>718</v>
      </c>
      <c r="AC48" s="53" t="s">
        <v>666</v>
      </c>
      <c r="AD48" s="68" t="s">
        <v>719</v>
      </c>
      <c r="AE48" s="50"/>
    </row>
    <row r="49" spans="1:31" s="47" customFormat="1" ht="126.75" customHeight="1" x14ac:dyDescent="0.2">
      <c r="A49" s="64" t="s">
        <v>651</v>
      </c>
      <c r="B49" s="52" t="s">
        <v>622</v>
      </c>
      <c r="C49" s="52" t="s">
        <v>652</v>
      </c>
      <c r="D49" s="52" t="s">
        <v>68</v>
      </c>
      <c r="E49" s="52" t="s">
        <v>40</v>
      </c>
      <c r="F49" s="52" t="s">
        <v>653</v>
      </c>
      <c r="G49" s="53" t="s">
        <v>879</v>
      </c>
      <c r="H49" s="53" t="s">
        <v>196</v>
      </c>
      <c r="I49" s="53" t="s">
        <v>720</v>
      </c>
      <c r="J49" s="52" t="s">
        <v>721</v>
      </c>
      <c r="K49" s="52" t="s">
        <v>722</v>
      </c>
      <c r="L49" s="52" t="s">
        <v>235</v>
      </c>
      <c r="M49" s="52" t="s">
        <v>723</v>
      </c>
      <c r="N49" s="53" t="s">
        <v>724</v>
      </c>
      <c r="O49" s="53" t="s">
        <v>725</v>
      </c>
      <c r="P49" s="53" t="s">
        <v>685</v>
      </c>
      <c r="Q49" s="53" t="s">
        <v>212</v>
      </c>
      <c r="R49" s="53" t="s">
        <v>726</v>
      </c>
      <c r="S49" s="53">
        <v>11</v>
      </c>
      <c r="T49" s="53">
        <v>11</v>
      </c>
      <c r="U49" s="52" t="s">
        <v>727</v>
      </c>
      <c r="V49" s="53">
        <v>5</v>
      </c>
      <c r="W49" s="53">
        <v>11</v>
      </c>
      <c r="X49" s="53">
        <v>12</v>
      </c>
      <c r="Y49" s="53" t="s">
        <v>728</v>
      </c>
      <c r="Z49" s="52" t="s">
        <v>729</v>
      </c>
      <c r="AA49" s="63" t="s">
        <v>52</v>
      </c>
      <c r="AB49" s="52" t="s">
        <v>730</v>
      </c>
      <c r="AC49" s="53" t="s">
        <v>666</v>
      </c>
      <c r="AD49" s="68" t="s">
        <v>678</v>
      </c>
      <c r="AE49" s="50"/>
    </row>
    <row r="50" spans="1:31" s="47" customFormat="1" ht="126.75" customHeight="1" x14ac:dyDescent="0.2">
      <c r="A50" s="64" t="s">
        <v>286</v>
      </c>
      <c r="B50" s="52" t="s">
        <v>622</v>
      </c>
      <c r="C50" s="52" t="s">
        <v>623</v>
      </c>
      <c r="D50" s="52" t="str">
        <f t="shared" ref="D50:D56" si="3">IF(E50="","",CONCATENATE("OE_",MID(E50,1,1)))</f>
        <v>OE_5</v>
      </c>
      <c r="E50" s="52" t="s">
        <v>40</v>
      </c>
      <c r="F50" s="52" t="s">
        <v>59</v>
      </c>
      <c r="G50" s="53" t="s">
        <v>890</v>
      </c>
      <c r="H50" s="53" t="s">
        <v>205</v>
      </c>
      <c r="I50" s="53" t="s">
        <v>731</v>
      </c>
      <c r="J50" s="52" t="s">
        <v>732</v>
      </c>
      <c r="K50" s="52" t="s">
        <v>733</v>
      </c>
      <c r="L50" s="52" t="s">
        <v>235</v>
      </c>
      <c r="M50" s="52" t="s">
        <v>734</v>
      </c>
      <c r="N50" s="53" t="s">
        <v>735</v>
      </c>
      <c r="O50" s="53" t="s">
        <v>736</v>
      </c>
      <c r="P50" s="53" t="s">
        <v>211</v>
      </c>
      <c r="Q50" s="53" t="s">
        <v>212</v>
      </c>
      <c r="R50" s="53" t="s">
        <v>737</v>
      </c>
      <c r="S50" s="51" t="s">
        <v>266</v>
      </c>
      <c r="T50" s="51" t="s">
        <v>738</v>
      </c>
      <c r="U50" s="52" t="s">
        <v>742</v>
      </c>
      <c r="V50" s="51" t="s">
        <v>608</v>
      </c>
      <c r="W50" s="51" t="s">
        <v>609</v>
      </c>
      <c r="X50" s="51" t="s">
        <v>610</v>
      </c>
      <c r="Y50" s="51">
        <v>1</v>
      </c>
      <c r="Z50" s="52" t="s">
        <v>739</v>
      </c>
      <c r="AA50" s="53" t="s">
        <v>52</v>
      </c>
      <c r="AB50" s="52" t="s">
        <v>245</v>
      </c>
      <c r="AC50" s="53" t="s">
        <v>740</v>
      </c>
      <c r="AD50" s="68" t="s">
        <v>741</v>
      </c>
      <c r="AE50" s="50"/>
    </row>
    <row r="51" spans="1:31" s="47" customFormat="1" ht="126.75" customHeight="1" x14ac:dyDescent="0.2">
      <c r="A51" s="64" t="s">
        <v>820</v>
      </c>
      <c r="B51" s="52" t="s">
        <v>622</v>
      </c>
      <c r="C51" s="52" t="s">
        <v>821</v>
      </c>
      <c r="D51" s="52" t="str">
        <f t="shared" si="3"/>
        <v>OE_5</v>
      </c>
      <c r="E51" s="53" t="s">
        <v>40</v>
      </c>
      <c r="F51" s="53" t="s">
        <v>59</v>
      </c>
      <c r="G51" s="53" t="s">
        <v>891</v>
      </c>
      <c r="H51" s="53" t="s">
        <v>198</v>
      </c>
      <c r="I51" s="53" t="s">
        <v>743</v>
      </c>
      <c r="J51" s="84" t="s">
        <v>744</v>
      </c>
      <c r="K51" s="52" t="s">
        <v>745</v>
      </c>
      <c r="L51" s="52" t="s">
        <v>235</v>
      </c>
      <c r="M51" s="52" t="s">
        <v>746</v>
      </c>
      <c r="N51" s="53" t="s">
        <v>747</v>
      </c>
      <c r="O51" s="53" t="s">
        <v>748</v>
      </c>
      <c r="P51" s="53" t="s">
        <v>749</v>
      </c>
      <c r="Q51" s="53" t="s">
        <v>244</v>
      </c>
      <c r="R51" s="53" t="s">
        <v>750</v>
      </c>
      <c r="S51" s="51">
        <v>0.97</v>
      </c>
      <c r="T51" s="51">
        <v>0.98</v>
      </c>
      <c r="U51" s="52" t="s">
        <v>751</v>
      </c>
      <c r="V51" s="53" t="s">
        <v>663</v>
      </c>
      <c r="W51" s="53" t="s">
        <v>752</v>
      </c>
      <c r="X51" s="53" t="s">
        <v>753</v>
      </c>
      <c r="Y51" s="51" t="s">
        <v>754</v>
      </c>
      <c r="Z51" s="52" t="s">
        <v>755</v>
      </c>
      <c r="AA51" s="53" t="s">
        <v>52</v>
      </c>
      <c r="AB51" s="84" t="s">
        <v>756</v>
      </c>
      <c r="AC51" s="53" t="s">
        <v>757</v>
      </c>
      <c r="AD51" s="68" t="s">
        <v>758</v>
      </c>
      <c r="AE51" s="50"/>
    </row>
    <row r="52" spans="1:31" s="47" customFormat="1" ht="126.75" customHeight="1" x14ac:dyDescent="0.2">
      <c r="A52" s="64" t="s">
        <v>820</v>
      </c>
      <c r="B52" s="52" t="s">
        <v>622</v>
      </c>
      <c r="C52" s="52" t="s">
        <v>821</v>
      </c>
      <c r="D52" s="52" t="str">
        <f t="shared" si="3"/>
        <v>OE_5</v>
      </c>
      <c r="E52" s="53" t="s">
        <v>40</v>
      </c>
      <c r="F52" s="53" t="s">
        <v>59</v>
      </c>
      <c r="G52" s="53" t="s">
        <v>892</v>
      </c>
      <c r="H52" s="53" t="s">
        <v>198</v>
      </c>
      <c r="I52" s="53" t="s">
        <v>759</v>
      </c>
      <c r="J52" s="84" t="s">
        <v>760</v>
      </c>
      <c r="K52" s="52" t="s">
        <v>761</v>
      </c>
      <c r="L52" s="52" t="s">
        <v>235</v>
      </c>
      <c r="M52" s="52" t="s">
        <v>762</v>
      </c>
      <c r="N52" s="53" t="s">
        <v>763</v>
      </c>
      <c r="O52" s="53" t="s">
        <v>764</v>
      </c>
      <c r="P52" s="53" t="s">
        <v>211</v>
      </c>
      <c r="Q52" s="53" t="s">
        <v>244</v>
      </c>
      <c r="R52" s="53" t="s">
        <v>765</v>
      </c>
      <c r="S52" s="98">
        <v>0.61829999999999996</v>
      </c>
      <c r="T52" s="51">
        <v>0.6</v>
      </c>
      <c r="U52" s="52" t="s">
        <v>766</v>
      </c>
      <c r="V52" s="53" t="s">
        <v>767</v>
      </c>
      <c r="W52" s="53" t="s">
        <v>768</v>
      </c>
      <c r="X52" s="53" t="s">
        <v>769</v>
      </c>
      <c r="Y52" s="51" t="s">
        <v>770</v>
      </c>
      <c r="Z52" s="52" t="s">
        <v>771</v>
      </c>
      <c r="AA52" s="53" t="s">
        <v>53</v>
      </c>
      <c r="AB52" s="84" t="s">
        <v>772</v>
      </c>
      <c r="AC52" s="53" t="s">
        <v>757</v>
      </c>
      <c r="AD52" s="68" t="s">
        <v>758</v>
      </c>
      <c r="AE52" s="50"/>
    </row>
    <row r="53" spans="1:31" s="47" customFormat="1" ht="126.75" customHeight="1" x14ac:dyDescent="0.2">
      <c r="A53" s="64" t="s">
        <v>820</v>
      </c>
      <c r="B53" s="52" t="s">
        <v>622</v>
      </c>
      <c r="C53" s="52" t="s">
        <v>821</v>
      </c>
      <c r="D53" s="52" t="str">
        <f t="shared" si="3"/>
        <v>OE_5</v>
      </c>
      <c r="E53" s="53" t="s">
        <v>40</v>
      </c>
      <c r="F53" s="53" t="s">
        <v>59</v>
      </c>
      <c r="G53" s="53" t="s">
        <v>893</v>
      </c>
      <c r="H53" s="53" t="s">
        <v>198</v>
      </c>
      <c r="I53" s="53" t="s">
        <v>773</v>
      </c>
      <c r="J53" s="84" t="s">
        <v>774</v>
      </c>
      <c r="K53" s="52" t="s">
        <v>775</v>
      </c>
      <c r="L53" s="52" t="s">
        <v>235</v>
      </c>
      <c r="M53" s="52" t="s">
        <v>776</v>
      </c>
      <c r="N53" s="53" t="s">
        <v>777</v>
      </c>
      <c r="O53" s="53" t="s">
        <v>778</v>
      </c>
      <c r="P53" s="53" t="s">
        <v>211</v>
      </c>
      <c r="Q53" s="53" t="s">
        <v>244</v>
      </c>
      <c r="R53" s="53" t="s">
        <v>779</v>
      </c>
      <c r="S53" s="98">
        <v>0.87649999999999995</v>
      </c>
      <c r="T53" s="51">
        <v>0.7</v>
      </c>
      <c r="U53" s="52" t="s">
        <v>780</v>
      </c>
      <c r="V53" s="53" t="s">
        <v>781</v>
      </c>
      <c r="W53" s="53" t="s">
        <v>782</v>
      </c>
      <c r="X53" s="53" t="s">
        <v>783</v>
      </c>
      <c r="Y53" s="51" t="s">
        <v>784</v>
      </c>
      <c r="Z53" s="52" t="s">
        <v>785</v>
      </c>
      <c r="AA53" s="53" t="s">
        <v>53</v>
      </c>
      <c r="AB53" s="84" t="s">
        <v>786</v>
      </c>
      <c r="AC53" s="53" t="s">
        <v>757</v>
      </c>
      <c r="AD53" s="68" t="s">
        <v>758</v>
      </c>
      <c r="AE53" s="50"/>
    </row>
    <row r="54" spans="1:31" s="47" customFormat="1" ht="126.75" customHeight="1" x14ac:dyDescent="0.2">
      <c r="A54" s="64" t="s">
        <v>820</v>
      </c>
      <c r="B54" s="52" t="s">
        <v>622</v>
      </c>
      <c r="C54" s="52" t="s">
        <v>821</v>
      </c>
      <c r="D54" s="52" t="str">
        <f t="shared" si="3"/>
        <v>OE_5</v>
      </c>
      <c r="E54" s="53" t="s">
        <v>40</v>
      </c>
      <c r="F54" s="53" t="s">
        <v>59</v>
      </c>
      <c r="G54" s="53" t="s">
        <v>894</v>
      </c>
      <c r="H54" s="53" t="s">
        <v>198</v>
      </c>
      <c r="I54" s="53" t="s">
        <v>787</v>
      </c>
      <c r="J54" s="84" t="s">
        <v>788</v>
      </c>
      <c r="K54" s="52" t="s">
        <v>789</v>
      </c>
      <c r="L54" s="52" t="s">
        <v>235</v>
      </c>
      <c r="M54" s="52" t="s">
        <v>790</v>
      </c>
      <c r="N54" s="53" t="s">
        <v>791</v>
      </c>
      <c r="O54" s="53" t="s">
        <v>792</v>
      </c>
      <c r="P54" s="53" t="s">
        <v>211</v>
      </c>
      <c r="Q54" s="53" t="s">
        <v>244</v>
      </c>
      <c r="R54" s="53" t="s">
        <v>793</v>
      </c>
      <c r="S54" s="51">
        <v>0.56000000000000005</v>
      </c>
      <c r="T54" s="51">
        <v>0.6</v>
      </c>
      <c r="U54" s="52" t="s">
        <v>794</v>
      </c>
      <c r="V54" s="53" t="s">
        <v>767</v>
      </c>
      <c r="W54" s="53" t="s">
        <v>768</v>
      </c>
      <c r="X54" s="53" t="s">
        <v>769</v>
      </c>
      <c r="Y54" s="51" t="s">
        <v>770</v>
      </c>
      <c r="Z54" s="52" t="s">
        <v>795</v>
      </c>
      <c r="AA54" s="53" t="s">
        <v>206</v>
      </c>
      <c r="AB54" s="84" t="s">
        <v>796</v>
      </c>
      <c r="AC54" s="53" t="s">
        <v>757</v>
      </c>
      <c r="AD54" s="68" t="s">
        <v>758</v>
      </c>
      <c r="AE54" s="50"/>
    </row>
    <row r="55" spans="1:31" s="47" customFormat="1" ht="126.75" customHeight="1" x14ac:dyDescent="0.2">
      <c r="A55" s="64" t="s">
        <v>820</v>
      </c>
      <c r="B55" s="52" t="s">
        <v>622</v>
      </c>
      <c r="C55" s="52" t="s">
        <v>821</v>
      </c>
      <c r="D55" s="52" t="str">
        <f t="shared" si="3"/>
        <v>OE_5</v>
      </c>
      <c r="E55" s="53" t="s">
        <v>40</v>
      </c>
      <c r="F55" s="53" t="s">
        <v>59</v>
      </c>
      <c r="G55" s="53" t="s">
        <v>895</v>
      </c>
      <c r="H55" s="53" t="s">
        <v>198</v>
      </c>
      <c r="I55" s="53" t="s">
        <v>743</v>
      </c>
      <c r="J55" s="84" t="s">
        <v>744</v>
      </c>
      <c r="K55" s="52" t="s">
        <v>797</v>
      </c>
      <c r="L55" s="52" t="s">
        <v>304</v>
      </c>
      <c r="M55" s="52" t="s">
        <v>798</v>
      </c>
      <c r="N55" s="53" t="s">
        <v>799</v>
      </c>
      <c r="O55" s="53" t="s">
        <v>800</v>
      </c>
      <c r="P55" s="53" t="s">
        <v>749</v>
      </c>
      <c r="Q55" s="53" t="s">
        <v>212</v>
      </c>
      <c r="R55" s="53" t="s">
        <v>801</v>
      </c>
      <c r="S55" s="53" t="s">
        <v>802</v>
      </c>
      <c r="T55" s="53">
        <v>4</v>
      </c>
      <c r="U55" s="52" t="s">
        <v>803</v>
      </c>
      <c r="V55" s="53" t="s">
        <v>804</v>
      </c>
      <c r="W55" s="53" t="s">
        <v>805</v>
      </c>
      <c r="X55" s="53" t="s">
        <v>806</v>
      </c>
      <c r="Y55" s="51" t="s">
        <v>807</v>
      </c>
      <c r="Z55" s="52" t="s">
        <v>808</v>
      </c>
      <c r="AA55" s="53" t="s">
        <v>53</v>
      </c>
      <c r="AB55" s="84" t="s">
        <v>809</v>
      </c>
      <c r="AC55" s="53" t="s">
        <v>757</v>
      </c>
      <c r="AD55" s="68" t="s">
        <v>758</v>
      </c>
      <c r="AE55" s="50"/>
    </row>
    <row r="56" spans="1:31" s="47" customFormat="1" ht="126.75" customHeight="1" x14ac:dyDescent="0.2">
      <c r="A56" s="64" t="s">
        <v>820</v>
      </c>
      <c r="B56" s="52" t="s">
        <v>622</v>
      </c>
      <c r="C56" s="52" t="s">
        <v>821</v>
      </c>
      <c r="D56" s="52" t="str">
        <f t="shared" si="3"/>
        <v>OE_5</v>
      </c>
      <c r="E56" s="53" t="s">
        <v>40</v>
      </c>
      <c r="F56" s="53" t="s">
        <v>59</v>
      </c>
      <c r="G56" s="53" t="s">
        <v>896</v>
      </c>
      <c r="H56" s="53" t="s">
        <v>198</v>
      </c>
      <c r="I56" s="53" t="s">
        <v>743</v>
      </c>
      <c r="J56" s="84" t="s">
        <v>744</v>
      </c>
      <c r="K56" s="52" t="s">
        <v>810</v>
      </c>
      <c r="L56" s="52" t="s">
        <v>235</v>
      </c>
      <c r="M56" s="52" t="s">
        <v>811</v>
      </c>
      <c r="N56" s="53" t="s">
        <v>812</v>
      </c>
      <c r="O56" s="53" t="s">
        <v>813</v>
      </c>
      <c r="P56" s="53" t="s">
        <v>749</v>
      </c>
      <c r="Q56" s="53" t="s">
        <v>244</v>
      </c>
      <c r="R56" s="53" t="s">
        <v>814</v>
      </c>
      <c r="S56" s="51">
        <v>0.82</v>
      </c>
      <c r="T56" s="51">
        <v>0.9</v>
      </c>
      <c r="U56" s="52" t="s">
        <v>815</v>
      </c>
      <c r="V56" s="53" t="s">
        <v>781</v>
      </c>
      <c r="W56" s="53" t="s">
        <v>816</v>
      </c>
      <c r="X56" s="53" t="s">
        <v>817</v>
      </c>
      <c r="Y56" s="51">
        <v>0.9</v>
      </c>
      <c r="Z56" s="52" t="s">
        <v>818</v>
      </c>
      <c r="AA56" s="53" t="s">
        <v>52</v>
      </c>
      <c r="AB56" s="84" t="s">
        <v>245</v>
      </c>
      <c r="AC56" s="53" t="s">
        <v>757</v>
      </c>
      <c r="AD56" s="68" t="s">
        <v>758</v>
      </c>
      <c r="AE56" s="50"/>
    </row>
    <row r="57" spans="1:31" s="47" customFormat="1" ht="19.5" customHeight="1" thickBot="1" x14ac:dyDescent="0.25">
      <c r="A57" s="104"/>
      <c r="B57" s="105"/>
      <c r="C57" s="105"/>
      <c r="D57" s="106"/>
      <c r="E57" s="107"/>
      <c r="F57" s="107"/>
      <c r="G57" s="107"/>
      <c r="H57" s="107"/>
      <c r="I57" s="107"/>
      <c r="J57" s="108"/>
      <c r="K57" s="106"/>
      <c r="L57" s="106"/>
      <c r="M57" s="106"/>
      <c r="N57" s="107"/>
      <c r="O57" s="107"/>
      <c r="P57" s="107"/>
      <c r="Q57" s="107"/>
      <c r="R57" s="107"/>
      <c r="S57" s="109"/>
      <c r="T57" s="109"/>
      <c r="U57" s="106"/>
      <c r="V57" s="107"/>
      <c r="W57" s="107"/>
      <c r="X57" s="107"/>
      <c r="Y57" s="109"/>
      <c r="Z57" s="106"/>
      <c r="AA57" s="107"/>
      <c r="AB57" s="108"/>
      <c r="AC57" s="107"/>
      <c r="AD57" s="110"/>
      <c r="AE57" s="50"/>
    </row>
    <row r="58" spans="1:31" ht="13.5" thickBot="1" x14ac:dyDescent="0.25">
      <c r="F58" s="3"/>
      <c r="G58" s="3"/>
      <c r="H58" s="3"/>
      <c r="I58" s="3"/>
      <c r="L58" s="3"/>
    </row>
    <row r="59" spans="1:31" ht="21" customHeight="1" thickBot="1" x14ac:dyDescent="0.25">
      <c r="A59" s="126" t="s">
        <v>33</v>
      </c>
      <c r="B59" s="127"/>
      <c r="C59" s="127"/>
      <c r="D59" s="127"/>
      <c r="E59" s="127"/>
      <c r="F59" s="128"/>
      <c r="I59" s="115" t="s">
        <v>201</v>
      </c>
      <c r="J59" s="116"/>
      <c r="K59" s="116"/>
      <c r="L59" s="116"/>
      <c r="M59" s="116"/>
      <c r="N59" s="116"/>
      <c r="O59" s="116"/>
      <c r="P59" s="116"/>
      <c r="Q59" s="116"/>
      <c r="R59" s="116"/>
      <c r="S59" s="116"/>
      <c r="T59" s="116"/>
      <c r="U59" s="116"/>
      <c r="V59" s="116"/>
      <c r="W59" s="116"/>
      <c r="X59" s="116"/>
      <c r="Y59" s="116"/>
      <c r="Z59" s="116"/>
      <c r="AA59" s="116"/>
      <c r="AB59" s="116"/>
      <c r="AC59" s="116"/>
      <c r="AD59" s="117"/>
    </row>
    <row r="60" spans="1:31" ht="44.25" customHeight="1" x14ac:dyDescent="0.2">
      <c r="A60" s="16" t="s">
        <v>11</v>
      </c>
      <c r="B60" s="120" t="s">
        <v>34</v>
      </c>
      <c r="C60" s="121"/>
      <c r="D60" s="121"/>
      <c r="E60" s="121"/>
      <c r="F60" s="122"/>
      <c r="I60" s="95" t="s">
        <v>819</v>
      </c>
      <c r="J60" s="118" t="s">
        <v>900</v>
      </c>
      <c r="K60" s="118"/>
      <c r="L60" s="118"/>
      <c r="M60" s="118"/>
      <c r="N60" s="118"/>
      <c r="O60" s="118"/>
      <c r="P60" s="118"/>
      <c r="Q60" s="118"/>
      <c r="R60" s="118"/>
      <c r="S60" s="118"/>
      <c r="T60" s="118"/>
      <c r="U60" s="118"/>
      <c r="V60" s="118"/>
      <c r="W60" s="118"/>
      <c r="X60" s="118"/>
      <c r="Y60" s="118"/>
      <c r="Z60" s="118"/>
      <c r="AA60" s="118"/>
      <c r="AB60" s="118"/>
      <c r="AC60" s="118"/>
      <c r="AD60" s="119"/>
    </row>
    <row r="61" spans="1:31" ht="44.25" customHeight="1" x14ac:dyDescent="0.2">
      <c r="A61" s="17" t="s">
        <v>12</v>
      </c>
      <c r="B61" s="123" t="s">
        <v>35</v>
      </c>
      <c r="C61" s="124"/>
      <c r="D61" s="124"/>
      <c r="E61" s="124"/>
      <c r="F61" s="125"/>
      <c r="I61" s="45"/>
      <c r="J61" s="15"/>
      <c r="K61" s="15"/>
      <c r="L61" s="15"/>
      <c r="M61" s="15"/>
      <c r="N61" s="15"/>
      <c r="O61" s="15"/>
      <c r="P61" s="15"/>
      <c r="Q61" s="15"/>
      <c r="R61" s="15"/>
      <c r="S61" s="15"/>
      <c r="T61" s="15"/>
      <c r="U61" s="15"/>
      <c r="V61" s="15"/>
      <c r="W61" s="15"/>
      <c r="X61" s="15"/>
      <c r="Y61" s="15"/>
      <c r="Z61" s="15"/>
      <c r="AA61" s="15"/>
      <c r="AB61" s="15"/>
      <c r="AC61" s="15"/>
      <c r="AD61" s="15"/>
    </row>
    <row r="62" spans="1:31" ht="44.25" customHeight="1" x14ac:dyDescent="0.2">
      <c r="A62" s="113" t="s">
        <v>13</v>
      </c>
      <c r="B62" s="123" t="s">
        <v>36</v>
      </c>
      <c r="C62" s="124"/>
      <c r="D62" s="124"/>
      <c r="E62" s="124"/>
      <c r="F62" s="125"/>
      <c r="I62" s="45"/>
      <c r="J62" s="15"/>
      <c r="K62" s="15"/>
      <c r="L62" s="15"/>
      <c r="M62" s="15"/>
      <c r="N62" s="15"/>
      <c r="O62" s="15"/>
      <c r="P62" s="15"/>
      <c r="Q62" s="15"/>
      <c r="R62" s="15"/>
      <c r="S62" s="15"/>
      <c r="T62" s="15"/>
      <c r="U62" s="15"/>
      <c r="V62" s="15"/>
      <c r="W62" s="15"/>
      <c r="X62" s="15"/>
      <c r="Y62" s="15"/>
      <c r="Z62" s="15"/>
      <c r="AA62" s="15"/>
      <c r="AB62" s="15"/>
      <c r="AC62" s="15"/>
      <c r="AD62" s="15"/>
    </row>
    <row r="63" spans="1:31" ht="44.25" customHeight="1" x14ac:dyDescent="0.2">
      <c r="A63" s="113"/>
      <c r="B63" s="123" t="s">
        <v>37</v>
      </c>
      <c r="C63" s="124"/>
      <c r="D63" s="124"/>
      <c r="E63" s="124"/>
      <c r="F63" s="125"/>
      <c r="I63" s="45"/>
      <c r="J63" s="15"/>
      <c r="K63" s="15"/>
      <c r="L63" s="15"/>
      <c r="M63" s="15"/>
      <c r="N63" s="15"/>
      <c r="O63" s="15"/>
      <c r="P63" s="15"/>
      <c r="Q63" s="15"/>
      <c r="R63" s="15"/>
      <c r="S63" s="15"/>
      <c r="T63" s="15"/>
      <c r="U63" s="15"/>
      <c r="V63" s="15"/>
      <c r="W63" s="15"/>
      <c r="X63" s="15"/>
      <c r="Y63" s="15"/>
      <c r="Z63" s="15"/>
      <c r="AA63" s="15"/>
      <c r="AB63" s="15"/>
      <c r="AC63" s="15"/>
      <c r="AD63" s="15"/>
    </row>
    <row r="64" spans="1:31" ht="44.25" customHeight="1" x14ac:dyDescent="0.2">
      <c r="A64" s="113"/>
      <c r="B64" s="123" t="s">
        <v>38</v>
      </c>
      <c r="C64" s="124"/>
      <c r="D64" s="124"/>
      <c r="E64" s="124"/>
      <c r="F64" s="125"/>
      <c r="J64" s="15"/>
      <c r="K64" s="15"/>
      <c r="L64" s="15"/>
      <c r="M64" s="12"/>
      <c r="N64" s="12"/>
      <c r="O64" s="12"/>
      <c r="P64" s="12"/>
      <c r="Q64" s="12"/>
      <c r="R64" s="12"/>
      <c r="S64" s="12"/>
      <c r="T64" s="12"/>
      <c r="U64" s="12"/>
      <c r="V64" s="12"/>
      <c r="W64" s="12"/>
      <c r="X64" s="12"/>
      <c r="Y64" s="12"/>
      <c r="Z64" s="12"/>
      <c r="AA64" s="12"/>
      <c r="AB64" s="12"/>
      <c r="AC64" s="12"/>
      <c r="AD64" s="12"/>
    </row>
    <row r="65" spans="1:30" ht="44.25" customHeight="1" x14ac:dyDescent="0.2">
      <c r="A65" s="113"/>
      <c r="B65" s="123" t="s">
        <v>39</v>
      </c>
      <c r="C65" s="124"/>
      <c r="D65" s="124"/>
      <c r="E65" s="124"/>
      <c r="F65" s="125"/>
      <c r="J65" s="15"/>
      <c r="K65" s="15"/>
      <c r="L65" s="15"/>
      <c r="M65" s="12"/>
      <c r="N65" s="12"/>
      <c r="O65" s="12"/>
      <c r="P65" s="12"/>
      <c r="Q65" s="12"/>
      <c r="R65" s="12"/>
      <c r="S65" s="12"/>
      <c r="T65" s="12"/>
      <c r="U65" s="12"/>
      <c r="V65" s="12"/>
      <c r="W65" s="12"/>
      <c r="X65" s="12"/>
      <c r="Y65" s="12"/>
      <c r="Z65" s="12"/>
      <c r="AA65" s="12"/>
      <c r="AB65" s="12"/>
      <c r="AC65" s="12"/>
      <c r="AD65" s="12"/>
    </row>
    <row r="66" spans="1:30" ht="44.25" customHeight="1" thickBot="1" x14ac:dyDescent="0.25">
      <c r="A66" s="114"/>
      <c r="B66" s="129" t="s">
        <v>40</v>
      </c>
      <c r="C66" s="130"/>
      <c r="D66" s="130"/>
      <c r="E66" s="130"/>
      <c r="F66" s="131"/>
      <c r="J66" s="15"/>
      <c r="K66" s="15"/>
      <c r="L66" s="15"/>
      <c r="M66" s="12"/>
      <c r="N66" s="12"/>
      <c r="O66" s="12"/>
      <c r="P66" s="12"/>
      <c r="Q66" s="12"/>
      <c r="R66" s="12"/>
      <c r="S66" s="12"/>
      <c r="T66" s="12"/>
      <c r="U66" s="12"/>
      <c r="V66" s="12"/>
      <c r="W66" s="12"/>
      <c r="X66" s="12"/>
      <c r="Y66" s="12"/>
      <c r="Z66" s="12"/>
      <c r="AA66" s="12"/>
      <c r="AB66" s="12"/>
      <c r="AC66" s="12"/>
      <c r="AD66" s="12"/>
    </row>
    <row r="67" spans="1:30" ht="19.5" customHeight="1" x14ac:dyDescent="0.2">
      <c r="F67" s="13"/>
      <c r="G67" s="13"/>
      <c r="H67" s="13"/>
      <c r="I67" s="12"/>
      <c r="J67" s="12"/>
      <c r="K67" s="12"/>
      <c r="L67" s="12"/>
      <c r="M67" s="12"/>
      <c r="N67" s="12"/>
      <c r="O67" s="12"/>
      <c r="P67" s="12"/>
      <c r="Q67" s="12"/>
      <c r="R67" s="12"/>
      <c r="S67" s="12"/>
      <c r="T67" s="12"/>
      <c r="U67" s="12"/>
      <c r="V67" s="12"/>
      <c r="W67" s="12"/>
      <c r="X67" s="12"/>
      <c r="Y67" s="12"/>
      <c r="Z67" s="12"/>
      <c r="AA67" s="12"/>
      <c r="AB67" s="12"/>
      <c r="AC67" s="12"/>
      <c r="AD67" s="12"/>
    </row>
    <row r="68" spans="1:30" x14ac:dyDescent="0.2"/>
    <row r="69" spans="1:30" x14ac:dyDescent="0.2"/>
  </sheetData>
  <autoFilter ref="A7:AF56">
    <filterColumn colId="3" showButton="0"/>
  </autoFilter>
  <mergeCells count="38">
    <mergeCell ref="A1:AD1"/>
    <mergeCell ref="A2:AD2"/>
    <mergeCell ref="A6:A7"/>
    <mergeCell ref="B6:B7"/>
    <mergeCell ref="C6:C7"/>
    <mergeCell ref="S6:S7"/>
    <mergeCell ref="M6:M7"/>
    <mergeCell ref="P6:P7"/>
    <mergeCell ref="F6:F7"/>
    <mergeCell ref="AC6:AC7"/>
    <mergeCell ref="AD6:AD7"/>
    <mergeCell ref="G6:G7"/>
    <mergeCell ref="I6:I7"/>
    <mergeCell ref="H6:H7"/>
    <mergeCell ref="AB6:AB7"/>
    <mergeCell ref="D6:E7"/>
    <mergeCell ref="L6:L7"/>
    <mergeCell ref="Q6:Q7"/>
    <mergeCell ref="T6:U6"/>
    <mergeCell ref="V6:Y6"/>
    <mergeCell ref="N6:O6"/>
    <mergeCell ref="R6:R7"/>
    <mergeCell ref="B3:AD3"/>
    <mergeCell ref="A62:A66"/>
    <mergeCell ref="I59:AD59"/>
    <mergeCell ref="J60:AD60"/>
    <mergeCell ref="B60:F60"/>
    <mergeCell ref="B61:F61"/>
    <mergeCell ref="B62:F62"/>
    <mergeCell ref="B63:F63"/>
    <mergeCell ref="B64:F64"/>
    <mergeCell ref="A59:F59"/>
    <mergeCell ref="B65:F65"/>
    <mergeCell ref="B66:F66"/>
    <mergeCell ref="AA6:AA7"/>
    <mergeCell ref="K6:K7"/>
    <mergeCell ref="Z6:Z7"/>
    <mergeCell ref="J6:J7"/>
  </mergeCells>
  <phoneticPr fontId="3" type="noConversion"/>
  <dataValidations count="11">
    <dataValidation type="list" allowBlank="1" showInputMessage="1" showErrorMessage="1" sqref="L8:L18 L21:L49 L51:L57">
      <formula1>TIPO</formula1>
    </dataValidation>
    <dataValidation type="list" allowBlank="1" showInputMessage="1" showErrorMessage="1" sqref="Q8:Q18 Q21:Q40 Q42:Q49 Q51:Q57">
      <formula1>TENDENCIA</formula1>
    </dataValidation>
    <dataValidation type="list" allowBlank="1" showInputMessage="1" showErrorMessage="1" sqref="E8:E18 E21:E49 E51:E57">
      <formula1>OBJETIVOS</formula1>
    </dataValidation>
    <dataValidation type="list" allowBlank="1" showInputMessage="1" showErrorMessage="1" sqref="F8:F18 F21:F49 F51:F57">
      <formula1>INDIRECT(D8)</formula1>
    </dataValidation>
    <dataValidation type="list" allowBlank="1" showErrorMessage="1" sqref="Q19:Q20 Q41 Q50">
      <formula1>TENDENCIA</formula1>
    </dataValidation>
    <dataValidation type="list" allowBlank="1" showErrorMessage="1" sqref="F19:F20 F50">
      <formula1>INDIRECT(D19)</formula1>
    </dataValidation>
    <dataValidation type="list" allowBlank="1" showErrorMessage="1" sqref="AA19:AA20 AA50">
      <formula1>PERIODICIDAD</formula1>
    </dataValidation>
    <dataValidation type="list" allowBlank="1" showErrorMessage="1" sqref="E19:E20 E50">
      <formula1>OBJETIVOS</formula1>
    </dataValidation>
    <dataValidation type="list" allowBlank="1" showErrorMessage="1" sqref="L19:L20 L50">
      <formula1>TIPO</formula1>
    </dataValidation>
    <dataValidation type="list" allowBlank="1" showInputMessage="1" showErrorMessage="1" sqref="H13:H23 H26:H34 H44:H49">
      <formula1>PROCESO</formula1>
    </dataValidation>
    <dataValidation type="list" allowBlank="1" showInputMessage="1" showErrorMessage="1" sqref="AA13:AA18 AA23 AA25:AA34">
      <formula1>PERIODICIDAD</formula1>
    </dataValidation>
  </dataValidations>
  <pageMargins left="0.24" right="0.15" top="0.42" bottom="0.74803149606299213" header="0.25" footer="0.31496062992125984"/>
  <pageSetup paperSize="5" scale="60" orientation="landscape"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Listas!$A$13:$A$17</xm:f>
          </x14:formula1>
          <xm:sqref>AA8:AA12 AA35:AA49 AA24 AA21:AA22 AA54</xm:sqref>
        </x14:dataValidation>
        <x14:dataValidation type="list" allowBlank="1" showInputMessage="1" showErrorMessage="1">
          <x14:formula1>
            <xm:f>Listas!$C$21:$C$34</xm:f>
          </x14:formula1>
          <xm:sqref>H8:H12 H24 H35:H43 H50:H56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3"/>
  <sheetViews>
    <sheetView workbookViewId="0">
      <pane ySplit="6" topLeftCell="A7" activePane="bottomLeft" state="frozen"/>
      <selection activeCell="B6" sqref="B6:B7"/>
      <selection pane="bottomLeft" activeCell="C7" sqref="C7"/>
    </sheetView>
  </sheetViews>
  <sheetFormatPr baseColWidth="10" defaultRowHeight="15" x14ac:dyDescent="0.25"/>
  <cols>
    <col min="1" max="1" width="8.28515625" customWidth="1"/>
    <col min="2" max="2" width="51.42578125" customWidth="1"/>
    <col min="3" max="3" width="104.7109375" customWidth="1"/>
  </cols>
  <sheetData>
    <row r="2" spans="1:3" x14ac:dyDescent="0.25">
      <c r="A2" s="18" t="s">
        <v>71</v>
      </c>
      <c r="B2" t="s">
        <v>72</v>
      </c>
    </row>
    <row r="3" spans="1:3" x14ac:dyDescent="0.25">
      <c r="B3" s="19" t="s">
        <v>73</v>
      </c>
    </row>
    <row r="4" spans="1:3" x14ac:dyDescent="0.25">
      <c r="B4" s="19" t="s">
        <v>74</v>
      </c>
    </row>
    <row r="5" spans="1:3" ht="15.75" thickBot="1" x14ac:dyDescent="0.3"/>
    <row r="6" spans="1:3" ht="21.75" customHeight="1" thickBot="1" x14ac:dyDescent="0.3">
      <c r="B6" s="20" t="s">
        <v>75</v>
      </c>
      <c r="C6" s="21" t="s">
        <v>76</v>
      </c>
    </row>
    <row r="7" spans="1:3" ht="60" x14ac:dyDescent="0.25">
      <c r="A7" s="22"/>
      <c r="B7" s="23" t="s">
        <v>77</v>
      </c>
      <c r="C7" s="24" t="s">
        <v>78</v>
      </c>
    </row>
    <row r="8" spans="1:3" ht="60" x14ac:dyDescent="0.25">
      <c r="A8" s="22"/>
      <c r="B8" s="25" t="s">
        <v>79</v>
      </c>
      <c r="C8" s="26" t="s">
        <v>80</v>
      </c>
    </row>
    <row r="9" spans="1:3" ht="60" x14ac:dyDescent="0.25">
      <c r="A9" s="22"/>
      <c r="B9" s="25" t="s">
        <v>81</v>
      </c>
      <c r="C9" s="26" t="s">
        <v>82</v>
      </c>
    </row>
    <row r="10" spans="1:3" ht="45" x14ac:dyDescent="0.25">
      <c r="A10" s="22"/>
      <c r="B10" s="25" t="s">
        <v>83</v>
      </c>
      <c r="C10" s="26" t="s">
        <v>84</v>
      </c>
    </row>
    <row r="11" spans="1:3" ht="60" x14ac:dyDescent="0.25">
      <c r="A11" s="22"/>
      <c r="B11" s="25" t="s">
        <v>85</v>
      </c>
      <c r="C11" s="26" t="s">
        <v>86</v>
      </c>
    </row>
    <row r="12" spans="1:3" ht="60" x14ac:dyDescent="0.25">
      <c r="A12" s="22"/>
      <c r="B12" s="25" t="s">
        <v>87</v>
      </c>
      <c r="C12" s="26" t="s">
        <v>88</v>
      </c>
    </row>
    <row r="13" spans="1:3" ht="60" x14ac:dyDescent="0.25">
      <c r="A13" s="22"/>
      <c r="B13" s="25" t="s">
        <v>89</v>
      </c>
      <c r="C13" s="26" t="s">
        <v>90</v>
      </c>
    </row>
    <row r="14" spans="1:3" ht="60" x14ac:dyDescent="0.25">
      <c r="A14" s="22"/>
      <c r="B14" s="25" t="s">
        <v>91</v>
      </c>
      <c r="C14" s="26" t="s">
        <v>92</v>
      </c>
    </row>
    <row r="15" spans="1:3" ht="60" x14ac:dyDescent="0.25">
      <c r="A15" s="22"/>
      <c r="B15" s="25" t="s">
        <v>93</v>
      </c>
      <c r="C15" s="26" t="s">
        <v>94</v>
      </c>
    </row>
    <row r="16" spans="1:3" ht="60" x14ac:dyDescent="0.25">
      <c r="A16" s="22"/>
      <c r="B16" s="25" t="s">
        <v>95</v>
      </c>
      <c r="C16" s="26" t="s">
        <v>96</v>
      </c>
    </row>
    <row r="17" spans="1:3" ht="60" x14ac:dyDescent="0.25">
      <c r="A17" s="22"/>
      <c r="B17" s="25" t="s">
        <v>97</v>
      </c>
      <c r="C17" s="26" t="s">
        <v>98</v>
      </c>
    </row>
    <row r="18" spans="1:3" ht="45" x14ac:dyDescent="0.25">
      <c r="A18" s="22"/>
      <c r="B18" s="25" t="s">
        <v>99</v>
      </c>
      <c r="C18" s="26" t="s">
        <v>100</v>
      </c>
    </row>
    <row r="19" spans="1:3" ht="60" x14ac:dyDescent="0.25">
      <c r="A19" s="22"/>
      <c r="B19" s="25" t="s">
        <v>101</v>
      </c>
      <c r="C19" s="26" t="s">
        <v>102</v>
      </c>
    </row>
    <row r="20" spans="1:3" ht="60" x14ac:dyDescent="0.25">
      <c r="A20" s="22"/>
      <c r="B20" s="25" t="s">
        <v>103</v>
      </c>
      <c r="C20" s="26" t="s">
        <v>104</v>
      </c>
    </row>
    <row r="21" spans="1:3" ht="75" x14ac:dyDescent="0.25">
      <c r="A21" s="22"/>
      <c r="B21" s="25" t="s">
        <v>105</v>
      </c>
      <c r="C21" s="26" t="s">
        <v>106</v>
      </c>
    </row>
    <row r="22" spans="1:3" ht="69" customHeight="1" x14ac:dyDescent="0.25">
      <c r="A22" s="22"/>
      <c r="B22" s="25" t="s">
        <v>107</v>
      </c>
      <c r="C22" s="26" t="s">
        <v>108</v>
      </c>
    </row>
    <row r="23" spans="1:3" ht="120.75" thickBot="1" x14ac:dyDescent="0.3">
      <c r="A23" s="22"/>
      <c r="B23" s="27" t="s">
        <v>109</v>
      </c>
      <c r="C23" s="28" t="s">
        <v>110</v>
      </c>
    </row>
  </sheetData>
  <hyperlinks>
    <hyperlink ref="B3" r:id="rId1"/>
    <hyperlink ref="B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38"/>
  <sheetViews>
    <sheetView workbookViewId="0"/>
  </sheetViews>
  <sheetFormatPr baseColWidth="10" defaultRowHeight="15" x14ac:dyDescent="0.25"/>
  <cols>
    <col min="2" max="2" width="115.28515625" customWidth="1"/>
    <col min="3" max="3" width="10.28515625" style="29" customWidth="1"/>
  </cols>
  <sheetData>
    <row r="1" spans="1:3" x14ac:dyDescent="0.25">
      <c r="A1" t="s">
        <v>111</v>
      </c>
      <c r="B1" t="s">
        <v>112</v>
      </c>
    </row>
    <row r="2" spans="1:3" x14ac:dyDescent="0.25">
      <c r="B2" s="19" t="s">
        <v>113</v>
      </c>
    </row>
    <row r="3" spans="1:3" x14ac:dyDescent="0.25">
      <c r="C3" s="30" t="s">
        <v>114</v>
      </c>
    </row>
    <row r="4" spans="1:3" x14ac:dyDescent="0.25">
      <c r="A4" s="31" t="s">
        <v>115</v>
      </c>
      <c r="B4" s="32" t="s">
        <v>116</v>
      </c>
      <c r="C4" s="30" t="s">
        <v>117</v>
      </c>
    </row>
    <row r="5" spans="1:3" ht="30" hidden="1" x14ac:dyDescent="0.25">
      <c r="A5" s="148" t="s">
        <v>118</v>
      </c>
      <c r="B5" s="33" t="s">
        <v>119</v>
      </c>
      <c r="C5" s="30" t="s">
        <v>120</v>
      </c>
    </row>
    <row r="6" spans="1:3" hidden="1" x14ac:dyDescent="0.25">
      <c r="A6" s="148"/>
      <c r="B6" s="33" t="s">
        <v>121</v>
      </c>
      <c r="C6" s="30" t="s">
        <v>120</v>
      </c>
    </row>
    <row r="7" spans="1:3" ht="45" x14ac:dyDescent="0.25">
      <c r="A7" s="148"/>
      <c r="B7" s="33" t="s">
        <v>122</v>
      </c>
      <c r="C7" s="30" t="s">
        <v>117</v>
      </c>
    </row>
    <row r="8" spans="1:3" ht="30" hidden="1" x14ac:dyDescent="0.25">
      <c r="A8" s="148"/>
      <c r="B8" s="33" t="s">
        <v>123</v>
      </c>
      <c r="C8" s="30" t="s">
        <v>120</v>
      </c>
    </row>
    <row r="9" spans="1:3" ht="30" x14ac:dyDescent="0.25">
      <c r="A9" s="148"/>
      <c r="B9" s="33" t="s">
        <v>124</v>
      </c>
      <c r="C9" s="30" t="s">
        <v>117</v>
      </c>
    </row>
    <row r="10" spans="1:3" hidden="1" x14ac:dyDescent="0.25">
      <c r="A10" s="148"/>
      <c r="B10" s="33" t="s">
        <v>125</v>
      </c>
      <c r="C10" s="30" t="s">
        <v>120</v>
      </c>
    </row>
    <row r="11" spans="1:3" ht="30" hidden="1" x14ac:dyDescent="0.25">
      <c r="A11" s="148"/>
      <c r="B11" s="33" t="s">
        <v>126</v>
      </c>
      <c r="C11" s="30" t="s">
        <v>120</v>
      </c>
    </row>
    <row r="12" spans="1:3" hidden="1" x14ac:dyDescent="0.25">
      <c r="A12" s="148"/>
      <c r="B12" s="33" t="s">
        <v>127</v>
      </c>
      <c r="C12" s="30" t="s">
        <v>120</v>
      </c>
    </row>
    <row r="13" spans="1:3" ht="30" x14ac:dyDescent="0.25">
      <c r="A13" s="148"/>
      <c r="B13" s="33" t="s">
        <v>128</v>
      </c>
      <c r="C13" s="30" t="s">
        <v>117</v>
      </c>
    </row>
    <row r="14" spans="1:3" x14ac:dyDescent="0.25">
      <c r="A14" s="148"/>
      <c r="B14" s="33" t="s">
        <v>129</v>
      </c>
      <c r="C14" s="30" t="s">
        <v>117</v>
      </c>
    </row>
    <row r="15" spans="1:3" hidden="1" x14ac:dyDescent="0.25">
      <c r="A15" s="148"/>
      <c r="B15" s="33" t="s">
        <v>130</v>
      </c>
      <c r="C15" s="30" t="s">
        <v>120</v>
      </c>
    </row>
    <row r="16" spans="1:3" ht="30" hidden="1" x14ac:dyDescent="0.25">
      <c r="A16" s="148"/>
      <c r="B16" s="33" t="s">
        <v>131</v>
      </c>
      <c r="C16" s="30" t="s">
        <v>120</v>
      </c>
    </row>
    <row r="17" spans="1:3" x14ac:dyDescent="0.25">
      <c r="A17" s="34" t="s">
        <v>132</v>
      </c>
      <c r="B17" s="32" t="s">
        <v>133</v>
      </c>
      <c r="C17" s="30" t="s">
        <v>117</v>
      </c>
    </row>
    <row r="18" spans="1:3" ht="30" hidden="1" x14ac:dyDescent="0.25">
      <c r="A18" s="148" t="s">
        <v>118</v>
      </c>
      <c r="B18" s="33" t="s">
        <v>134</v>
      </c>
      <c r="C18" s="30" t="s">
        <v>120</v>
      </c>
    </row>
    <row r="19" spans="1:3" ht="30" x14ac:dyDescent="0.25">
      <c r="A19" s="148"/>
      <c r="B19" s="33" t="s">
        <v>135</v>
      </c>
      <c r="C19" s="30" t="s">
        <v>117</v>
      </c>
    </row>
    <row r="20" spans="1:3" ht="30" hidden="1" x14ac:dyDescent="0.25">
      <c r="A20" s="148"/>
      <c r="B20" s="33" t="s">
        <v>136</v>
      </c>
      <c r="C20" s="30" t="s">
        <v>120</v>
      </c>
    </row>
    <row r="21" spans="1:3" ht="30" hidden="1" x14ac:dyDescent="0.25">
      <c r="A21" s="148"/>
      <c r="B21" s="33" t="s">
        <v>137</v>
      </c>
      <c r="C21" s="30" t="s">
        <v>120</v>
      </c>
    </row>
    <row r="22" spans="1:3" hidden="1" x14ac:dyDescent="0.25">
      <c r="A22" s="148"/>
      <c r="B22" s="33" t="s">
        <v>138</v>
      </c>
      <c r="C22" s="30" t="s">
        <v>120</v>
      </c>
    </row>
    <row r="23" spans="1:3" ht="30" x14ac:dyDescent="0.25">
      <c r="A23" s="148"/>
      <c r="B23" s="35" t="s">
        <v>139</v>
      </c>
      <c r="C23" s="30" t="s">
        <v>117</v>
      </c>
    </row>
    <row r="24" spans="1:3" ht="30" hidden="1" x14ac:dyDescent="0.25">
      <c r="A24" s="148"/>
      <c r="B24" s="33" t="s">
        <v>140</v>
      </c>
      <c r="C24" s="30" t="s">
        <v>120</v>
      </c>
    </row>
    <row r="25" spans="1:3" x14ac:dyDescent="0.25">
      <c r="A25" s="148"/>
      <c r="B25" s="33" t="s">
        <v>141</v>
      </c>
      <c r="C25" s="30" t="s">
        <v>117</v>
      </c>
    </row>
    <row r="26" spans="1:3" x14ac:dyDescent="0.25">
      <c r="A26" s="34" t="s">
        <v>142</v>
      </c>
      <c r="B26" s="32" t="s">
        <v>143</v>
      </c>
      <c r="C26" s="30" t="s">
        <v>117</v>
      </c>
    </row>
    <row r="27" spans="1:3" ht="30" hidden="1" x14ac:dyDescent="0.25">
      <c r="A27" s="148" t="s">
        <v>118</v>
      </c>
      <c r="B27" s="33" t="s">
        <v>144</v>
      </c>
      <c r="C27" s="30" t="s">
        <v>120</v>
      </c>
    </row>
    <row r="28" spans="1:3" ht="30" x14ac:dyDescent="0.25">
      <c r="A28" s="148"/>
      <c r="B28" s="33" t="s">
        <v>145</v>
      </c>
      <c r="C28" s="30" t="s">
        <v>117</v>
      </c>
    </row>
    <row r="29" spans="1:3" ht="30" x14ac:dyDescent="0.25">
      <c r="A29" s="148"/>
      <c r="B29" s="33" t="s">
        <v>146</v>
      </c>
      <c r="C29" s="30" t="s">
        <v>117</v>
      </c>
    </row>
    <row r="30" spans="1:3" ht="30" hidden="1" x14ac:dyDescent="0.25">
      <c r="A30" s="148"/>
      <c r="B30" s="33" t="s">
        <v>147</v>
      </c>
      <c r="C30" s="30" t="s">
        <v>120</v>
      </c>
    </row>
    <row r="31" spans="1:3" ht="30" hidden="1" x14ac:dyDescent="0.25">
      <c r="A31" s="148"/>
      <c r="B31" s="33" t="s">
        <v>148</v>
      </c>
      <c r="C31" s="30" t="s">
        <v>120</v>
      </c>
    </row>
    <row r="32" spans="1:3" hidden="1" x14ac:dyDescent="0.25">
      <c r="A32" s="34" t="s">
        <v>149</v>
      </c>
      <c r="B32" s="32" t="s">
        <v>150</v>
      </c>
      <c r="C32" s="30" t="s">
        <v>120</v>
      </c>
    </row>
    <row r="33" spans="1:3" ht="45" hidden="1" x14ac:dyDescent="0.25">
      <c r="A33" s="36" t="s">
        <v>118</v>
      </c>
      <c r="B33" s="33" t="s">
        <v>151</v>
      </c>
      <c r="C33" s="30" t="s">
        <v>120</v>
      </c>
    </row>
    <row r="34" spans="1:3" x14ac:dyDescent="0.25">
      <c r="A34" s="34" t="s">
        <v>152</v>
      </c>
      <c r="B34" s="32" t="s">
        <v>153</v>
      </c>
      <c r="C34" s="30" t="s">
        <v>117</v>
      </c>
    </row>
    <row r="35" spans="1:3" ht="30" x14ac:dyDescent="0.25">
      <c r="A35" s="148" t="s">
        <v>118</v>
      </c>
      <c r="B35" s="35" t="s">
        <v>154</v>
      </c>
      <c r="C35" s="30" t="s">
        <v>117</v>
      </c>
    </row>
    <row r="36" spans="1:3" ht="30" hidden="1" x14ac:dyDescent="0.25">
      <c r="A36" s="148"/>
      <c r="B36" s="35" t="s">
        <v>155</v>
      </c>
      <c r="C36" s="30" t="s">
        <v>120</v>
      </c>
    </row>
    <row r="37" spans="1:3" x14ac:dyDescent="0.25">
      <c r="A37" s="148"/>
      <c r="B37" s="35" t="s">
        <v>156</v>
      </c>
      <c r="C37" s="30" t="s">
        <v>117</v>
      </c>
    </row>
    <row r="38" spans="1:3" x14ac:dyDescent="0.25">
      <c r="A38" s="148"/>
      <c r="B38" s="35" t="s">
        <v>157</v>
      </c>
      <c r="C38" s="30" t="s">
        <v>117</v>
      </c>
    </row>
  </sheetData>
  <autoFilter ref="A3:C38">
    <filterColumn colId="2">
      <filters>
        <filter val="Si"/>
      </filters>
    </filterColumn>
  </autoFilter>
  <mergeCells count="4">
    <mergeCell ref="A5:A16"/>
    <mergeCell ref="A18:A25"/>
    <mergeCell ref="A27:A31"/>
    <mergeCell ref="A35:A38"/>
  </mergeCells>
  <hyperlinks>
    <hyperlink ref="B2"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B2" sqref="B2"/>
    </sheetView>
  </sheetViews>
  <sheetFormatPr baseColWidth="10" defaultRowHeight="15" x14ac:dyDescent="0.25"/>
  <cols>
    <col min="1" max="1" width="9.28515625" customWidth="1"/>
    <col min="2" max="3" width="37.85546875" style="37" customWidth="1"/>
  </cols>
  <sheetData>
    <row r="1" spans="1:3" ht="38.25" customHeight="1" x14ac:dyDescent="0.25">
      <c r="A1" s="29" t="s">
        <v>111</v>
      </c>
      <c r="B1" s="149" t="s">
        <v>899</v>
      </c>
      <c r="C1" s="149"/>
    </row>
    <row r="2" spans="1:3" ht="15.75" thickBot="1" x14ac:dyDescent="0.3"/>
    <row r="3" spans="1:3" ht="21.75" customHeight="1" thickBot="1" x14ac:dyDescent="0.3">
      <c r="B3" s="38" t="s">
        <v>158</v>
      </c>
      <c r="C3" s="39" t="s">
        <v>159</v>
      </c>
    </row>
    <row r="4" spans="1:3" x14ac:dyDescent="0.25">
      <c r="B4" s="150" t="s">
        <v>160</v>
      </c>
      <c r="C4" s="40" t="s">
        <v>161</v>
      </c>
    </row>
    <row r="5" spans="1:3" x14ac:dyDescent="0.25">
      <c r="B5" s="151"/>
      <c r="C5" s="41" t="s">
        <v>162</v>
      </c>
    </row>
    <row r="6" spans="1:3" ht="21" customHeight="1" x14ac:dyDescent="0.25">
      <c r="B6" s="151" t="s">
        <v>163</v>
      </c>
      <c r="C6" s="41" t="s">
        <v>164</v>
      </c>
    </row>
    <row r="7" spans="1:3" ht="30" x14ac:dyDescent="0.25">
      <c r="B7" s="151"/>
      <c r="C7" s="41" t="s">
        <v>165</v>
      </c>
    </row>
    <row r="8" spans="1:3" ht="30" x14ac:dyDescent="0.25">
      <c r="B8" s="151" t="s">
        <v>166</v>
      </c>
      <c r="C8" s="41" t="s">
        <v>167</v>
      </c>
    </row>
    <row r="9" spans="1:3" x14ac:dyDescent="0.25">
      <c r="B9" s="151"/>
      <c r="C9" s="41" t="s">
        <v>168</v>
      </c>
    </row>
    <row r="10" spans="1:3" x14ac:dyDescent="0.25">
      <c r="B10" s="151"/>
      <c r="C10" s="41" t="s">
        <v>169</v>
      </c>
    </row>
    <row r="11" spans="1:3" x14ac:dyDescent="0.25">
      <c r="B11" s="151"/>
      <c r="C11" s="41" t="s">
        <v>170</v>
      </c>
    </row>
    <row r="12" spans="1:3" x14ac:dyDescent="0.25">
      <c r="B12" s="151"/>
      <c r="C12" s="41" t="s">
        <v>171</v>
      </c>
    </row>
    <row r="13" spans="1:3" x14ac:dyDescent="0.25">
      <c r="B13" s="151"/>
      <c r="C13" s="41" t="s">
        <v>172</v>
      </c>
    </row>
    <row r="14" spans="1:3" x14ac:dyDescent="0.25">
      <c r="B14" s="151"/>
      <c r="C14" s="41" t="s">
        <v>173</v>
      </c>
    </row>
    <row r="15" spans="1:3" ht="30" x14ac:dyDescent="0.25">
      <c r="B15" s="151"/>
      <c r="C15" s="41" t="s">
        <v>174</v>
      </c>
    </row>
    <row r="16" spans="1:3" ht="30" x14ac:dyDescent="0.25">
      <c r="B16" s="42" t="s">
        <v>175</v>
      </c>
      <c r="C16" s="41" t="s">
        <v>176</v>
      </c>
    </row>
    <row r="17" spans="2:3" x14ac:dyDescent="0.25">
      <c r="B17" s="151" t="s">
        <v>177</v>
      </c>
      <c r="C17" s="41" t="s">
        <v>178</v>
      </c>
    </row>
    <row r="18" spans="2:3" ht="30" x14ac:dyDescent="0.25">
      <c r="B18" s="151"/>
      <c r="C18" s="41" t="s">
        <v>179</v>
      </c>
    </row>
    <row r="19" spans="2:3" x14ac:dyDescent="0.25">
      <c r="B19" s="151"/>
      <c r="C19" s="41" t="s">
        <v>180</v>
      </c>
    </row>
    <row r="20" spans="2:3" ht="30" x14ac:dyDescent="0.25">
      <c r="B20" s="42" t="s">
        <v>181</v>
      </c>
      <c r="C20" s="41" t="s">
        <v>181</v>
      </c>
    </row>
    <row r="21" spans="2:3" ht="15.75" thickBot="1" x14ac:dyDescent="0.3">
      <c r="B21" s="43" t="s">
        <v>182</v>
      </c>
      <c r="C21" s="44" t="s">
        <v>182</v>
      </c>
    </row>
  </sheetData>
  <mergeCells count="5">
    <mergeCell ref="B1:C1"/>
    <mergeCell ref="B4:B5"/>
    <mergeCell ref="B6:B7"/>
    <mergeCell ref="B8:B15"/>
    <mergeCell ref="B17:B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9" workbookViewId="0">
      <selection activeCell="C23" sqref="C23"/>
    </sheetView>
  </sheetViews>
  <sheetFormatPr baseColWidth="10" defaultRowHeight="12" x14ac:dyDescent="0.2"/>
  <cols>
    <col min="1" max="1" width="59.140625" style="5" customWidth="1"/>
    <col min="2" max="2" width="2.5703125" style="5" customWidth="1"/>
    <col min="3" max="3" width="125.7109375" style="5" customWidth="1"/>
    <col min="4" max="4" width="5.140625" style="5" customWidth="1"/>
    <col min="5" max="7" width="4.5703125" style="5" customWidth="1"/>
    <col min="8" max="8" width="5.140625" style="5" customWidth="1"/>
    <col min="9" max="16384" width="11.42578125" style="5"/>
  </cols>
  <sheetData>
    <row r="1" spans="1:8" x14ac:dyDescent="0.2">
      <c r="D1" s="9" t="s">
        <v>64</v>
      </c>
      <c r="E1" s="9" t="s">
        <v>65</v>
      </c>
      <c r="F1" s="9" t="s">
        <v>66</v>
      </c>
      <c r="G1" s="9" t="s">
        <v>67</v>
      </c>
      <c r="H1" s="9" t="s">
        <v>68</v>
      </c>
    </row>
    <row r="2" spans="1:8" x14ac:dyDescent="0.2">
      <c r="A2" s="7" t="s">
        <v>41</v>
      </c>
      <c r="C2" s="7" t="s">
        <v>55</v>
      </c>
      <c r="D2" s="10" t="str">
        <f>+C3</f>
        <v>1. Consolidar una oferta de contenidos de interés ciudadano en diferentes formatos y plataformas que promuevan la participación de la ciudadanía.</v>
      </c>
      <c r="E2" s="10" t="str">
        <f>+C4</f>
        <v>2. Implementar prácticas de innovación en diseño, gestión, producción y circulación de contenidos para el posicionamiento del Sistema de Comunicación Pública en la Bogotá Región y la generación de múltiples audiencias ciudadanas.</v>
      </c>
      <c r="F2" s="10" t="str">
        <f>+C5</f>
        <v xml:space="preserve">3. Generar una cultura digital y de gestión del conocimiento para la optimización de los procesos internos y externos.  </v>
      </c>
      <c r="G2" s="10" t="str">
        <f>+C6</f>
        <v xml:space="preserve">4. Consolidar a Capital como una empresa que desarrolla nuevas estrategias de negocios de comunicación pública. </v>
      </c>
      <c r="H2" s="10" t="str">
        <f>+C7</f>
        <v xml:space="preserve">5. Fortalecer la capacidad organizacional de Capital para ser una empresa transparente, eficiente y sostenible. </v>
      </c>
    </row>
    <row r="3" spans="1:8" x14ac:dyDescent="0.2">
      <c r="A3" s="6" t="s">
        <v>44</v>
      </c>
      <c r="C3" s="6" t="s">
        <v>36</v>
      </c>
      <c r="D3" s="6" t="str">
        <f>+C10</f>
        <v>1. Diseñar y desarrollar actividades de cocreación con las audiencias y el sector para ser una marca querida por la ciudadanía, reconocida por la industria y creadora de contenidos innovadores y de calidad.</v>
      </c>
      <c r="E3" s="6" t="str">
        <f>+C10</f>
        <v>1. Diseñar y desarrollar actividades de cocreación con las audiencias y el sector para ser una marca querida por la ciudadanía, reconocida por la industria y creadora de contenidos innovadores y de calidad.</v>
      </c>
      <c r="F3" s="6" t="str">
        <f>+C14</f>
        <v>5. Realizar el diagnóstico, diseño e implementación de una estructura administrativa acorde a las necesidades de Capital.</v>
      </c>
      <c r="G3" s="6" t="str">
        <f>+C12</f>
        <v>3. Realizar el diseño, desarrollo, producción y programación en diferentes plataformas para audiencias por nichos.</v>
      </c>
      <c r="H3" s="6" t="str">
        <f>+C14</f>
        <v>5. Realizar el diagnóstico, diseño e implementación de una estructura administrativa acorde a las necesidades de Capital.</v>
      </c>
    </row>
    <row r="4" spans="1:8" x14ac:dyDescent="0.2">
      <c r="A4" s="6" t="s">
        <v>45</v>
      </c>
      <c r="C4" s="6" t="s">
        <v>37</v>
      </c>
      <c r="D4" s="6" t="str">
        <f>+C11</f>
        <v>2. Conocer audiencias potenciales de Bogotá-Región en las distintas plataformas. (Identificar, caracterizar y perfilar).</v>
      </c>
      <c r="E4" s="6" t="str">
        <f>+C13</f>
        <v>4. Diseñar y desarrollar mecanismos de apropiación de la marca Capital por parte de la ciudadanía.</v>
      </c>
      <c r="F4" s="6" t="str">
        <f>+C15</f>
        <v>6. Articular los procesos y flujos de trabajo a la estructura de Capital.</v>
      </c>
      <c r="G4" s="6" t="str">
        <f>+C13</f>
        <v>4. Diseñar y desarrollar mecanismos de apropiación de la marca Capital por parte de la ciudadanía.</v>
      </c>
      <c r="H4" s="6" t="str">
        <f>+C15</f>
        <v>6. Articular los procesos y flujos de trabajo a la estructura de Capital.</v>
      </c>
    </row>
    <row r="5" spans="1:8" x14ac:dyDescent="0.2">
      <c r="A5" s="6" t="s">
        <v>46</v>
      </c>
      <c r="C5" s="6" t="s">
        <v>38</v>
      </c>
      <c r="D5" s="6" t="str">
        <f>+C12</f>
        <v>3. Realizar el diseño, desarrollo, producción y programación en diferentes plataformas para audiencias por nichos.</v>
      </c>
      <c r="E5" s="6" t="str">
        <f>+C14</f>
        <v>5. Realizar el diagnóstico, diseño e implementación de una estructura administrativa acorde a las necesidades de Capital.</v>
      </c>
      <c r="F5" s="6" t="str">
        <f>+C16</f>
        <v>7. Adelantar fases de diagnóstico, actualización e implementación de una cultura digital y de gestión del conocimiento.</v>
      </c>
      <c r="G5" s="6" t="str">
        <f>+C17</f>
        <v>8. Lograr una articulación estratégica con aliados públicos y privados, gracias a la gestión de un modelo de industria eficiente, productiva y sostenible.</v>
      </c>
      <c r="H5" s="6" t="str">
        <f>+C16</f>
        <v>7. Adelantar fases de diagnóstico, actualización e implementación de una cultura digital y de gestión del conocimiento.</v>
      </c>
    </row>
    <row r="6" spans="1:8" x14ac:dyDescent="0.2">
      <c r="C6" s="6" t="s">
        <v>39</v>
      </c>
      <c r="D6" s="6" t="str">
        <f>+C13</f>
        <v>4. Diseñar y desarrollar mecanismos de apropiación de la marca Capital por parte de la ciudadanía.</v>
      </c>
      <c r="E6" s="6" t="str">
        <f>+C18</f>
        <v>9. Promover el relacionamiento con la ciudadanía y grupos poblacionales, a través de diferentes mecanismos, plataformas y herramientas.</v>
      </c>
      <c r="F6" s="6"/>
      <c r="G6" s="6" t="str">
        <f>+C18</f>
        <v>9. Promover el relacionamiento con la ciudadanía y grupos poblacionales, a través de diferentes mecanismos, plataformas y herramientas.</v>
      </c>
      <c r="H6" s="6"/>
    </row>
    <row r="7" spans="1:8" x14ac:dyDescent="0.2">
      <c r="A7" s="7" t="s">
        <v>43</v>
      </c>
      <c r="C7" s="6" t="s">
        <v>40</v>
      </c>
      <c r="D7" s="6" t="str">
        <f>+C18</f>
        <v>9. Promover el relacionamiento con la ciudadanía y grupos poblacionales, a través de diferentes mecanismos, plataformas y herramientas.</v>
      </c>
    </row>
    <row r="8" spans="1:8" x14ac:dyDescent="0.2">
      <c r="A8" s="6" t="s">
        <v>47</v>
      </c>
    </row>
    <row r="9" spans="1:8" x14ac:dyDescent="0.2">
      <c r="A9" s="6" t="s">
        <v>48</v>
      </c>
      <c r="C9" s="7" t="s">
        <v>56</v>
      </c>
    </row>
    <row r="10" spans="1:8" x14ac:dyDescent="0.2">
      <c r="A10" s="6" t="s">
        <v>49</v>
      </c>
      <c r="C10" s="6" t="s">
        <v>57</v>
      </c>
    </row>
    <row r="11" spans="1:8" x14ac:dyDescent="0.2">
      <c r="C11" s="6" t="s">
        <v>58</v>
      </c>
    </row>
    <row r="12" spans="1:8" x14ac:dyDescent="0.2">
      <c r="A12" s="7" t="s">
        <v>54</v>
      </c>
      <c r="C12" s="6" t="s">
        <v>61</v>
      </c>
    </row>
    <row r="13" spans="1:8" x14ac:dyDescent="0.2">
      <c r="A13" s="8" t="s">
        <v>50</v>
      </c>
      <c r="C13" s="6" t="s">
        <v>60</v>
      </c>
    </row>
    <row r="14" spans="1:8" x14ac:dyDescent="0.2">
      <c r="A14" s="8" t="s">
        <v>51</v>
      </c>
      <c r="C14" s="6" t="s">
        <v>69</v>
      </c>
    </row>
    <row r="15" spans="1:8" x14ac:dyDescent="0.2">
      <c r="A15" s="8" t="s">
        <v>52</v>
      </c>
      <c r="C15" s="6" t="s">
        <v>59</v>
      </c>
    </row>
    <row r="16" spans="1:8" x14ac:dyDescent="0.2">
      <c r="A16" s="8" t="s">
        <v>53</v>
      </c>
      <c r="C16" s="6" t="s">
        <v>63</v>
      </c>
    </row>
    <row r="17" spans="1:3" x14ac:dyDescent="0.2">
      <c r="A17" s="8" t="s">
        <v>206</v>
      </c>
      <c r="C17" s="6" t="s">
        <v>62</v>
      </c>
    </row>
    <row r="18" spans="1:3" x14ac:dyDescent="0.2">
      <c r="C18" s="6" t="s">
        <v>184</v>
      </c>
    </row>
    <row r="20" spans="1:3" x14ac:dyDescent="0.2">
      <c r="C20" s="7" t="s">
        <v>188</v>
      </c>
    </row>
    <row r="21" spans="1:3" x14ac:dyDescent="0.2">
      <c r="C21" s="6" t="s">
        <v>190</v>
      </c>
    </row>
    <row r="22" spans="1:3" x14ac:dyDescent="0.2">
      <c r="C22" s="6" t="s">
        <v>202</v>
      </c>
    </row>
    <row r="23" spans="1:3" x14ac:dyDescent="0.2">
      <c r="C23" s="6" t="s">
        <v>191</v>
      </c>
    </row>
    <row r="24" spans="1:3" x14ac:dyDescent="0.2">
      <c r="C24" s="6" t="s">
        <v>192</v>
      </c>
    </row>
    <row r="25" spans="1:3" x14ac:dyDescent="0.2">
      <c r="C25" s="6" t="s">
        <v>193</v>
      </c>
    </row>
    <row r="26" spans="1:3" x14ac:dyDescent="0.2">
      <c r="C26" s="6" t="s">
        <v>203</v>
      </c>
    </row>
    <row r="27" spans="1:3" x14ac:dyDescent="0.2">
      <c r="C27" s="6" t="s">
        <v>189</v>
      </c>
    </row>
    <row r="28" spans="1:3" x14ac:dyDescent="0.2">
      <c r="C28" s="6" t="s">
        <v>194</v>
      </c>
    </row>
    <row r="29" spans="1:3" x14ac:dyDescent="0.2">
      <c r="C29" s="6" t="s">
        <v>195</v>
      </c>
    </row>
    <row r="30" spans="1:3" x14ac:dyDescent="0.2">
      <c r="C30" s="6" t="s">
        <v>196</v>
      </c>
    </row>
    <row r="31" spans="1:3" x14ac:dyDescent="0.2">
      <c r="C31" s="6" t="s">
        <v>204</v>
      </c>
    </row>
    <row r="32" spans="1:3" x14ac:dyDescent="0.2">
      <c r="C32" s="6" t="s">
        <v>197</v>
      </c>
    </row>
    <row r="33" spans="3:3" x14ac:dyDescent="0.2">
      <c r="C33" s="6" t="s">
        <v>198</v>
      </c>
    </row>
    <row r="34" spans="3:3" x14ac:dyDescent="0.2">
      <c r="C34" s="6" t="s">
        <v>205</v>
      </c>
    </row>
  </sheetData>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PAI 2024</vt:lpstr>
      <vt:lpstr>ODS</vt:lpstr>
      <vt:lpstr>PDD</vt:lpstr>
      <vt:lpstr>MIPG</vt:lpstr>
      <vt:lpstr>Listas</vt:lpstr>
      <vt:lpstr>OBJETIVOS</vt:lpstr>
      <vt:lpstr>OE_1</vt:lpstr>
      <vt:lpstr>OE_2</vt:lpstr>
      <vt:lpstr>OE_3</vt:lpstr>
      <vt:lpstr>OE_4</vt:lpstr>
      <vt:lpstr>OE_5</vt:lpstr>
      <vt:lpstr>PERIODICIDAD</vt:lpstr>
      <vt:lpstr>PROCESO</vt:lpstr>
      <vt:lpstr>TENDENCIA</vt:lpstr>
      <vt:lpstr>TIPO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Guillermo Roncancio Herrera</dc:creator>
  <cp:lastModifiedBy>John Fredy García López</cp:lastModifiedBy>
  <cp:lastPrinted>2020-10-28T23:09:21Z</cp:lastPrinted>
  <dcterms:created xsi:type="dcterms:W3CDTF">2020-03-06T14:30:33Z</dcterms:created>
  <dcterms:modified xsi:type="dcterms:W3CDTF">2024-02-20T21:19:35Z</dcterms:modified>
</cp:coreProperties>
</file>