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suarezc\Desktop\LILIAN SC\2019\ABRIL\PROCESO VIGILANCIA\ADJUDICACIÓN\"/>
    </mc:Choice>
  </mc:AlternateContent>
  <bookViews>
    <workbookView xWindow="0" yWindow="0" windowWidth="21600" windowHeight="9630" tabRatio="805" activeTab="3"/>
  </bookViews>
  <sheets>
    <sheet name="FACTORES DE EVALUACION " sheetId="1" r:id="rId1"/>
    <sheet name="EVALUACION ECONOMICA" sheetId="2" r:id="rId2"/>
    <sheet name="Hoja 1" sheetId="3" state="hidden" r:id="rId3"/>
    <sheet name="EVALUACION DE CALIDAD " sheetId="4" r:id="rId4"/>
    <sheet name="EVALUACIÓN TÉCNICA" sheetId="5" r:id="rId5"/>
    <sheet name="CONSOLIDADO" sheetId="6" r:id="rId6"/>
    <sheet name="CONSOLIDADO EVA " sheetId="7" r:id="rId7"/>
    <sheet name="FIRMAS DE ELABORACION" sheetId="8" r:id="rId8"/>
  </sheets>
  <definedNames>
    <definedName name="_xlnm._FilterDatabase" localSheetId="5" hidden="1">CONSOLIDADO!$B$2:$D$2</definedName>
    <definedName name="_xlnm._FilterDatabase" localSheetId="6" hidden="1">'CONSOLIDADO EVA '!$B$4:$H$22</definedName>
    <definedName name="_xlnm.Print_Area" localSheetId="6">'CONSOLIDADO EVA '!$B$3:$H$21</definedName>
  </definedNames>
  <calcPr calcId="162913"/>
</workbook>
</file>

<file path=xl/calcChain.xml><?xml version="1.0" encoding="utf-8"?>
<calcChain xmlns="http://schemas.openxmlformats.org/spreadsheetml/2006/main">
  <c r="K6" i="7" l="1"/>
  <c r="K7" i="7"/>
  <c r="K8" i="7"/>
  <c r="K9" i="7"/>
  <c r="K10" i="7"/>
  <c r="K11" i="7"/>
  <c r="K12" i="7"/>
  <c r="K13" i="7"/>
  <c r="K14" i="7"/>
  <c r="K15" i="7"/>
  <c r="K16" i="7"/>
  <c r="K17" i="7"/>
  <c r="K18" i="7"/>
  <c r="K19" i="7"/>
  <c r="K20" i="7"/>
  <c r="K21" i="7"/>
  <c r="K22" i="7"/>
  <c r="K5" i="7"/>
  <c r="I8" i="7"/>
  <c r="I9" i="7"/>
  <c r="I10" i="7"/>
  <c r="I11" i="7"/>
  <c r="I15" i="7"/>
  <c r="I16" i="7"/>
  <c r="I19" i="7"/>
  <c r="I20" i="7"/>
  <c r="I21" i="7"/>
  <c r="I5" i="7"/>
  <c r="E94" i="2" l="1"/>
  <c r="E95" i="2"/>
  <c r="E96" i="2"/>
  <c r="E97" i="2"/>
  <c r="E93" i="2"/>
  <c r="G15" i="7" l="1"/>
  <c r="F15" i="7"/>
  <c r="K28" i="5" l="1"/>
  <c r="C49" i="2" l="1"/>
  <c r="C77" i="2" s="1"/>
  <c r="C46" i="2"/>
  <c r="AG28" i="5" l="1"/>
  <c r="AE28" i="5"/>
  <c r="AC28" i="5"/>
  <c r="AA28" i="5"/>
  <c r="Y28" i="5"/>
  <c r="W28" i="5"/>
  <c r="U28" i="5"/>
  <c r="S28" i="5"/>
  <c r="G10" i="7" s="1"/>
  <c r="Q28" i="5"/>
  <c r="O28" i="5"/>
  <c r="M28" i="5"/>
  <c r="I28" i="5"/>
  <c r="U22" i="4"/>
  <c r="T22" i="4"/>
  <c r="S22" i="4"/>
  <c r="R22" i="4"/>
  <c r="Q22" i="4"/>
  <c r="P22" i="4"/>
  <c r="O22" i="4"/>
  <c r="N22" i="4"/>
  <c r="M22" i="4"/>
  <c r="L22" i="4"/>
  <c r="K22" i="4"/>
  <c r="J22" i="4"/>
  <c r="I22" i="4"/>
  <c r="H22" i="4"/>
  <c r="G22" i="4"/>
  <c r="F22" i="4"/>
  <c r="E22" i="4"/>
  <c r="D22" i="4"/>
  <c r="D20" i="4"/>
  <c r="U16" i="4"/>
  <c r="T16" i="4"/>
  <c r="S16" i="4"/>
  <c r="R16" i="4"/>
  <c r="Q16" i="4"/>
  <c r="P16" i="4"/>
  <c r="O16" i="4"/>
  <c r="N16" i="4"/>
  <c r="M16" i="4"/>
  <c r="L16" i="4"/>
  <c r="K16" i="4"/>
  <c r="J16" i="4"/>
  <c r="I16" i="4"/>
  <c r="H16" i="4"/>
  <c r="G16" i="4"/>
  <c r="F16" i="4"/>
  <c r="E16" i="4"/>
  <c r="D16" i="4"/>
  <c r="U8" i="4"/>
  <c r="T8" i="4"/>
  <c r="S8" i="4"/>
  <c r="R8" i="4"/>
  <c r="Q8" i="4"/>
  <c r="P8" i="4"/>
  <c r="O8" i="4"/>
  <c r="N8" i="4"/>
  <c r="M8" i="4"/>
  <c r="L8" i="4"/>
  <c r="K8" i="4"/>
  <c r="J8" i="4"/>
  <c r="I8" i="4"/>
  <c r="H8" i="4"/>
  <c r="F8" i="4"/>
  <c r="E8" i="4"/>
  <c r="D8" i="4"/>
  <c r="C65" i="2"/>
  <c r="E69" i="2" l="1"/>
  <c r="F10" i="7"/>
  <c r="E73" i="2"/>
  <c r="E71" i="2"/>
  <c r="E70" i="2"/>
  <c r="E72" i="2"/>
</calcChain>
</file>

<file path=xl/sharedStrings.xml><?xml version="1.0" encoding="utf-8"?>
<sst xmlns="http://schemas.openxmlformats.org/spreadsheetml/2006/main" count="3114" uniqueCount="472">
  <si>
    <t>EVALUACIÓN FACTOR DE CALIDAD:  Nivel de Capacitación del personal que use para la prestación del servicio. (MÁXIMO 100 PUNTOS)</t>
  </si>
  <si>
    <t>FACTOR DE CALIDAD – NIVEL DE CAPACITACIÓN</t>
  </si>
  <si>
    <t>IMPROCAN SEGURIDAD LTDA</t>
  </si>
  <si>
    <t>MEGASEGURIDAD LA PROVEEDORA LTDA</t>
  </si>
  <si>
    <t>TAC SEGURIDAD LTDA</t>
  </si>
  <si>
    <t>PUNTAJE</t>
  </si>
  <si>
    <t>El proponente que ofrezca dos (2) capacitaciones especializadas en seguridad, adicionales a la mínima exigida a realizar durante la ejecución del contrato, para los supervisores y los vigilantes dentro del servicio de vigilancia y seguridad privada. Con una intensidad horaria mínima de 3 horas. Para lo cual deberá diligenciar el anexo adjunto (100 puntos).</t>
  </si>
  <si>
    <t xml:space="preserve">El proponente que ofrezca una (1) capacitación especializada en seguridad, adicional a la mínima exigida a realizar durante la ejecución del contrato, para para los supervisores y los vigilantes dentro del servicio de vigilancia y seguridad privada. Con una intensidad horaria mínima de 3 horas. Para lo cual deberá diligenciar el anexo adjunto </t>
  </si>
  <si>
    <t>El proponente que no ofrezca capacitaciones especializadas en seguridad adicionales a la mínima exigida, a realizar durante la ejecución del contrato, para los supervisores y vigilantes dentro del servicio de vigilancia y seguridad privada. Con una intensidad horaria mínima de 3 horas. Para lo cual deberá diligenciar el anexo adjunto</t>
  </si>
  <si>
    <t>TOTAL FACTOR DE CALIDAD</t>
  </si>
  <si>
    <t>Nota 1: Si el proponente presta la capacitación al personal de su empresa, a través de una escuela de capacitación en la cual se provea enseñanza, capacitación, entrenamiento y actualización de conocimientos relacionados con vigilancia y seguridad, deberá allegar:
1. Copia de la licencia de funcionamiento otorgada por la Superintendencia de Vigilancia y Seguridad Privada, la cual debe encontrarse vigente al cierre del presente proceso y mantenerse vigente durante la ejecución del contrato. 
2. Certificado de la relación comercial entre la escuela de capacitación y el proponente. 
Nota 2: El costo de las capacitaciones deberá ser asumido en su totalidad por la empresa contratista y no podrá ser trasladado al personal de seguridad, supervisores o Canal Capital.</t>
  </si>
  <si>
    <t>ESTIMULO A LA INDUSTRIA NACIONAL COLOMBIANA:  Inclusión del componente nacional de bienes y servicios profesionales, técnicos y operativos. (Max. 100 Puntos)</t>
  </si>
  <si>
    <t>OFERENTE:</t>
  </si>
  <si>
    <t xml:space="preserve">PUNTAJE </t>
  </si>
  <si>
    <t>En cumplimiento de lo señalado en la Ley 816 de 2003 &lt;&lt;por medio de la cual se apoya a la Industria Nacional a través de la contratación pública&gt;&gt; y en aplicación de lo establecido en el Decreto 1082 de 2015, se otorgarán los siguientes puntajes:  Ofrece servicios 100% nacionales o extranjeros que aplican principio de reciprocidad 100 puntos - Ofrece servicios extranjeros sin aplicación del principio de reciprocidad y tienen  componente nacional  50 puntos - Ofrece servicios extranjeros sin reciprocidad 0 puntos.</t>
  </si>
  <si>
    <t xml:space="preserve">TOTAL INDUSTRIA NACIONAL </t>
  </si>
  <si>
    <t>ESTUDIO DE SEGURIDAD (Maximo 100 puntos)</t>
  </si>
  <si>
    <t>ESTUDIO DE SEGURIDAD</t>
  </si>
  <si>
    <t>,</t>
  </si>
  <si>
    <t>EVALUACIÓN TECNICA
 SERVICIOS DE VIGILANCIA Y MEDIOS TECNOLOGICOS - PROCESO CONVOCATORIA PUBLICA N° 002 DE 2018</t>
  </si>
  <si>
    <t>No.</t>
  </si>
  <si>
    <t>NOMBRE DEL PROPONENTE</t>
  </si>
  <si>
    <t xml:space="preserve">VALOR TOTAL DE LA OFERTA </t>
  </si>
  <si>
    <t xml:space="preserve"> INCLUIDO IVA </t>
  </si>
  <si>
    <t>MEDIA ARITMETICA</t>
  </si>
  <si>
    <t>=</t>
  </si>
  <si>
    <t>PONDERACION OFERTAS HABILITADAS</t>
  </si>
  <si>
    <t>PUNTOS</t>
  </si>
  <si>
    <t>VALORES MENORES A                                                =</t>
  </si>
  <si>
    <t>ITEM</t>
  </si>
  <si>
    <t>VALORES MAYORES A                                                =</t>
  </si>
  <si>
    <t>RESUMEN CALIFICACION PUNTOS</t>
  </si>
  <si>
    <t xml:space="preserve">Se otorgará un puntaje de nueve coma uno (9,1) puntos por cada control de acceso que el proponente mediante carta de compromiso y en la oferta, señale que otorgará al Canal como servicio adicional, durante toda la ejecución del contrato. El número de controles de accesos máximos a ofertar es de veintidós (22) para este ítem, los cuales se obtendrán con la aplicación de la siguiente fórmula indicada a continuación:   P= Número de controles de acceso ofertados x 9.1. </t>
  </si>
  <si>
    <t>Área</t>
  </si>
  <si>
    <t>Biométrico - Acceso</t>
  </si>
  <si>
    <t>Interruptor Sensor
Salida</t>
  </si>
  <si>
    <t>Descripción</t>
  </si>
  <si>
    <t>SEGURIDAD NUEVA ERA LTDA</t>
  </si>
  <si>
    <t>Dactilar</t>
  </si>
  <si>
    <t>Tarjeta de Proximidad</t>
  </si>
  <si>
    <t>Aporta SI/NO</t>
  </si>
  <si>
    <t>Puntaje</t>
  </si>
  <si>
    <t>Sistemas</t>
  </si>
  <si>
    <t>X</t>
  </si>
  <si>
    <t>Se requiere instalar un control de Acceso al ingresar al Centro de Computo que esta ubicado en el área de Sistemas de Canal Capital.</t>
  </si>
  <si>
    <t>SI</t>
  </si>
  <si>
    <t>Se requiere instalar un Interruptor Sensor infrarrojo de Salida al interior del Centro de Computo, ubicado en el área de Sistemas de Canal Capital.</t>
  </si>
  <si>
    <t>In - Out</t>
  </si>
  <si>
    <t>Se requiere instalar un control de Acceso al ingresar al In - Out que esta ubicado en el área técnica de Canal Capital.</t>
  </si>
  <si>
    <t>Se requiere instalar un Interruptor Sensor infrarrojo de Salida al interior del in - Out que esta ubicado en el área técnica de Canal Capital.</t>
  </si>
  <si>
    <t>Puerta Principal - Administrativos</t>
  </si>
  <si>
    <t>Se requiere instalar un control de Acceso al ingresar por la puerta principal del ala  administrativa de Canal Capital.</t>
  </si>
  <si>
    <t>Se requiere instalar un control de Acceso a la salida por la puerta principal del ala  administrativa de Canal Capital.</t>
  </si>
  <si>
    <t>Puerta Principal - Periodistas</t>
  </si>
  <si>
    <t>Se requiere instalar un control de Acceso al ingresar por la puerta principal del ala  de periodistas de Canal Capital.</t>
  </si>
  <si>
    <t>Se requiere instalar un control de Acceso a la salida por la puerta principal del ala  de periodistas de Canal Capital.</t>
  </si>
  <si>
    <t>Master de Emisión</t>
  </si>
  <si>
    <t>Se requiere instalar un control de Acceso al ingresar al master de emisión que esta ubicado en el área técnica de Canal Capital.</t>
  </si>
  <si>
    <t>Se requiere instalar un Interruptor Sensor infrarrojo de Salida al interior del master de emisión que esta ubicado en el área técnica de Canal Capital.</t>
  </si>
  <si>
    <t>Master de Producción</t>
  </si>
  <si>
    <t>Se requiere instalar un control de Acceso al ingresar al master de producción que esta ubicado en el área técnica de Canal Capital.</t>
  </si>
  <si>
    <t>Se requiere instalar un Interruptor Sensor infrarrojo de Salida al interior del master de producción que esta ubicado en el área técnica de Canal Capital.</t>
  </si>
  <si>
    <t>Centro de UPS</t>
  </si>
  <si>
    <t>Se requiere instalar un control de Acceso al ingresar al Centro de UPS que esta ubicado en el área técnica de Canal Capital.</t>
  </si>
  <si>
    <t>Se requiere instalar un Interruptor Sensor infrarrojo de Salida al interior del  Centro de UPS  que esta ubicado en el área técnica de Canal Capital.</t>
  </si>
  <si>
    <t>Gestion Documental</t>
  </si>
  <si>
    <t>Se requiere instalar un control de Acceso al ingresar al archivo central que esta ubicado en el área de Gestion Documental de Canal Capital.</t>
  </si>
  <si>
    <t>Oficina de Sistemas</t>
  </si>
  <si>
    <t>Se requiere instalar un control de Acceso al ingresar a la oficina de Sistemas de Canal Capital.</t>
  </si>
  <si>
    <t>Grupo Juridico</t>
  </si>
  <si>
    <t>Se requiere instalar un control de Acceso al ingresar al area Juridica de Canal Capital.</t>
  </si>
  <si>
    <t>Bodega de Amacen</t>
  </si>
  <si>
    <t>Se requiere instalar un control de Acceso al ingresar a la Bodega de Almacen de Canal Capital.</t>
  </si>
  <si>
    <t>TOTAL PUNTAJE</t>
  </si>
  <si>
    <t>Ítem</t>
  </si>
  <si>
    <t>VERIFICACIÓN DEL FACTOR TÉCNICO</t>
  </si>
  <si>
    <t>NO HABILITADO</t>
  </si>
  <si>
    <t>HABILITADO</t>
  </si>
  <si>
    <t>________________________________________</t>
  </si>
  <si>
    <t>JOSÉ WILLIAM QUIMBAYO CHÁVEZ</t>
  </si>
  <si>
    <t>Subdirector Administrativo</t>
  </si>
  <si>
    <t>Técnico de Servicios Administrativos</t>
  </si>
  <si>
    <t>Apoyaron:</t>
  </si>
  <si>
    <t>WILSON FELIPE RIVERA RUNTA</t>
  </si>
  <si>
    <t>Contratista Apoyo Servicios Administrativos</t>
  </si>
  <si>
    <t>ESPECIFICACIONES MÍNIMAS DE LA CONTRATACIÓN</t>
  </si>
  <si>
    <t>NOMBRE DEL OFERENTE</t>
  </si>
  <si>
    <t>NRO. DE SERVICIOS REQUERIDOS</t>
  </si>
  <si>
    <t>DESCRIPCIÓN DEL SERVICIO</t>
  </si>
  <si>
    <t>ESPECIFICACIONES TECNICAS</t>
  </si>
  <si>
    <t xml:space="preserve">CUMPLE </t>
  </si>
  <si>
    <t>NO CUMPLE</t>
  </si>
  <si>
    <t>OBSERVACIONES</t>
  </si>
  <si>
    <t>Servicio de Veinticuatro (24) Horas con personal Armado y Uniformado</t>
  </si>
  <si>
    <t>Lugar prestación servicio: Carrera 11 A No. 69-43 Bogotá D.C.
Turno: 24 Horas
Días Requeridos en el Mes: Todos los días del mes</t>
  </si>
  <si>
    <t>Lugar prestación servicio: Cerro Manjui, Municipio de Facatativa
Turno: 24 Horas
Días Requeridos en el Mes: Todos los días del mes</t>
  </si>
  <si>
    <t>Servicio de Veinticuatro (24) Horas con personal sin arma y Uniformado</t>
  </si>
  <si>
    <t>Lugar prestación servicio: Avenida Calle 26 N° 66-63 piso 5°. Bogotá D.C. 
Turno: 6:00 A.M. A 6:00 P.M.
Días Requeridos en el Mes: Todos los días del mes</t>
  </si>
  <si>
    <t>Servicio de Doce (12) Horas con personal sin arma y Uniformado</t>
  </si>
  <si>
    <t xml:space="preserve">Lugar prestación servicio: Avenida Calle 26 N° 66-63 piso 5°. Bogotá D.C. 
Turno: 6:00 A.M. A 6:00 P.M.
Días Requeridos en el Mes: Lunes a Viernes </t>
  </si>
  <si>
    <t>REQUERIMIENTOS TÉCNICOS MÍNIMOS</t>
  </si>
  <si>
    <t xml:space="preserve">ÍTEM </t>
  </si>
  <si>
    <t>CANT</t>
  </si>
  <si>
    <t>EQUIPO</t>
  </si>
  <si>
    <t>ESPECIFICACIONES TÉCNICAS</t>
  </si>
  <si>
    <t>Equipo grabador DVR</t>
  </si>
  <si>
    <t>Entrada de video para 16 canales, grabación de eventos por alarma, movimiento, pérdida de video y programado; velocidad mínima de grabación de 120 cuadros por segundo, backup en disco duro externo a través de conexión por puerto USB 2.0 de alta velocidad. Formato Compresión H.264 Resoluciones: FULL 720P, 960P, 960H, 4 Ch Video AHD  / 1 Canal de Audio,2 puertos USB, 1 Puerto de Red RJ45, Salida de Video FULL HD HDMI y VGA, 1 disco duro SATA 3.5″ hasta 4TB.</t>
  </si>
  <si>
    <t>Monitor pantalla tipo LED, mide screen</t>
  </si>
  <si>
    <t>Monitor profesional para circuito cerrado de televisión, pantalla de 32 pulgadas de longitud diagonal, tiempo de vida mínimo de 50.000 horas, funciones de ahorro de energía, anti degradación de pixeles, filtrado de imagen 3D, PIP/PBP.con imagen Full HD.</t>
  </si>
  <si>
    <t>Monitor pantalla tipo LED, wide screen</t>
  </si>
  <si>
    <t>Monitor profesional para circuito cerrado de televisión, pantalla de 22 pulgadas de longitud diagonal, tiempo de vida mínimo de 50.000 horas, funciones de ahorro de energía, anti degradación de pixeles, filtrado de imagen 3D, PIP/PBP.</t>
  </si>
  <si>
    <t>Cámara infrarroja tipo mini domo para interiores.</t>
  </si>
  <si>
    <t>Mini domo color 1/3”, día/noche, resolución mínima de 520 TVL, lente de vari focal de 3.8 a 8 milímetros, 0.0 lux en oscuridad, mínimo 35 leds.</t>
  </si>
  <si>
    <t>Equipo de cómputo completo tipo desktop.</t>
  </si>
  <si>
    <t>Equipo de cómputo para la implementación del control de acceso de visitante y funcionarios con:  Equipo de cómputo todo en uno: pantalla ampliable Full HD (1080p) de 23", PC con sistema operativo licenciado, procesador inteligente mínimo de 3.0 GHz, unidad DVD RAM, multilector de memorias, disco duro interno de 1 o más TB de capacidad, cámara web, pistola lectora de código de barras, sensor biométrico de huella,  Lector de tarjetas, Puertos de adaptador de corriente, Puertos de red,  Puertos de audio, Entrada/salida de HDMI, Unidad óptica.</t>
  </si>
  <si>
    <t>Software para control de acceso.</t>
  </si>
  <si>
    <t>Software - aplicativo control de acceso con fotografía y registro de elementos, para mínimo 5.000  usuarios mensuales.</t>
  </si>
  <si>
    <t>Garred de seguridad</t>
  </si>
  <si>
    <t>Garred manual</t>
  </si>
  <si>
    <r>
      <t xml:space="preserve">El contratista certifica que </t>
    </r>
    <r>
      <rPr>
        <i/>
        <sz val="9"/>
        <rFont val="Tahoma"/>
        <family val="2"/>
      </rPr>
      <t>"todos los sistemas y equipos relacionados anteriormente deberán estar instalados , como máximo ocho (8) días habiles después de la firma del contratista"</t>
    </r>
  </si>
  <si>
    <t>LICENCIAS, AUTORIZACIONES Y CERTIFICACIONES PARA LA PRESTACIÓN DEL SERVICIO.</t>
  </si>
  <si>
    <t>NUMERAL SEGÚN TERMINOS DE REFERENCIA</t>
  </si>
  <si>
    <t>LICENCIA, AUTORIZACION O CERTIFICACION</t>
  </si>
  <si>
    <t>ESPECIFICACIONES</t>
  </si>
  <si>
    <t>4,2,4</t>
  </si>
  <si>
    <t>LICENCIA DE FUNCIONAMIENTO O CERTIFICACIÓN EXPEDIDA POR LA SUPERINTENDENCIA DE VIGILANCIA Y SEGURIDAD PRIVADA</t>
  </si>
  <si>
    <t xml:space="preserve">El proponente deberá presentar con su propuesta fotocopia de la licencia de funcionamiento vigente, a la fecha de cierre del presente proceso expedida por la Superintendencia de Vigilancia y Seguridad Privada, en la que conste la autorización para prestar el servicio de vigilancia a nivel nacional. En el caso en que la licencia de funcionamiento se encuentre en trámite de renovación se deberá presentar certificación expedida por la Superintendencia de Vigilancia y Seguridad Privada, el certificado debe haber sido expedido dentro de los noventa (90) días calendario anteriores a la fecha límite de recepción de propuestas.
La licencia de funcionamiento debe mantenerse vigente durante la ejecución del contrato y un (1) año más.
Para el caso de consorcios o uniones temporales todos los integrantes deben acreditar este requisito.
Lo anterior será verificado por el comité evaluador en el portal web
https://www.supervigilancia.gov.co/publicaciones/5534/servicios-autorizados/. </t>
  </si>
  <si>
    <t>4,2,5</t>
  </si>
  <si>
    <t>PERMISO DE TENENCIA Y PORTE DE ARMAS</t>
  </si>
  <si>
    <t>El proponente deberá acreditar en la propuesta los siguientes documentos:
a) Deberá aportar certificación del permiso para porte o tenencia de armas expedidas por el CANAL CAPITAL de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</si>
  <si>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4,2,6</t>
  </si>
  <si>
    <t xml:space="preserve">CERTIFICACIÓN VIGENTE DE AUTORIZACIÓN DEL PROGRAMA DE CAPACITACIÓN </t>
  </si>
  <si>
    <t>El oferente deberá anexar a la propuesta, la licencia vigente expedida por la Superintendencia de Vigilancia y Seguridad Privada para la prestación del servicio con armas.
En caso de propuestas presentadas por consorcios o uniones temporales, cada uno de los integrantes deberá contar con este requisito. 
a. licenciamiento deberá encontrarse vigente al cierre del presente proceso y mantenerse vigente durante la ejecución del contrato.
b. Si el proponente presta la capacitación al personal de su empresa, a través de una escuela de capacitación en la cual se provea enseñanza, capacitación, entrenamiento y actualización de conocimientos relacionados con vigilancia y seguridad, deberá allegar:
1. Copia de la licencia de funcionamiento otorgada por la Superintendencia de Vigilancia y Seguridad Privada, la cual debe encontrarse vigente al cierre del presente proceso.
Para el caso de consorcios o uniones temporales por lo menos uno de los integrantes debe acreditar este requisito. Lo anterior será verificado por el comité evaluador en el portal web https://www.supervigilancia.gov.co/publicaciones/5534/servicios-autorizados/.</t>
  </si>
  <si>
    <t>4,2,7</t>
  </si>
  <si>
    <t xml:space="preserve">APROBACIÓN DE UNIFORMES Y DISTINTIVOS
</t>
  </si>
  <si>
    <t>La Licencia de funcionamiento otorgada por la Superintendencia de Vigilancia y Seguridad Privada deberá contener la descripción aprobada de los diseños, colores, materiales, condiciones de uso y demás especificaciones y distintivos, utilizados por el personal de vigilancia y seguridad privada, la cual deberá mantenerse vigente durante la ejecución del contrato. Para el caso de consorcios o uniones temporales todos los integrantes deben acreditar este requisito.</t>
  </si>
  <si>
    <t>4,2,8</t>
  </si>
  <si>
    <t>LICENCIA DE OPERACIÓN DE MEDIOS TECNOLÓGICOS:</t>
  </si>
  <si>
    <t xml:space="preserve">El proponente deberá anexar con su propuesta copia de la licencia vigente para la operación de medios tecnológicos expedida por la Superintendencia de Vigilancia y Seguridad Privada de conformidad con lo establecido en los artículos 5 y 95 del Decreto 356 de 1994 y demás disposiciones concordantes. La licencia deberá estar vigente a la fecha de cierre de la presente licitación, debiéndose mantenerse vigente durante la ejecución del contrato, en el caso que resulte adjudicatario de la presente licitación. Para el caso de consorcios o uniones temporales todos los integrantes deben acreditar este requisito.
</t>
  </si>
  <si>
    <t>4,2,9</t>
  </si>
  <si>
    <t>HABILITACIÓN PARA DESARROLLAR ACTIVIDADES DE TELECOMUNICACIONES</t>
  </si>
  <si>
    <t xml:space="preserve">El proponente deberá aportar los siguientes documentos:
1. De conformidad con el artículo 11 de la Ley 1341 de 2009, el proponente deberá adjuntar con su oferta copia de la Resolución expedida por el Ministerio de Tecnologías de la Información y de las Comunicaciones, en la cual se haga constar que se le ha otorgado el permiso para la utilización de frecuencias radioeléctricas – espectro radioeléctrico (Título Habilitante Convergente, o licencia de valor agregado y telemático). Dicha licencia deberá estar vigente a la fecha de presentación de la propuesta y celebración del contrato, así mismo deberá mantenerse vigente durante todo el plazo de ejecución del contrato. En caso de que la licencia termine durante la ejecución del contrato deberá ser renovada en el término establecido por el Ministerio de Tecnologías de la Información y las Comunicaciones, y estará sujeta a verificación por parte de la Entidad en cualquier momento.
2. El Proponente deberá aportar el certificado Registro TIC vigente expedido por el Ministerio de Tecnologías de la Información y las Comunicaciones, en caso de no contar con el Título Habilitante Convergente, o licencia de valor agregado y telemático, definido en el numeral anterior. 3. En el evento que el proponente utilice otros medios de comunicaciones bajo el sistema COMUNICACIÓN INMEDIATA PUSH TO TALK (PTT) O RADIO TRONCALIZADO Y/O CELULAR, deberá presentar con su propuesta el contrato de servicios suscrito con el operador que cumpla con la cobertura del servicio solicitado, vigente a la fecha de cierre del proceso y mantenerlo en éstas
condiciones durante todo el plazo de ejecución del contrato. Para el caso de consorcios o uniones temporales todos los integrantes deben acreditar este requisito.
Lo anterior será verificado por el comité evaluador en el portal web http://procesos.mintic.gov.co:9208/. </t>
  </si>
  <si>
    <t>4,2,10</t>
  </si>
  <si>
    <t>COPIA PÓLIZA RESPONSABILIDAD CIVIL EXTRACONTRACTUAL QUE AMPARE EL USO INDEBIDO DE ARMAS DE FUEGO.</t>
  </si>
  <si>
    <t>El proponente deberá adjuntar a su oferta copia legible de la póliza de seguro de Responsabilidad Civil Extracontractual, a nombre de la empresa, que ampare los riesgos por el uso indebido de las armas de fuego u otros elementos de uso de los vigilantes, con cubrimiento no inferior a 400 salarios mínimos legales mensuales vigentes, que no incluya sublímite por siniestro y por vigencia y recibo de pago de la misma, expedido por una compañía de seguros legalmente autorizada, de conformidad con lo dispuesto en el artículo 11 del Decreto 356 de 1994 y numeral 11 artículo 25 de la Resolución 2852 de 2006.
En las propuestas presentadas por consorcios o uniones temporales cada uno de los integrantes por separado deberá acreditar este requisito.</t>
  </si>
  <si>
    <t>4,2,11</t>
  </si>
  <si>
    <t xml:space="preserve">COPIA VIGENTE DE LA RESOLUCIÓN SOBRE AUTORIZACIÓN DE HORAS EXTRAS, EXPEDIDA POR EL MINISTERIO DE LA PROTECCIÓN SOCIAL </t>
  </si>
  <si>
    <t>Fotocopia de la resolución vigente a la fecha del cierre del presente proceso y durante la ejecución del contrato, expedida por el Ministerio de Trabajo y Seguridad Social, por medio de la cual autorizan y aprueban para laborar horas extras a la empresa. Para el caso de consorcios o uniones temporales todos los integrantes deben acreditar este requisito.</t>
  </si>
  <si>
    <t>4,2,12</t>
  </si>
  <si>
    <t>RED DE APOYO DE LA POLICÍA NACIONAL</t>
  </si>
  <si>
    <t xml:space="preserve">El proponente deberá presentar con la propuesta la constancia mediante la cual se certifique que está inscrito en la Red de Apoyo y Seguridad Ciudadana de la Policía Nacional de la ciudad de Bogotá D.C. lo cual se acreditará mediante documento vigente a la fecha de presentación de la propuesta, expedido por dicho organismo, conforme con lo establecido en las normas legales vigentes sobre la materia. Para el caso de Consorcios o Uniones Temporales todos los integrantes deben acreditar este requisito.
</t>
  </si>
  <si>
    <t>4,2,13</t>
  </si>
  <si>
    <t>ACREDITACIÓN DE DOMICILIO PRINCIPAL, AGENCIA O SUCURSAL EN BOGOTA D.C</t>
  </si>
  <si>
    <t xml:space="preserve">El proponente cuyo domicilio principal no sea la Ciudad de Bogotá, deberá acreditar que se encuentra autorizado por la Superintendencia de Vigilancia y Seguridad Privada, para operar en esta ciudad mediante Agencia o Sucursal. (Circular No.001 de 2012 Supervigilancia). En caso de Consorcio o Unión temporal, tal acreditación la debe efectuar por lo menos uno de los integrantes.
</t>
  </si>
  <si>
    <t xml:space="preserve">Información encontrada en las paginas  132 al 142 de la oferta presentada. </t>
  </si>
  <si>
    <t>4,2,14</t>
  </si>
  <si>
    <t>CERTIFICADO DE PAZ Y SALVO DE CUOTA DE CONTRIBUCIÓN, MULTAS Y SANCIONES</t>
  </si>
  <si>
    <t>El proponente deberá aportar los siguientes documentos:
a. Certificado de paz y salvo vigente a la fecha de cierre del proceso contractual en donde certifiquen que han hecho sus aportes y contribuciones durante el último año.
b. El certificado debe haber sido expedido dentro de los noventa (90) días calendario anteriores a la fecha límite de recepción de propuestas.
c. Certificado de multas y sanciones.
En caso de consorcios o uniones temporales, cada uno de los integrantes deberá anexar estos documentos</t>
  </si>
  <si>
    <t>ASPECTOS TÉCNICOS Y DE EXPERIENCIA</t>
  </si>
  <si>
    <t>ÍTEM</t>
  </si>
  <si>
    <t>ACREDITACIÓN DE EXPERIENCIA</t>
  </si>
  <si>
    <t>(X POR CADA CERTIFICACIÓN)</t>
  </si>
  <si>
    <t>Acreditar la experiencia en máximo con dos (2) contratos ejecutados en su totalidad. 
 El proponente deberá allegar certificaciones y/o actas de liquidación suscrita por funcionario competente de la entidad pública o privada, lo anterior con el fin de constatar que el proponente ejecutó de manera satisfactoria e integra las actividades a acreditar; las cuales deberán de cumplir mínimo con los siguientes requisitos:</t>
  </si>
  <si>
    <t>a) Nombre o Razón Social del Contratante. b) En Caso de Ser Consorcio o Unión Temporal Determinar el Porcentaje de Participación. c) Nombre o Razón Social del Contratista: d) Objeto del Contrato: Prestar el servicio de vigilancia privada. e) Actividades u Obligaciones Específicas: f) Fecha de Inicio del Contrato: g) Fecha de Terminación del Contrato: h) Nombre, Cargo y Firma de Quien Expide la Certificación: i) Valor del Contrato (Valor del Contrato Principal más Adiciones). j) Correo Electrónico, Teléfono y Dirección</t>
  </si>
  <si>
    <t>PUNTAJE FACTOR ECONOMICO</t>
  </si>
  <si>
    <t>PUNTAJE DE FACTOR DE CALIDAD</t>
  </si>
  <si>
    <t>PUNTAJE TOTAL</t>
  </si>
  <si>
    <r>
      <t xml:space="preserve">El contratista certifica que </t>
    </r>
    <r>
      <rPr>
        <i/>
        <sz val="9"/>
        <rFont val="Tahoma"/>
        <family val="2"/>
      </rPr>
      <t>"todos los sistemas y equipos relacionados anteriormente deberán estar instalados , como máximo ocho (8) días habiles después de la firma del contratista"</t>
    </r>
  </si>
  <si>
    <r>
      <t xml:space="preserve">El contratista certifica que </t>
    </r>
    <r>
      <rPr>
        <i/>
        <sz val="9"/>
        <rFont val="Tahoma"/>
        <family val="2"/>
      </rPr>
      <t>"todos los sistemas y equipos relacionados anteriormente deberán estar instalados , como máximo ocho (8) días habiles después de la firma del contratista"</t>
    </r>
  </si>
  <si>
    <t>El oferente deberá anexar a la propuesta, la licencia vigente expedida por la Superintendencia de Vigilancia y Seguridad Privada para la prestación del servicio con armas.
En caso de propuestas presentadas por consorcios o uniones temporales, cada uno de los integrantes deberá contar con este requisito.
licenciamiento deberá encontrarse vigente al cierre del presente proceso y mantenerse vigente durante
la ejecución del contrato.
b. Si el proponente presta la capacitación al personal de su empresa, a través de una escuela de
capacitación en la cual se provea enseñanza, capacitación, entrenamiento y actualización de
conocimientos relacionados con vigilancia y seguridad, deberá allegar:
1. Copia de la licencia de funcionamiento otorgada por la Superintendencia de Vigilancia y Seguridad Privada, la cual debe encontrarse vigente al cierre del presente proceso.
Para el caso de consorcios o uniones temporales por lo menos uno de los integrantes debe acreditar este requisito. Lo anterior será verificado por el comité evaluador en el portal web https://www.supervigilancia.gov.co/publicaciones/5534/servicios-autorizados/.</t>
  </si>
  <si>
    <t xml:space="preserve">El proponente deberá anexar con su propuesta copia de la licencia vigente para la operación de medios
tecnológicos expedida por la Superintendencia de Vigilancia y Seguridad Privada de conformidad con lo establecido en los artículos 5 y 95 del Decreto 356 de 1994 y demás disposiciones concordantes. La licencia deberá estar vigente a la fecha de cierre de la presente licitación, debiéndose mantenerse vigente durante la ejecución del contrato, en el caso que resulte adjudicatario de la presente licitación. Para el caso de consorcios o uniones temporales todos los integrantes deben acreditar este requisito.
</t>
  </si>
  <si>
    <t>El proponente deberá allegar certificaciones y/o actas de liquidación suscrita por funcionario competente de la entidad pública o privada, lo anterior con el fin de constatar que el proponente ejecutó de manera satisfactoria e integra las actividades a acreditar; las cuales deberán de cumplir mínimo con los siguientes requisitos:</t>
  </si>
  <si>
    <t>Subdirectora Administrativa</t>
  </si>
  <si>
    <r>
      <t xml:space="preserve">El contratista certifica que </t>
    </r>
    <r>
      <rPr>
        <i/>
        <sz val="9"/>
        <rFont val="Tahoma"/>
        <family val="2"/>
      </rPr>
      <t>"todos los sistemas y equipos relacionados anteriormente deberán estar instalados , como máximo ocho (8) días habiles después de la firma del contratista"</t>
    </r>
  </si>
  <si>
    <r>
      <t xml:space="preserve">El contratista certifica que </t>
    </r>
    <r>
      <rPr>
        <i/>
        <sz val="9"/>
        <rFont val="Tahoma"/>
        <family val="2"/>
      </rPr>
      <t>"todos los sistemas y equipos relacionados anteriormente deberán estar instalados , como máximo ocho (8) días habiles después de la firma del contratista"</t>
    </r>
  </si>
  <si>
    <r>
      <t xml:space="preserve">El contratista certifica que </t>
    </r>
    <r>
      <rPr>
        <i/>
        <sz val="9"/>
        <rFont val="Tahoma"/>
        <family val="2"/>
      </rPr>
      <t>"todos los sistemas y equipos relacionados anteriormente deberán estar instalados , como máximo ocho (8) días habiles después de la firma del contratista"</t>
    </r>
  </si>
  <si>
    <r>
      <t xml:space="preserve">El contratista certifica que </t>
    </r>
    <r>
      <rPr>
        <i/>
        <sz val="9"/>
        <rFont val="Tahoma"/>
        <family val="2"/>
      </rPr>
      <t>"todos los sistemas y equipos relacionados anteriormente deberán estar instalados , como máximo ocho (8) días habiles después de la firma del contratista"</t>
    </r>
  </si>
  <si>
    <r>
      <t xml:space="preserve">El contratista certifica que </t>
    </r>
    <r>
      <rPr>
        <i/>
        <sz val="9"/>
        <rFont val="Tahoma"/>
        <family val="2"/>
      </rPr>
      <t>"todos los sistemas y equipos relacionados anteriormente deberán estar instalados , como máximo ocho (8) días habiles después de la firma del contratista"</t>
    </r>
  </si>
  <si>
    <r>
      <t xml:space="preserve">El contratista certifica que </t>
    </r>
    <r>
      <rPr>
        <i/>
        <sz val="9"/>
        <rFont val="Tahoma"/>
        <family val="2"/>
      </rPr>
      <t>"todos los sistemas y equipos relacionados anteriormente deberán estar instalados , como máximo ocho (8) días habiles después de la firma del contratista"</t>
    </r>
  </si>
  <si>
    <t>SI CUMPLE</t>
  </si>
  <si>
    <r>
      <t xml:space="preserve">El Proponente anexa dos certificaciones de experiencia, que cumplen con las condiciones solicitadas y que certifican los valores requeridos, las cuales fueron   expedidas por las siguientes entidades: 
1. EDIFICIO CENTRO COMERCIAL LOS HEROES P.H
2. FUNDACIÓN SANTAFE DE BOGOTÁ.
FALTAN ACTIVIDADES DESARROLLADAS DENTRO DE LA EJECUCION DEL CONTRATO
Las anteriores certificaciones se soportan en los folios del  29 al 30. </t>
    </r>
    <r>
      <rPr>
        <b/>
        <sz val="9"/>
        <color rgb="FF000000"/>
        <rFont val="Tahoma"/>
        <family val="2"/>
      </rPr>
      <t>POR LO ANTERIOR SE SOLCITA QUE EL PROPONENTE APORTE COPIA DEL CONTRATO CELEBRADO PARA VERIFICR LAS ACTIVIDADES U OBLIGACIONES ESPECIFICAS EN LOS TERMINOS SEÑALADOS EN EL NUMERAL 4.2.1 DEL PLIEGO DE CONDICIONES.</t>
    </r>
  </si>
  <si>
    <t>COPERATIVA DE VIGILANCIA Y SERVICIOS DE BUCARAMANGA  CTA-COOVIAM CTA.</t>
  </si>
  <si>
    <t xml:space="preserve">Información encontrada en los folios 097 al 110 de la oferta presentada </t>
  </si>
  <si>
    <t>El proponente deberá acreditar en la propuesta los siguientes documentos:
a) Deberá aportar certificación del permiso para porte o tenencia de armas expedidas por el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</si>
  <si>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 xml:space="preserve">SI </t>
  </si>
  <si>
    <t xml:space="preserve">Información encontrada en los folio 112  al 117 de la oferta presentada. </t>
  </si>
  <si>
    <t xml:space="preserve">Información encontrada en las folios 124 al 132de la oferta presentada. </t>
  </si>
  <si>
    <t xml:space="preserve">Información encontrada en las folios  134 al 139  de la oferta presentada. </t>
  </si>
  <si>
    <r>
      <t xml:space="preserve">Información encontrada en los folios 134 al 143 de la oferta presentada.
</t>
    </r>
    <r>
      <rPr>
        <b/>
        <sz val="9"/>
        <color rgb="FF000000"/>
        <rFont val="Tahoma"/>
        <family val="2"/>
      </rPr>
      <t>.</t>
    </r>
  </si>
  <si>
    <t xml:space="preserve">Información encontrada en las folios 153 al 165 de la oferta presentada. </t>
  </si>
  <si>
    <t xml:space="preserve">Información encontrada en las folios 167  al 182 de la oferta presentada. </t>
  </si>
  <si>
    <t>CARIMAR LTDA</t>
  </si>
  <si>
    <t>COSEQUIN LTDA</t>
  </si>
  <si>
    <t>SEGURIDAD THOR LTDA</t>
  </si>
  <si>
    <t>COMPAÑÍA DE VIGILANCIA Y SEGURIDAD PRIVADA PPH LTDA</t>
  </si>
  <si>
    <t>COOPERATIVA AUTONOMA DE SEGURIDAD CTA</t>
  </si>
  <si>
    <t>SEGURIDAD VIPERS LTDA</t>
  </si>
  <si>
    <t>NASER LTDA</t>
  </si>
  <si>
    <t>AZIMUT LTDA</t>
  </si>
  <si>
    <t>AMCOVIT LTDA</t>
  </si>
  <si>
    <t>RAM SEGURIDAD</t>
  </si>
  <si>
    <t>PROTEVIS LTDA</t>
  </si>
  <si>
    <t>LIRA SEGURIDAD LTDA</t>
  </si>
  <si>
    <t xml:space="preserve">Información encontrada en los folios 47 al 60 de la oferta presentada. </t>
  </si>
  <si>
    <t xml:space="preserve">Información encontrada en los folios 76 al 79 de la oferta presentada. </t>
  </si>
  <si>
    <t xml:space="preserve">Información encontrada en los folios 84 al 89 de la oferta presentada. </t>
  </si>
  <si>
    <t xml:space="preserve">Información encontrada en las los folios 93 al 94 de la oferta presentada. </t>
  </si>
  <si>
    <t xml:space="preserve">Información encontrada en los folio 238 de la oferta presentada. </t>
  </si>
  <si>
    <t>Información encontrada en los folio 238 de la oferta presentada.</t>
  </si>
  <si>
    <t>Información encontrada en los folio 238 al 239 de la oferta presentada.</t>
  </si>
  <si>
    <t>Información encontrada en el  folio 239 de la oferta presentada.</t>
  </si>
  <si>
    <t>Información encontrada en los folios 44 al 75 de la oferta presentada.</t>
  </si>
  <si>
    <t>Información encontrada en los folios 82 al 85 de la oferta presentada.</t>
  </si>
  <si>
    <t>Información encontrada en los folios 90 al 112 de la oferta presentada.</t>
  </si>
  <si>
    <t>Información encontrada en los folios 115 al 120 de la oferta presentada.</t>
  </si>
  <si>
    <t>Información encontrada en los folios 122 al 153 de la oferta presentada.</t>
  </si>
  <si>
    <t>No anexa resolucion expedida por el Ministerio de Tecnologias de la Informamacion y las Telecomunicaciones, en la cual se haga constar que se le ha otorgado el permiso para la utilización de frecuencias radioeléctricas – espectro radioeléctrico</t>
  </si>
  <si>
    <t>Información encontrada en los folios 171 al 202 de la oferta presentada.</t>
  </si>
  <si>
    <t>Información encontrada en los folios 204 al 206 de la oferta presentada.</t>
  </si>
  <si>
    <t>Información encontrada en el folio 208 de la oferta presentada.</t>
  </si>
  <si>
    <t>Información encontrada en los folios 210 al 215 de la oferta presentada.</t>
  </si>
  <si>
    <t>Información encontrada en los folios  217 al 219 de la oferta presentada.</t>
  </si>
  <si>
    <t>Información encontrada en el folio 243 de la oferta presentada.</t>
  </si>
  <si>
    <t>Información encontrada en los folio 241 de la oferta presentada.</t>
  </si>
  <si>
    <t>Información encontrada en los folios 44 al 72 de la oferta presentada.</t>
  </si>
  <si>
    <t>El proponente deberá acreditar en la propuesta los siguientes documentos:
a) Deberá aportar certificación del permiso para porte o tenencia de armas expedidas por el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</si>
  <si>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Información encontrada en los folios 73 al 91 de la oferta presentada.</t>
  </si>
  <si>
    <t>Información encontrada en los folios  92 al 126 de la oferta presentada.</t>
  </si>
  <si>
    <t>Información encontrada en los folios 127 al  131 de la oferta presentada.</t>
  </si>
  <si>
    <t>Información encontrada en los folios 132 al  133 de la oferta presentada.</t>
  </si>
  <si>
    <t>Información encontrada en los folios 172 al 183 de la oferta presentada.</t>
  </si>
  <si>
    <t>Información encontrada en los folios 184 al 188 de la oferta presentada.</t>
  </si>
  <si>
    <t>Información encontrada en los folios 189 al 190 de la oferta presentada.</t>
  </si>
  <si>
    <t>Información encontrada en los folios 191 al 193 de la oferta presentada.</t>
  </si>
  <si>
    <t>Información encontrada en los folios 194 al 197 de la oferta presentada.</t>
  </si>
  <si>
    <t>Información encontrada en los folio 273 de la oferta presentada.</t>
  </si>
  <si>
    <t>Información encontrada en los folios 274 al 275  de la oferta presentada.</t>
  </si>
  <si>
    <t>Información encontrada en los folios 55 al 70  de la oferta presentada.</t>
  </si>
  <si>
    <t>El proponente deberá acreditar en la propuesta los siguientes documentos:
a) Deberá aportar certificación del permiso para porte o tenencia de armas expedidas por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</si>
  <si>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Información encontrada en los folios 85 al 108  de la oferta presentada.</t>
  </si>
  <si>
    <t>Información encontrada en los folios 110 al 112  de la oferta presentada.</t>
  </si>
  <si>
    <t>Información encontrada en los folios 115 al 131  de la oferta presentada.</t>
  </si>
  <si>
    <t>Información encontrada en los folios 134 al 137 de la oferta presentada.</t>
  </si>
  <si>
    <t>Información encontrada en los folios 153 al 162  de la oferta presentada.</t>
  </si>
  <si>
    <t>Información encontrada en los folios 164 al 166  de la oferta presentada.</t>
  </si>
  <si>
    <t>Información encontrada en los folios 170 al 178 de la oferta presentada.</t>
  </si>
  <si>
    <t>Información encontrada en los folios 180 al 181 de la oferta presentada.</t>
  </si>
  <si>
    <t>Información encontrada en el folio 240 de la oferta presentada.</t>
  </si>
  <si>
    <t>Información encontrada en el folio 241 de la oferta presentada.</t>
  </si>
  <si>
    <t>Información encontrada en los folios 063 al 069 de la oferta presentada.</t>
  </si>
  <si>
    <t xml:space="preserve">NO CUMPLE </t>
  </si>
  <si>
    <t>Información encontrada en los folios 075  al 089  de la oferta presentada.</t>
  </si>
  <si>
    <t>Información encontrada en los folios 73 al 82 de la oferta presentada.</t>
  </si>
  <si>
    <t>Información encontrada en los folios 091 al 112  de la oferta presentada.</t>
  </si>
  <si>
    <t>Información encontrada en los folios 120 al 123  de la oferta presentada.</t>
  </si>
  <si>
    <t>Información encontrada en los folios 125 al 136  de la oferta presentada.</t>
  </si>
  <si>
    <t>Información encontrada en los folios 138 al 147 de la oferta presentada.</t>
  </si>
  <si>
    <t>Información encontrada en los folios 150 al 155  de la oferta presentada.</t>
  </si>
  <si>
    <t>Información encontrada en los folios 157 al 159  de la oferta presentada.</t>
  </si>
  <si>
    <t>Información encontrada en el folio 161  de la oferta presentada.</t>
  </si>
  <si>
    <t>Información encontrada en los folio 005 al 004  de la oferta presentada.</t>
  </si>
  <si>
    <t>Información encontrada en los folio 163  al 164  de la oferta presentada.</t>
  </si>
  <si>
    <t xml:space="preserve">SI CUMPLE </t>
  </si>
  <si>
    <t>Información encontrada en los folio 051 al 053 de la oferta presentada.</t>
  </si>
  <si>
    <t>Información encontrada en el folio 206  de la oferta presentada.</t>
  </si>
  <si>
    <t>Información encontrada en el folio 207 de la oferta presentada.</t>
  </si>
  <si>
    <t>Información encontrada en los folios 0091 al  0097 de la oferta presentada.</t>
  </si>
  <si>
    <t>Información encontrada en los folios 004 al 00123 de la oferta presentada.</t>
  </si>
  <si>
    <t>Información encontrada en los 00127 al 00138 de la oferta presentada.</t>
  </si>
  <si>
    <t>Información encontrada en los folios 00141 al 00144  de la oferta presentada.</t>
  </si>
  <si>
    <t>Información encontrada en los folios 00151 al 00155  de la oferta presentada.</t>
  </si>
  <si>
    <t>Información encontrada en los folios 00146  al 00150  de la oferta presentada.</t>
  </si>
  <si>
    <t>Información encontrada en los folios 00157  al 00163  de la oferta presentada.</t>
  </si>
  <si>
    <t>Información encontrada en los folios 00165  al 00167 de la oferta presentada.</t>
  </si>
  <si>
    <t>Información encontrada en los folio al 0014 al 0020 de la oferta presentada.</t>
  </si>
  <si>
    <t>Información encontrada en los folios 0071 al 00173 de la oferta presentada.</t>
  </si>
  <si>
    <t>Información encontrada en el folio 218 de la oferta presentada.</t>
  </si>
  <si>
    <t>Información encontrada en los  folios 128  al 131  de la oferta presentada.</t>
  </si>
  <si>
    <t>Información encontrada en los  folios 133 al 135  de la oferta presentada.</t>
  </si>
  <si>
    <t>Información encontrada en el folio 138  de la oferta presentada.</t>
  </si>
  <si>
    <t>Información encontrada en los folios 147 al 148  de la oferta presentada.</t>
  </si>
  <si>
    <r>
      <t xml:space="preserve">El Proponente anexa dos certificaciones de experiencia, que cumplen con las condiciones solicitadas y que certifican los valores requeridos, las cuales fueron   expedidas por las siguientes entidades: 
1. SAN JUAN  PLAZA 
2. CONJUNTO SOLARIUM DE PONTEVEDRA PROÍEDAD HORIZONTAL 
Las anteriores certificaciones se soportan en los folios del 046 al 047 de la oferta presentada.                                                                             </t>
    </r>
    <r>
      <rPr>
        <b/>
        <sz val="9"/>
        <color rgb="FF000000"/>
        <rFont val="Tahoma"/>
        <family val="2"/>
      </rPr>
      <t>POR LO ANTERIOR SE SOLCITA QUE EL PROPONENTE APORTE COPIA DEL CONTRATO CELEBRADO PARA VERIFICR LAS ACTIVIDADES U OBLIGACIONES ESPECIFICAS EN LOS TERMINOS SEÑALADOS EN EL NUMERAL 4.2.1 DEL PLIEGO DE CONDICIONES.</t>
    </r>
  </si>
  <si>
    <t>Información encontrada en los folios 00213 al 00237  de la oferta presentada.</t>
  </si>
  <si>
    <t>Información encontrada en los folios 00147 al 00149  de la oferta presentada.</t>
  </si>
  <si>
    <t>El proponente  NO adjunta la siguiente informacion 
a) Deberá aportar certificación del permiso para porte o tenencia de armas expedidas por el de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</si>
  <si>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El oferente NO adjunta la siguiente informacion la licencia vigente expedida por la Superintendencia de Vigilancia y Seguridad Privada para la prestación del servicio con armas.
En caso de propuestas presentadas por consorcios o uniones temporales, cada uno de los integrantes deberá contar con este requisito.
licenciamiento deberá encontrarse vigente al cierre del presente proceso y mantenerse vigente durante
la ejecución del contrato.
b. Si el proponente presta la capacitación al personal de su empresa, a través de una escuela de
capacitación en la cual se provea enseñanza, capacitación, entrenamiento y actualización de
conocimientos relacionados con vigilancia y seguridad, deberá allegar:
1. Copia de la licencia de funcionamiento otorgada por la Superintendencia de Vigilancia y Seguridad Privada, la cual debe encontrarse vigente al cierre del presente proceso.
Para el caso de consorcios o uniones temporales por lo menos uno de los integrantes debe acreditar este requisito. Lo anterior será verificado por el comité evaluador en el portal web https://www.supervigilancia.gov.co/publicaciones/5534/servicios-autorizados/.</t>
  </si>
  <si>
    <t>El oferente NO adjunta lo siguiente la Licencia de funcionamiento otorgada por la Superintendencia de Vigilancia y Seguridad Privada deberá contener la descripción aprobada de los diseños, colores, materiales, condiciones de uso y demás especificaciones y distintivos, utilizados por el personal de vigilancia y seguridad privada, la cual deberá mantenerse vigente durante la ejecución del contrato. Para el caso de consorcios o uniones temporales todos los integrantes deben acreditar este requisito.</t>
  </si>
  <si>
    <t>Información encontrada en los folios 0117 al 00130  de la oferta presentada.</t>
  </si>
  <si>
    <t>Información encontrada en los folios 00142 al 00145  de la oferta presentada.</t>
  </si>
  <si>
    <t>El proponente NO adjunta la siguinte informamacion los siguientes:
b. El certificado debe haber sido expedido dentro de los noventa (90) días calendario anteriores a la fecha límite de recepción de propuestas.
c. Certificado de multas y sanciones.
En caso de consorcios o uniones temporales, cada uno de los integrantes deberá anexar estos documentos</t>
  </si>
  <si>
    <r>
      <t xml:space="preserve">El Proponente anexa tres certificaciones de experiencia, que cumplen con las condiciones solicitadas y que certifican los valores requeridos, las cuales fueron   expedidas por las siguientes entidades: 
1. CONJUNTO PINAR  DE  LA COLINA NUMERO UNO PH.
2. ALTOS DE MARAL.
Las anteriores certificaciones se soportan en los folios del 00027 al 00028 de la oferta presentada.    FALTAN ACTIVIDADES DESARROLLADAS DENTRO DE LA EJECUCION DEL CONTRATO.
Las anteriores certificaciones se soportan en los folios del 0076 al 0082 de la oferta presentada.
</t>
    </r>
    <r>
      <rPr>
        <b/>
        <sz val="9"/>
        <color rgb="FF000000"/>
        <rFont val="Tahoma"/>
        <family val="2"/>
      </rPr>
      <t>POR LO ANTERIOR SE SOLCITA QUE EL PROPONENTE APORTE COPIA DEL CONTRATO CELEBRADO PARA VERIFICR LAS ACTIVIDADES U OBLIGACIONES ESPECIFICAS EN LOS TERMINOS SEÑALADOS EN EL NUMERAL 4.2.1 DEL PLIEGO DE CONDICIONES.</t>
    </r>
  </si>
  <si>
    <t>Información encontrada en los folio  00153 al 00166  de la oferta presentada.</t>
  </si>
  <si>
    <t>El proponente deberá acreditar en la propuesta los siguientes documentos:
a) Deberá aportar certificación del permiso para porte o tenencia de armas expedidas por el de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</si>
  <si>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 xml:space="preserve">COOPERATIVA DE VIGILANTES STARCOOP CTA – EN REORGANIZACIÓN </t>
  </si>
  <si>
    <r>
      <t xml:space="preserve">El contratista certifica que </t>
    </r>
    <r>
      <rPr>
        <i/>
        <sz val="9"/>
        <rFont val="Tahoma"/>
        <family val="2"/>
      </rPr>
      <t>"todos los sistemas y equipos relacionados anteriormente deberán estar instalados , como máximo ocho (8) días habiles después de la firma del contratista"</t>
    </r>
  </si>
  <si>
    <t>El proponente deberá anexar con su propuesta copia de la licencia vigente para la operación de medios
tecnológicos expedida por la Superintendencia de Vigilancia y Seguridad Privada de conformidad con lo establecido en los artículos 5 y 95 del Decreto 356 de 1994 y demás disposiciones concordantes. La licencia deberá estar vigente a la fecha de cierre de la presente licitación, debiéndose mantenerse vigente durante la ejecución del contrato, en el caso que resulte adjudicatario de la presente licitación. Para el caso de consorcios o uniones temporales todos los integrantes deben acreditar este requisito.</t>
  </si>
  <si>
    <r>
      <t xml:space="preserve">El Proponente anexa dos certificaciones de experiencia, que no cumplen con las condiciones solicitadas toda vez que no se evidencia las actividades u obligaciones especificas
</t>
    </r>
    <r>
      <rPr>
        <b/>
        <sz val="9"/>
        <color rgb="FF000000"/>
        <rFont val="Tahoma"/>
        <family val="2"/>
      </rPr>
      <t>POR LO ANTERIOR SE SOLICITA QUE EL PROPONENTE APORTE COPIA DEL CONTRATO CELEBRADO PARA VERIFICAR LAS ACTIVIDADES U OBLIGACIONES ESPECIFICAS EN LOS TERMINOS SEÑALADOS EN EL NUMERAL 4.2.1 DEL PLIEGO DE CONDICIONES.</t>
    </r>
  </si>
  <si>
    <r>
      <t xml:space="preserve">El proponente anexa unicamente el certificado de Multas y Sanciones faltando anexar el certificado que se encuentra a </t>
    </r>
    <r>
      <rPr>
        <b/>
        <sz val="9"/>
        <color rgb="FF000000"/>
        <rFont val="Tahoma"/>
        <family val="2"/>
      </rPr>
      <t>Paz y Salvo</t>
    </r>
    <r>
      <rPr>
        <sz val="9"/>
        <color rgb="FF000000"/>
        <rFont val="Tahoma"/>
        <family val="2"/>
      </rPr>
      <t xml:space="preserve"> vigente de acuerdo a lo establecido en este numeral</t>
    </r>
  </si>
  <si>
    <t>El proponente deberá acreditar en la propuesta los siguientes documentos:
a) Deberá aportar certificación del permiso para porte o tenencia de armas expedidas por  Control Comercio de Armas, Municiones y Explosivos DCCA, del armamento destinado para la prestación del servicio de vigilancia; es decir los 2 revólveres requeridos en el anexo técnico.
b) El proponente deberá presentar listado de armamento destinado para la prestación del servicio de vigilancia indicando la cantidad y tipo o clase de arma.
c) La certificación deberá estar vigente al cierre del proceso de selección. Para el caso de consorcios o uniones temporales, se debe acreditar este requisito por cada uno de los
integrantes de figura asociativa.</t>
  </si>
  <si>
    <t xml:space="preserve">Información encontrada en las paginas  158 al 160 de la oferta presentada. </t>
  </si>
  <si>
    <t>Informacion encontrada en la pagina 162 de la oferta presentada</t>
  </si>
  <si>
    <t>Informacion encontrada en la pagina 164 de la oferta presentada</t>
  </si>
  <si>
    <r>
      <t xml:space="preserve">PAGINA 0166 solo anexa el certificado de PAZ Y SALVO , FALTADOLE EL CERTIFICADO DE MULTAS Y SANCIONES, tal como lo indica  el pliego de condiciones. 
</t>
    </r>
    <r>
      <rPr>
        <b/>
        <sz val="9"/>
        <color rgb="FF000000"/>
        <rFont val="Tahoma"/>
        <family val="2"/>
      </rPr>
      <t>POR LO ANTERIOR SE REQUIERE AL PROPONENTE APORTE LA MENCIONADA CERTIFICACIÓN CON EL FIN DE SER HABILITADO.</t>
    </r>
  </si>
  <si>
    <r>
      <t xml:space="preserve">El proponente no cumple ya que presentó las certificaciones de experiencia sin actividades u obligaciones específicas.
PAGINA 045 Y 046
</t>
    </r>
    <r>
      <rPr>
        <b/>
        <sz val="9"/>
        <color rgb="FF000000"/>
        <rFont val="Tahoma"/>
        <family val="2"/>
      </rPr>
      <t>POR LO ANTERIOR SE SOLICITA QUE EL PROPONENTE APORTE COPIA DEL CONTRATO CELEBRADO PARA VERIFICAR LAS ACTIVIDADES U OBLIGACIONES ESPECIFICAS EN LOS TERMINOS SEÑALADOS EN EL NUMERAL 4.2.1 DEL PLIEGO DE CONDICIONES.</t>
    </r>
  </si>
  <si>
    <t>EVALUACIÓN TECNICA
 SERVICIOS DE VIGILANCIA Y MEDIOS TECNOLOGICOS - PROCESO CONVOCATORIA PUBLICA N° 002 DE 2019</t>
  </si>
  <si>
    <t>COPERATIVA DE VIGILANCIA Y SERVICIOS DE BUCARAMANGA  CTA-COOVIAM CTA</t>
  </si>
  <si>
    <t>IMPROCAN  SEGURIDAD LTDA</t>
  </si>
  <si>
    <t xml:space="preserve">El proponente que ofrezca un Estudio de Seguridad para las diferentes instalaciones donde se prestara el servicio de seguridad y vigilancia privada, dentro de los SESENTA (60) días calendario posteriores a la firma del acta de inicio del contrato, en el que se indiquen las estrategias y medidas de seguridad que adoptaran y pondrán en práctica, para confrontar los peligros que puedan afectar a las funcionarias(os), las instalaciones y bienes de la Entidad. Para tal efecto, en documento independiente suscrito por el representante legal, se indicará si se ofrece el Estudio de Seguridad en los términos de este numeral, a los proponentes que realicen este ofrecimiento se le otorgaran cien (100) puntos, a los que no lo realicen no se les otorgará puntaje.  </t>
  </si>
  <si>
    <t>CONSOLIDADO RESULTADOS 
 PROCESO CONVOCATORIA PUBLICA N° 002 DE 2019</t>
  </si>
  <si>
    <t>ELABORACION DE EVALUACION  
 PROCESO CONVOCATORIA PUBLICA N° 002 DE 2019</t>
  </si>
  <si>
    <t xml:space="preserve">YUBAY NARVAEZ POLANIA </t>
  </si>
  <si>
    <t xml:space="preserve">ALMA ANGELICA USME RIVEROS </t>
  </si>
  <si>
    <t>Abogada de la  Subdirecion dministrativa</t>
  </si>
  <si>
    <t xml:space="preserve">VALOR TOTAL DE LA OFERTA  INCLUIDO IVA </t>
  </si>
  <si>
    <t>CALCULO MEDIA ARITMÉTICA</t>
  </si>
  <si>
    <t>PUNTAJE FACTOR TÉCNICO</t>
  </si>
  <si>
    <t>Información encontrada en el folio 141 al 145 de la oferta presentada.</t>
  </si>
  <si>
    <t xml:space="preserve">Información encontrada en el folio 056 al 064 de la propuesta presentada. </t>
  </si>
  <si>
    <t>Información encontrada en el folio 063 al 064 de la propuesta presentada.</t>
  </si>
  <si>
    <t xml:space="preserve">Información encontrada en los folio 065 al 095 de la oferta presentada. </t>
  </si>
  <si>
    <t xml:space="preserve">Información encontrada en el folio 144 al 145 de la oferta presentada. </t>
  </si>
  <si>
    <t xml:space="preserve">Información encontrada en el folio 127 al 128 de la propuesta presentada. </t>
  </si>
  <si>
    <t>Información encontrada en el folio 133  propuesta presentada.</t>
  </si>
  <si>
    <t xml:space="preserve">Información encontrada en el folio 32 al 38  de la oferta presentada. </t>
  </si>
  <si>
    <t xml:space="preserve">Información encontrada en el folio 43 al 45 de la oferta presentada. </t>
  </si>
  <si>
    <t xml:space="preserve">Información encontrada en los folios 81 al 82 de la oferta presentada. </t>
  </si>
  <si>
    <t xml:space="preserve">Información encontrada en el folio 96 al 98 de la oferta presentada. </t>
  </si>
  <si>
    <t>Información encontrada en el folio 99 de la oferta presentada</t>
  </si>
  <si>
    <t>Información encontrada en el folio 100 al 102 de la oferta presentada</t>
  </si>
  <si>
    <t xml:space="preserve">Información encontrada en el folio 104 al 105 de la oferta presentada. </t>
  </si>
  <si>
    <t>Información encontrada en el folio 239 de la oferta presentada.</t>
  </si>
  <si>
    <t>Información encontrada en los folios 219 al 220 de la oferta presentada.</t>
  </si>
  <si>
    <t>Información encontrada en los folios 058 al 073 de la oferta presentada.</t>
  </si>
  <si>
    <t>Información encontrada en los folios 081 al 085 de la oferta presentada.</t>
  </si>
  <si>
    <t>Información encontrada en los folios 092 al 098 de la oferta presentada.</t>
  </si>
  <si>
    <t>Información encontrada en los folios 100 al 103 de la oferta presentada.</t>
  </si>
  <si>
    <t>Información encontrada en los folios 105 al 107 de la oferta presentada.</t>
  </si>
  <si>
    <t>Información encontrada en los folios 109 al 116 de la oferta presentada.</t>
  </si>
  <si>
    <t>Información encontrada en el folio 00197 de la oferta presentada.</t>
  </si>
  <si>
    <t>Información encontrada en el folio 00198 de la oferta presentada.</t>
  </si>
  <si>
    <t>Información encontrada en el folio 102 A 109 de la propuesta presentada.</t>
  </si>
  <si>
    <t>Información encontrada en el folio 108 a 109 de la propuesta presentada.</t>
  </si>
  <si>
    <t>Información encontrada en el folio 111 a 141 de la propuesta presentada</t>
  </si>
  <si>
    <t>Información encontrada en el folio 143 a 166 de la propuesta presentada</t>
  </si>
  <si>
    <t>Información encontrada en el folio 168 a 175 de la propuesta presentada</t>
  </si>
  <si>
    <t>Información encontrada en el folio 177 a 180 de la propuesta presentada</t>
  </si>
  <si>
    <t>Información encontrada en el folio 182 a 212 de la propuesta presentada</t>
  </si>
  <si>
    <t>Información encontrada en el folio 214 a 234 de la propuesta presentada</t>
  </si>
  <si>
    <t>Información encontrada en el folio 237 a 249 de la propuesta presentada</t>
  </si>
  <si>
    <t>Información encontrada en el folio 251 a 270 de la propuesta presentada</t>
  </si>
  <si>
    <t>Información encontrada en el folio 272 de la propuesta presentada</t>
  </si>
  <si>
    <t>Información encontrada en el folio 274 a 304 de la propuesta presentada</t>
  </si>
  <si>
    <t>Información encontrada en el folio 306 a 307 de la propuesta presentada</t>
  </si>
  <si>
    <t>Información encontrada en el folio 087 a 100 de la propuesta presentada</t>
  </si>
  <si>
    <t>Información encontrada en el folio 14 a 20 de la propuesta presentada</t>
  </si>
  <si>
    <t>Información encontrada en el folio 19 a 20 de la propuesta presentada</t>
  </si>
  <si>
    <t>Información encontrada en el folio 88 a 121 de la propuesta presentada</t>
  </si>
  <si>
    <t>Información encontrada en el folio 124 a 131 de la propuesta presentada</t>
  </si>
  <si>
    <t>Información encontrada en el folio 133 a 143 de la propuesta presentada</t>
  </si>
  <si>
    <t>Información encontrada en el folio 145 a 158 de la propuesta presentada</t>
  </si>
  <si>
    <t>Información encontrada en el folio 159 a 165 de la propuesta presentada</t>
  </si>
  <si>
    <t>Información encontrada en el folio 166 a 170 de la propuesta presentada</t>
  </si>
  <si>
    <t>Información encontrada en el folio 172 a 210 de la propuesta presentada</t>
  </si>
  <si>
    <t>Información encontrada en el folio 212 a 242 de la propuesta presentada</t>
  </si>
  <si>
    <t>Información encontrada en el folio 244 de la propuesta presentada</t>
  </si>
  <si>
    <t>Información encontrada en el folio 089 a 113 de la propuesta presentada</t>
  </si>
  <si>
    <t>Información encontrada en el folio 248 a 249 de la propuesta presentada</t>
  </si>
  <si>
    <t>Información encontrada en el folio 105 a 112 de la propuesta presentada</t>
  </si>
  <si>
    <t>Información encontrada en el folio 110 a 112 de la propuesta presentada</t>
  </si>
  <si>
    <t>Información encontrada en el folio 114 a 128 de la propuesta presentada</t>
  </si>
  <si>
    <t>Información encontrada en el folio 132 a 159 de la propuesta presentada</t>
  </si>
  <si>
    <t>Información encontrada en el folio 161 a 171 de la propuesta presentada</t>
  </si>
  <si>
    <t>Información encontrada en el folio 173 a 175 de la propuesta presentada</t>
  </si>
  <si>
    <t>Información encontrada en el folio 177 a 192  de la propuesta presentada</t>
  </si>
  <si>
    <t>Información encontrada en el folio 194 a 212 de la propuesta presentada</t>
  </si>
  <si>
    <t>Información encontrada en el folio 214 a 228 de la propuesta presentada</t>
  </si>
  <si>
    <t>Información encontrada en el folio 230 a 235 de la propuesta presentada</t>
  </si>
  <si>
    <t>Información encontrada en el folio 237 a 240 de la propuesta presentada</t>
  </si>
  <si>
    <t>Información encontrada en el folio 242 a 258 de la propuesta presentada</t>
  </si>
  <si>
    <t>Información encontrada en el folio 260 a 261 de la propuesta presentada</t>
  </si>
  <si>
    <t>Información encontrada en el folio 090 a 103 de la propuesta presentada</t>
  </si>
  <si>
    <t>Información encontrada en el folio 207 a 214 de la propuesta presentada</t>
  </si>
  <si>
    <t>Información encontrada en el folio 213 a 214 de la propuesta presentada</t>
  </si>
  <si>
    <t xml:space="preserve"> Información encontrada en el folio 032 a 046 de la propuesta presentada</t>
  </si>
  <si>
    <t>Información encontrada en el folio 048 a 061 de la propuesta presentada</t>
  </si>
  <si>
    <t>Información encontrada en el folio 70 a 71 de la propuesta presentada</t>
  </si>
  <si>
    <t>Información encontrada en el folio 73 a 78 de la propuesta presentada</t>
  </si>
  <si>
    <t>Información encontrada en el folio 116 a 117 de la propuesta presentada</t>
  </si>
  <si>
    <t>Información encontrada en el folio 119 a 121 de la propuesta presentada</t>
  </si>
  <si>
    <t>Información encontrada en el folio 123 de la propuesta presentada</t>
  </si>
  <si>
    <t>Información encontrada en el folio 125 a 138 de la propuesta presentada</t>
  </si>
  <si>
    <t>Información encontrada en el folio 140 a 142 de la propuesta presentada</t>
  </si>
  <si>
    <t>Información encontrada en el folio 053 a 061 de la propueta presentada</t>
  </si>
  <si>
    <t>Información encontrada en el folio 060 a 061 de la propuesta presentada</t>
  </si>
  <si>
    <t>Información encontrada en el folio 063 a 072 de la propuesta presentada</t>
  </si>
  <si>
    <t>Información encontrada en el folio 074 a 078 de la propuesta presentada</t>
  </si>
  <si>
    <t>Información encontrada en el folio 080 a 095 de la propuesta presentada</t>
  </si>
  <si>
    <t>Información encontrada en el folio 097 a 100 de la propuesta presentada</t>
  </si>
  <si>
    <t>Información encontrada en el folio 102 a 125 de la propuesta presentada</t>
  </si>
  <si>
    <t>Información encontrada en el folio 127 a 131 de la propuesta presentada</t>
  </si>
  <si>
    <t>Información encontrada en el folio 133 a 135 de la propuesta presentada</t>
  </si>
  <si>
    <t>Información encontrada en el folio 137 de la propuesta presentada</t>
  </si>
  <si>
    <t>Información encontrada en el folio 139 de la propuesta presentada</t>
  </si>
  <si>
    <t>Información encontrada en el folio 037 a 044 de la propuesta presentada</t>
  </si>
  <si>
    <t>Información encontrada en el folio 043 a 044 de la propuesta presentada</t>
  </si>
  <si>
    <t>Información encontrada en el folio 046 a 068 de la propuesta presentada</t>
  </si>
  <si>
    <t>Información encontrada en el folio 070 a 152 de la propuesta presentada</t>
  </si>
  <si>
    <t>Información encontrada en el folio 154 a 180 de la propuesta presentada</t>
  </si>
  <si>
    <t>Información encontrada en el folio 182 a 187 de la propuesta presentada</t>
  </si>
  <si>
    <t>Información encontrada en el folio 190 a 234 de la propuesta presentada</t>
  </si>
  <si>
    <t>Información encontrada en el folio 236 a 251 de la propuesta presentada</t>
  </si>
  <si>
    <t>Información encontrada en el folio 253 a 255 de la propuesta presentada</t>
  </si>
  <si>
    <t>Información encontrada en el folio 005 de la propuesta presentada</t>
  </si>
  <si>
    <t>Información encontrada en el folio 050 de la propuesta presentada</t>
  </si>
  <si>
    <t>Información encontrada en el folio 050 a 056 de la propuesta presentada</t>
  </si>
  <si>
    <t>Información encontrada en el folio 058 a 064 de la propuesta presentada</t>
  </si>
  <si>
    <t>Información encontrada en el folio 066 a 069 de la propuesta presentada</t>
  </si>
  <si>
    <t>Información encontrada en el folio 070 a 085 de la propuesta presentada</t>
  </si>
  <si>
    <t>Información encontrada en el folio 087 a 090 de la propuesta presentada</t>
  </si>
  <si>
    <t>Información encontrada en el folio 092 a 098 de la propuesta presentada</t>
  </si>
  <si>
    <t>Información encontrada en el folio 116 a 125 de la propuesta presentada</t>
  </si>
  <si>
    <t>Información encontrada en el folio 127 a 129 de la propuesta presentada</t>
  </si>
  <si>
    <t>Información encontrada en el folio 131 de la propuesta presentada</t>
  </si>
  <si>
    <t>Información encontrada en el folio 133 a 136 de la propuesta presentada</t>
  </si>
  <si>
    <t>Información encontrada en el folio 138 a 139 de la propuesta presentada</t>
  </si>
  <si>
    <t>Información encontrada en el folio 043 a 049 de la propuesta presentada</t>
  </si>
  <si>
    <t>Información encontrada en el folio 282 a 289 de la propuesta presentada</t>
  </si>
  <si>
    <t>Información encontrada en el folios 081 a 98 de la propuesta presentada</t>
  </si>
  <si>
    <t>Información encontrada en el folios 101 a 117 de la propuesta presentada</t>
  </si>
  <si>
    <t>Información encontrada en el folios 165 a 173 de la propuesta presentada</t>
  </si>
  <si>
    <t>Información encontrada en el folios 139 a 162 de la propuesta presentada</t>
  </si>
  <si>
    <t>Información encontrada en el folios 165 a 175 de la propuesta presentada</t>
  </si>
  <si>
    <t>Información encontrada en el folios 177 a 204 de la propuesta presentada</t>
  </si>
  <si>
    <t>Información encontrada en el folios 206 a 208 de la propuesta presentada</t>
  </si>
  <si>
    <t>Información encontrada en el folio 210 de la propuesta presentada</t>
  </si>
  <si>
    <t>Información encontrada en el folio 212 de la propuesta presentada</t>
  </si>
  <si>
    <t>Información encontrada en el folio 214 al 216 de la propuesta presentada</t>
  </si>
  <si>
    <t>Información encontrada en el folio 048 de la propuesta presentada</t>
  </si>
  <si>
    <t>Información encontrada en los folios  055 al 067 de la propuesta presentada</t>
  </si>
  <si>
    <t>Información encontrada en los folios  055 al 075 de la propuesta presentada</t>
  </si>
  <si>
    <t>Información encontrada en los folios  077 al 110 de la propuesta presentada</t>
  </si>
  <si>
    <t>Información encontrada en los folios 112 al 113 de la propuesta presentada</t>
  </si>
  <si>
    <t>Información encontrada en los folios 115 al 116 de la propuesta presentada</t>
  </si>
  <si>
    <t>Información encontrada en los folios  113 al 110 de la propuesta presentada</t>
  </si>
  <si>
    <t>No tiene derecho a puntaje toda vez que no anexa licencia de funcionamiento de la escuela de capacitacion ni certificado de relacion comercial como lo exige el pliego de condiciones</t>
  </si>
  <si>
    <t>Información encontrada en los folios 134 al 171 de la oferta presentada.</t>
  </si>
  <si>
    <t xml:space="preserve">El Proponente anexa dos certificaciones de experiencia, que cumplen con las condiciones solicitadas y que certifican los valores requeridos, las cuales fueron   expedidas por las siguientes entidades: 
1. TRANSMILENIO  S.A
2. GOBERNACION DE CUNDINAMARCA 
Las anteriores certificaciones se soportan en los folios 39 al 42.
</t>
  </si>
  <si>
    <t>Información encontrada en el folio 49 de la propuesta presentada</t>
  </si>
  <si>
    <t>A la fecha cierre del proceso no se encuentran vigentes los permisos de capacitacion.</t>
  </si>
  <si>
    <t>No aporta registro TIC de la empresa anexa solo certificado Avantel</t>
  </si>
  <si>
    <t>No aporto registro TIC de conformidad con lo exigido en el pliego de condiciones.</t>
  </si>
  <si>
    <t>Información encontrada en los folios 73 al 78 de la propuesta presentada</t>
  </si>
  <si>
    <t>Información encontrada en el folio 38 a 45 de la oferta presentada.</t>
  </si>
  <si>
    <t xml:space="preserve">subsacion por medio de correo electronico el dia 29 de abril del 2019 de igual forma radican en fisico en el dia 26 de  abril 2019 adjunta certificacion vigente.  </t>
  </si>
  <si>
    <t>Subsana observacion mediante correo electronico del 30 de abril de 2019, ademas anexa contrato de prestacion de servicios de 2015 y contrato 232 del 2016.</t>
  </si>
  <si>
    <t xml:space="preserve">Subsana me diante correo electronico del dia 29 abril de 2019 donde anexa red de apoyo a la policia nacional actualizada. </t>
  </si>
  <si>
    <t xml:space="preserve">subsana me diante correo electronico del dia 29 abril de 2019 donde anexa contratos de prestacion de servicios. </t>
  </si>
  <si>
    <t>Se subsana mediante correo electronico del dia 26 de abril de 2019 donde anexa certificado de la Red de apoyo a la fecha.</t>
  </si>
  <si>
    <t>Se subsana mediante correo electronico del dia 26 de abril de 2019 donde anexa contratos 194 de 2013 y el 1119 del 2015.</t>
  </si>
  <si>
    <t>se subsana mediante correo electronico del dia 26 de abril de 2019 con certificado de red de apoyo vigente.</t>
  </si>
  <si>
    <t>Se subsana mediante correo electronico del dia 26 de abril de 2019, donde anexa certificaciones de los contratos  112 de 2015 y contrato 57 de 2014.</t>
  </si>
  <si>
    <t xml:space="preserve">SI CUMLE </t>
  </si>
  <si>
    <t>Se subsana mediante correo electronico del 26 de abril de 2019, donde anexa certificaciones de los contratos 14000145-ok-2014</t>
  </si>
  <si>
    <t>Se subsana mediante correo electronico del dia 29 de abril de 2019, donde adjunta anexo tecnico.</t>
  </si>
  <si>
    <t>Se subsana mediante correo electronico del dia 30 abril de 2019 donde anexa la resolucion vigente.</t>
  </si>
  <si>
    <t xml:space="preserve"> HABILITADO</t>
  </si>
  <si>
    <t xml:space="preserve">HABILITACION </t>
  </si>
  <si>
    <t>856.56</t>
  </si>
  <si>
    <t>392.12</t>
  </si>
  <si>
    <t xml:space="preserve">VALOR SERVICIO DE VIGILANCIA </t>
  </si>
  <si>
    <t xml:space="preserve">VALOR OFERTADO MEDIOS TECNOLOGICOS  </t>
  </si>
  <si>
    <t>VALOR TOTAL OFERTADO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</si>
</sst>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164" formatCode="_(&quot;$&quot;\ * #,##0.00_);_(&quot;$&quot;\ * \(#,##0.00\);_(&quot;$&quot;\ * &quot;-&quot;??_);_(@_)"/>
    <numFmt numFmtId="165" formatCode="_(* #,##0.00_);_(* \(#,##0.00\);_(* &quot;-&quot;??_);_(@_)"/>
    <numFmt numFmtId="166" formatCode="_(* #,##0_);_(* \(#,##0\);_(* &quot;-&quot;??_);_(@_)"/>
    <numFmt numFmtId="167" formatCode="_(* #,##0.00000_);_(* \(#,##0.00000\);_(* &quot;-&quot;??.00000_);_(@_)"/>
    <numFmt numFmtId="168" formatCode="_-&quot;$&quot;* #,##0.00_-;\-&quot;$&quot;* #,##0.00_-;_-&quot;$&quot;* &quot;-&quot;??_-;_-@"/>
    <numFmt numFmtId="169" formatCode="_(* #,##0.000000_);_(* \(#,##0.000000\);_(* &quot;-&quot;??_);_(@_)"/>
    <numFmt numFmtId="170" formatCode="_(* #,##0.00000_);_(* \(#,##0.00000\);_(* &quot;-&quot;??_);_(@_)"/>
    <numFmt numFmtId="171" formatCode="d\.m"/>
    <numFmt numFmtId="172" formatCode="_-&quot;$&quot;\ * #,##0_-;\-&quot;$&quot;\ * #,##0_-;_-&quot;$&quot;\ * &quot;-&quot;_-;_-@"/>
    <numFmt numFmtId="173" formatCode="_(&quot;$&quot;\ * #,##0_);_(&quot;$&quot;\ * \(#,##0\);_(&quot;$&quot;\ * &quot;-&quot;??_);_(@_)"/>
  </numFmts>
  <fonts count="51" x14ac:knownFonts="1">
    <font>
      <sz val="11"/>
      <color rgb="FF000000"/>
      <name val="Calibri"/>
    </font>
    <font>
      <sz val="12"/>
      <color rgb="FF000000"/>
      <name val="Calibri"/>
      <family val="2"/>
    </font>
    <font>
      <b/>
      <sz val="11"/>
      <color rgb="FF000000"/>
      <name val="Tahoma"/>
      <family val="2"/>
    </font>
    <font>
      <sz val="11"/>
      <name val="Calibri"/>
      <family val="2"/>
    </font>
    <font>
      <b/>
      <sz val="10"/>
      <color rgb="FF000000"/>
      <name val="Tahoma"/>
      <family val="2"/>
    </font>
    <font>
      <sz val="11"/>
      <color rgb="FF000000"/>
      <name val="Tahoma"/>
      <family val="2"/>
    </font>
    <font>
      <sz val="12"/>
      <name val="Calibri"/>
      <family val="2"/>
    </font>
    <font>
      <sz val="11"/>
      <name val="Calibri"/>
      <family val="2"/>
    </font>
    <font>
      <b/>
      <sz val="8"/>
      <color rgb="FF000000"/>
      <name val="Tahoma"/>
      <family val="2"/>
    </font>
    <font>
      <b/>
      <sz val="12"/>
      <color rgb="FF000000"/>
      <name val="Calibri"/>
      <family val="2"/>
    </font>
    <font>
      <b/>
      <sz val="11"/>
      <color rgb="FF000000"/>
      <name val="Calibri"/>
      <family val="2"/>
    </font>
    <font>
      <b/>
      <sz val="10"/>
      <color rgb="FF000000"/>
      <name val="Calibri"/>
      <family val="2"/>
    </font>
    <font>
      <sz val="10"/>
      <color rgb="FF000000"/>
      <name val="Century Gothic"/>
      <family val="2"/>
    </font>
    <font>
      <b/>
      <sz val="9"/>
      <color rgb="FF000000"/>
      <name val="Century Gothic"/>
      <family val="2"/>
    </font>
    <font>
      <b/>
      <sz val="11"/>
      <color rgb="FFFF0000"/>
      <name val="Calibri"/>
      <family val="2"/>
    </font>
    <font>
      <b/>
      <sz val="8"/>
      <color rgb="FF000000"/>
      <name val="Calibri"/>
      <family val="2"/>
    </font>
    <font>
      <sz val="10"/>
      <color rgb="FF000000"/>
      <name val="Tahoma"/>
      <family val="2"/>
    </font>
    <font>
      <b/>
      <sz val="12"/>
      <color rgb="FF000000"/>
      <name val="Tahoma"/>
      <family val="2"/>
    </font>
    <font>
      <sz val="12"/>
      <color rgb="FF000000"/>
      <name val="Tahoma"/>
      <family val="2"/>
    </font>
    <font>
      <b/>
      <sz val="18"/>
      <name val="Tahoma"/>
      <family val="2"/>
    </font>
    <font>
      <b/>
      <sz val="11"/>
      <name val="Tahoma"/>
      <family val="2"/>
    </font>
    <font>
      <b/>
      <sz val="11"/>
      <name val="Calibri"/>
      <family val="2"/>
    </font>
    <font>
      <b/>
      <sz val="9"/>
      <color rgb="FF000000"/>
      <name val="Tahoma"/>
      <family val="2"/>
    </font>
    <font>
      <sz val="9"/>
      <color rgb="FF000000"/>
      <name val="Tahoma"/>
      <family val="2"/>
    </font>
    <font>
      <sz val="9"/>
      <color rgb="FF222222"/>
      <name val="Tahoma"/>
      <family val="2"/>
    </font>
    <font>
      <i/>
      <sz val="9"/>
      <name val="Tahoma"/>
      <family val="2"/>
    </font>
    <font>
      <sz val="11"/>
      <color rgb="FF000000"/>
      <name val="Calibri"/>
      <family val="2"/>
    </font>
    <font>
      <b/>
      <sz val="9"/>
      <color rgb="FF000000"/>
      <name val="Tahoma"/>
      <family val="2"/>
    </font>
    <font>
      <sz val="9"/>
      <color rgb="FF000000"/>
      <name val="Tahoma"/>
      <family val="2"/>
    </font>
    <font>
      <b/>
      <sz val="18"/>
      <name val="Tahoma"/>
      <family val="2"/>
    </font>
    <font>
      <sz val="11"/>
      <name val="Calibri"/>
      <family val="2"/>
    </font>
    <font>
      <b/>
      <sz val="11"/>
      <name val="Tahoma"/>
      <family val="2"/>
    </font>
    <font>
      <b/>
      <sz val="11"/>
      <name val="Calibri"/>
      <family val="2"/>
    </font>
    <font>
      <sz val="9"/>
      <color rgb="FF222222"/>
      <name val="Tahoma"/>
      <family val="2"/>
    </font>
    <font>
      <sz val="9"/>
      <color theme="1"/>
      <name val="Tahoma"/>
      <family val="2"/>
    </font>
    <font>
      <sz val="11"/>
      <color rgb="FF000000"/>
      <name val="Calibri"/>
      <family val="2"/>
    </font>
    <font>
      <sz val="11"/>
      <color rgb="FFFF0000"/>
      <name val="Calibri"/>
      <family val="2"/>
    </font>
    <font>
      <b/>
      <sz val="12"/>
      <color rgb="FF000000"/>
      <name val="Calibri"/>
      <family val="2"/>
    </font>
    <font>
      <b/>
      <sz val="9"/>
      <color rgb="FF000000"/>
      <name val="Century Gothic"/>
      <family val="2"/>
    </font>
    <font>
      <sz val="10"/>
      <color rgb="FF000000"/>
      <name val="Tahoma"/>
      <family val="2"/>
    </font>
    <font>
      <b/>
      <sz val="11"/>
      <color rgb="FF000000"/>
      <name val="Century Gothic"/>
      <family val="2"/>
    </font>
    <font>
      <b/>
      <sz val="10"/>
      <color rgb="FF000000"/>
      <name val="Tahoma"/>
      <family val="2"/>
    </font>
    <font>
      <b/>
      <sz val="10"/>
      <color rgb="FF000000"/>
      <name val="Century Gothic"/>
      <family val="2"/>
    </font>
    <font>
      <sz val="11"/>
      <color rgb="FF000000"/>
      <name val="Tahoma"/>
      <family val="2"/>
    </font>
    <font>
      <sz val="11"/>
      <color rgb="FF000000"/>
      <name val="Arial"/>
      <family val="2"/>
    </font>
    <font>
      <b/>
      <sz val="11"/>
      <color rgb="FF000000"/>
      <name val="Tahoma"/>
      <family val="2"/>
    </font>
    <font>
      <b/>
      <sz val="11"/>
      <color rgb="FF000000"/>
      <name val="Calibri"/>
      <family val="2"/>
    </font>
    <font>
      <sz val="12"/>
      <color rgb="FF000000"/>
      <name val="Tahoma"/>
      <family val="2"/>
    </font>
    <font>
      <b/>
      <sz val="10"/>
      <color rgb="FF000000"/>
      <name val="Calibri"/>
      <family val="2"/>
    </font>
    <font>
      <sz val="12"/>
      <color rgb="FF000000"/>
      <name val="Calibri"/>
      <family val="2"/>
    </font>
    <font>
      <sz val="10"/>
      <color rgb="FF000000"/>
      <name val="Century Gothic"/>
    </font>
  </fonts>
  <fills count="14">
    <fill>
      <patternFill patternType="none"/>
    </fill>
    <fill>
      <patternFill patternType="gray125"/>
    </fill>
    <fill>
      <patternFill patternType="solid">
        <fgColor rgb="FFC6D9F0"/>
        <bgColor rgb="FFC6D9F0"/>
      </patternFill>
    </fill>
    <fill>
      <patternFill patternType="solid">
        <fgColor rgb="FFDBE5F1"/>
        <bgColor rgb="FFDBE5F1"/>
      </patternFill>
    </fill>
    <fill>
      <patternFill patternType="solid">
        <fgColor rgb="FF9CC2E5"/>
        <bgColor rgb="FF9CC2E5"/>
      </patternFill>
    </fill>
    <fill>
      <patternFill patternType="solid">
        <fgColor rgb="FF8DB3E2"/>
        <bgColor rgb="FF8DB3E2"/>
      </patternFill>
    </fill>
    <fill>
      <patternFill patternType="solid">
        <fgColor rgb="FFB8CCE4"/>
        <bgColor rgb="FFB8CCE4"/>
      </patternFill>
    </fill>
    <fill>
      <patternFill patternType="solid">
        <fgColor rgb="FF548DD4"/>
        <bgColor rgb="FF548DD4"/>
      </patternFill>
    </fill>
    <fill>
      <patternFill patternType="solid">
        <fgColor rgb="FFFFFFFF"/>
        <bgColor rgb="FFFFFFFF"/>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rgb="FFFFFFFF"/>
      </patternFill>
    </fill>
  </fills>
  <borders count="7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style="medium">
        <color rgb="FF000000"/>
      </top>
      <bottom/>
      <diagonal/>
    </border>
    <border>
      <left/>
      <right/>
      <top style="medium">
        <color rgb="FF000000"/>
      </top>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2" fontId="26" fillId="0" borderId="0" applyFont="0" applyFill="0" applyBorder="0" applyAlignment="0" applyProtection="0"/>
  </cellStyleXfs>
  <cellXfs count="423">
    <xf numFmtId="0" fontId="0" fillId="0" borderId="0" xfId="0" applyFont="1" applyAlignment="1"/>
    <xf numFmtId="0" fontId="1" fillId="0" borderId="0" xfId="0" applyFont="1"/>
    <xf numFmtId="0" fontId="1" fillId="0" borderId="0" xfId="0" applyFont="1" applyAlignment="1">
      <alignment horizontal="center"/>
    </xf>
    <xf numFmtId="0" fontId="4" fillId="3" borderId="6" xfId="0" applyFont="1" applyFill="1" applyBorder="1" applyAlignment="1">
      <alignment horizontal="center" vertical="center"/>
    </xf>
    <xf numFmtId="0" fontId="0" fillId="0" borderId="0" xfId="0" applyFont="1" applyAlignment="1">
      <alignment horizont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2" xfId="0" applyFont="1" applyBorder="1" applyAlignment="1">
      <alignment horizontal="center"/>
    </xf>
    <xf numFmtId="0" fontId="5" fillId="0" borderId="3" xfId="0" applyFont="1" applyBorder="1" applyAlignment="1">
      <alignment horizontal="center" vertical="center" wrapText="1"/>
    </xf>
    <xf numFmtId="0" fontId="7" fillId="0" borderId="0" xfId="0" applyFont="1"/>
    <xf numFmtId="0" fontId="1" fillId="0" borderId="0" xfId="0" applyFont="1" applyAlignment="1">
      <alignment vertical="center"/>
    </xf>
    <xf numFmtId="0" fontId="2" fillId="3" borderId="6" xfId="0" applyFont="1" applyFill="1" applyBorder="1" applyAlignment="1">
      <alignment horizontal="center" vertical="center"/>
    </xf>
    <xf numFmtId="0" fontId="2" fillId="3" borderId="16"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xf>
    <xf numFmtId="0" fontId="0" fillId="0" borderId="0" xfId="0" applyFont="1"/>
    <xf numFmtId="165" fontId="0" fillId="0" borderId="0" xfId="0" applyNumberFormat="1" applyFont="1"/>
    <xf numFmtId="0" fontId="0" fillId="0" borderId="18" xfId="0" applyFont="1" applyBorder="1"/>
    <xf numFmtId="0" fontId="0" fillId="0" borderId="10" xfId="0" applyFont="1" applyBorder="1"/>
    <xf numFmtId="0" fontId="11" fillId="0" borderId="21" xfId="0" applyFont="1" applyBorder="1" applyAlignment="1">
      <alignment horizontal="center" vertical="center" wrapText="1"/>
    </xf>
    <xf numFmtId="0" fontId="0" fillId="0" borderId="11" xfId="0" applyFont="1" applyBorder="1"/>
    <xf numFmtId="0" fontId="11" fillId="0" borderId="24" xfId="0" applyFont="1" applyBorder="1" applyAlignment="1">
      <alignment horizontal="center" vertical="center" wrapText="1"/>
    </xf>
    <xf numFmtId="0" fontId="0" fillId="0" borderId="27" xfId="0" applyFont="1" applyBorder="1"/>
    <xf numFmtId="0" fontId="10" fillId="0" borderId="27" xfId="0" applyFont="1" applyBorder="1"/>
    <xf numFmtId="0" fontId="0" fillId="0" borderId="27" xfId="0" applyFont="1" applyBorder="1" applyAlignment="1">
      <alignment horizontal="center"/>
    </xf>
    <xf numFmtId="0" fontId="0" fillId="0" borderId="0" xfId="0" applyFont="1" applyAlignment="1">
      <alignment horizontal="right"/>
    </xf>
    <xf numFmtId="165" fontId="0" fillId="0" borderId="0" xfId="0" applyNumberFormat="1" applyFont="1" applyAlignment="1">
      <alignment horizontal="right"/>
    </xf>
    <xf numFmtId="0" fontId="14" fillId="0" borderId="28" xfId="0" applyFont="1" applyBorder="1" applyAlignment="1">
      <alignment horizontal="center"/>
    </xf>
    <xf numFmtId="0" fontId="0" fillId="0" borderId="28" xfId="0" applyFont="1" applyBorder="1"/>
    <xf numFmtId="165" fontId="10" fillId="0" borderId="0" xfId="0" applyNumberFormat="1" applyFont="1" applyAlignment="1">
      <alignment horizontal="right"/>
    </xf>
    <xf numFmtId="166" fontId="10" fillId="0" borderId="6" xfId="0" applyNumberFormat="1" applyFont="1" applyBorder="1"/>
    <xf numFmtId="0" fontId="10" fillId="0" borderId="6" xfId="0" applyFont="1" applyBorder="1"/>
    <xf numFmtId="166" fontId="10" fillId="0" borderId="1" xfId="0" applyNumberFormat="1" applyFont="1" applyBorder="1" applyAlignment="1">
      <alignment horizontal="center"/>
    </xf>
    <xf numFmtId="0" fontId="10" fillId="0" borderId="3" xfId="0" applyFont="1" applyBorder="1"/>
    <xf numFmtId="0" fontId="10" fillId="0" borderId="27" xfId="0" applyFont="1" applyBorder="1" applyAlignment="1">
      <alignment horizontal="left" vertical="top"/>
    </xf>
    <xf numFmtId="167" fontId="0" fillId="0" borderId="0" xfId="0" applyNumberFormat="1" applyFont="1"/>
    <xf numFmtId="166" fontId="0" fillId="0" borderId="0" xfId="0" applyNumberFormat="1" applyFont="1"/>
    <xf numFmtId="0" fontId="12" fillId="0" borderId="27" xfId="0" applyFont="1" applyBorder="1" applyAlignment="1">
      <alignment horizontal="center"/>
    </xf>
    <xf numFmtId="0" fontId="13" fillId="0" borderId="0" xfId="0" applyFont="1" applyAlignment="1">
      <alignment horizontal="center" vertical="center" wrapText="1"/>
    </xf>
    <xf numFmtId="2" fontId="0" fillId="0" borderId="0" xfId="0" applyNumberFormat="1" applyFont="1" applyAlignment="1">
      <alignment horizontal="center"/>
    </xf>
    <xf numFmtId="168" fontId="0" fillId="0" borderId="0" xfId="0" applyNumberFormat="1" applyFont="1"/>
    <xf numFmtId="169" fontId="0" fillId="0" borderId="0" xfId="0" applyNumberFormat="1" applyFont="1"/>
    <xf numFmtId="0" fontId="12" fillId="0" borderId="0" xfId="0" applyFont="1" applyAlignment="1">
      <alignment horizontal="center"/>
    </xf>
    <xf numFmtId="164" fontId="12" fillId="0" borderId="0" xfId="0" applyNumberFormat="1" applyFont="1"/>
    <xf numFmtId="170" fontId="0" fillId="0" borderId="0" xfId="0" applyNumberFormat="1" applyFont="1"/>
    <xf numFmtId="0" fontId="10" fillId="0" borderId="0" xfId="0" applyFont="1"/>
    <xf numFmtId="0" fontId="9" fillId="0" borderId="0" xfId="0" applyFont="1"/>
    <xf numFmtId="0" fontId="4" fillId="6" borderId="38" xfId="0" applyFont="1" applyFill="1" applyBorder="1" applyAlignment="1">
      <alignment horizontal="center" vertical="center"/>
    </xf>
    <xf numFmtId="0" fontId="4" fillId="6" borderId="38" xfId="0" applyFont="1" applyFill="1" applyBorder="1" applyAlignment="1">
      <alignment horizontal="center" vertical="center" wrapText="1"/>
    </xf>
    <xf numFmtId="0" fontId="16" fillId="0" borderId="26" xfId="0" applyFont="1" applyBorder="1" applyAlignment="1">
      <alignment horizontal="center" vertical="center"/>
    </xf>
    <xf numFmtId="0" fontId="4" fillId="0" borderId="26" xfId="0" applyFont="1" applyBorder="1" applyAlignment="1">
      <alignment horizontal="center" vertical="center"/>
    </xf>
    <xf numFmtId="0" fontId="16" fillId="0" borderId="26" xfId="0" applyFont="1" applyBorder="1" applyAlignment="1">
      <alignment horizontal="left" vertical="center" wrapText="1"/>
    </xf>
    <xf numFmtId="0" fontId="16" fillId="0" borderId="31" xfId="0" applyFont="1" applyBorder="1" applyAlignment="1">
      <alignment horizontal="center" vertical="center" wrapText="1"/>
    </xf>
    <xf numFmtId="0" fontId="16" fillId="0" borderId="26" xfId="0" applyFont="1" applyBorder="1" applyAlignment="1">
      <alignment horizontal="center" vertical="center" wrapText="1"/>
    </xf>
    <xf numFmtId="171" fontId="16" fillId="0" borderId="26" xfId="0" applyNumberFormat="1" applyFont="1" applyBorder="1" applyAlignment="1">
      <alignment horizontal="center" vertical="center" wrapText="1"/>
    </xf>
    <xf numFmtId="0" fontId="16" fillId="0" borderId="26" xfId="0" applyFont="1" applyBorder="1" applyAlignment="1">
      <alignment horizontal="center" vertical="center" wrapText="1"/>
    </xf>
    <xf numFmtId="1" fontId="2" fillId="0" borderId="26" xfId="0" applyNumberFormat="1" applyFont="1" applyBorder="1" applyAlignment="1">
      <alignment horizontal="center" vertical="center" wrapText="1"/>
    </xf>
    <xf numFmtId="0" fontId="0" fillId="0" borderId="26" xfId="0" applyFont="1" applyBorder="1"/>
    <xf numFmtId="0" fontId="16" fillId="0" borderId="0" xfId="0" applyFont="1" applyAlignment="1">
      <alignment horizontal="center" vertical="center"/>
    </xf>
    <xf numFmtId="0" fontId="4" fillId="0" borderId="0" xfId="0" applyFont="1" applyAlignment="1">
      <alignment horizontal="center" vertical="center"/>
    </xf>
    <xf numFmtId="0" fontId="16" fillId="0" borderId="0" xfId="0" applyFont="1" applyAlignment="1">
      <alignment horizontal="left" vertical="center" wrapText="1"/>
    </xf>
    <xf numFmtId="0" fontId="5" fillId="0" borderId="0" xfId="0" applyFont="1"/>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5" fillId="0" borderId="0" xfId="0" applyFont="1" applyAlignment="1">
      <alignment wrapText="1"/>
    </xf>
    <xf numFmtId="0" fontId="2" fillId="0" borderId="0" xfId="0" applyFont="1"/>
    <xf numFmtId="0" fontId="5" fillId="0" borderId="0" xfId="0" applyFont="1" applyAlignment="1"/>
    <xf numFmtId="0" fontId="22" fillId="3" borderId="26" xfId="0" applyFont="1" applyFill="1" applyBorder="1" applyAlignment="1">
      <alignment horizontal="center" vertical="center" wrapText="1"/>
    </xf>
    <xf numFmtId="0" fontId="22" fillId="3" borderId="48" xfId="0" applyFont="1" applyFill="1" applyBorder="1" applyAlignment="1">
      <alignment horizontal="center" vertical="center"/>
    </xf>
    <xf numFmtId="0" fontId="22" fillId="3" borderId="48" xfId="0" applyFont="1" applyFill="1" applyBorder="1" applyAlignment="1">
      <alignment horizontal="center" vertical="center" wrapText="1"/>
    </xf>
    <xf numFmtId="0" fontId="23" fillId="0" borderId="26" xfId="0" applyFont="1" applyBorder="1" applyAlignment="1">
      <alignment horizontal="center" vertical="center" wrapText="1"/>
    </xf>
    <xf numFmtId="0" fontId="23" fillId="0" borderId="26" xfId="0" applyFont="1" applyBorder="1" applyAlignment="1">
      <alignment horizontal="center" vertical="center"/>
    </xf>
    <xf numFmtId="0" fontId="23" fillId="0" borderId="26" xfId="0" applyFont="1" applyBorder="1" applyAlignment="1">
      <alignment horizontal="center"/>
    </xf>
    <xf numFmtId="0" fontId="22" fillId="0" borderId="26" xfId="0" applyFont="1" applyBorder="1" applyAlignment="1">
      <alignment horizontal="center" vertical="center" wrapText="1"/>
    </xf>
    <xf numFmtId="0" fontId="23" fillId="0" borderId="26" xfId="0" applyFont="1" applyBorder="1" applyAlignment="1">
      <alignment horizontal="center"/>
    </xf>
    <xf numFmtId="0" fontId="22" fillId="3" borderId="38" xfId="0" applyFont="1" applyFill="1" applyBorder="1" applyAlignment="1">
      <alignment horizontal="center" vertical="center" wrapText="1"/>
    </xf>
    <xf numFmtId="0" fontId="22" fillId="3" borderId="26" xfId="0" applyFont="1" applyFill="1" applyBorder="1" applyAlignment="1">
      <alignment horizontal="center" vertical="center"/>
    </xf>
    <xf numFmtId="0" fontId="23" fillId="0" borderId="31" xfId="0" applyFont="1" applyBorder="1" applyAlignment="1">
      <alignment horizontal="center" vertical="center"/>
    </xf>
    <xf numFmtId="0" fontId="24" fillId="8" borderId="26" xfId="0" applyFont="1" applyFill="1" applyBorder="1" applyAlignment="1">
      <alignment horizontal="center" vertical="center" wrapText="1"/>
    </xf>
    <xf numFmtId="0" fontId="23" fillId="0" borderId="33" xfId="0" applyFont="1" applyBorder="1" applyAlignment="1">
      <alignment horizontal="center" vertical="center"/>
    </xf>
    <xf numFmtId="0" fontId="22" fillId="0" borderId="26" xfId="0" applyFont="1" applyBorder="1" applyAlignment="1">
      <alignment horizontal="left" vertical="center" wrapText="1"/>
    </xf>
    <xf numFmtId="0" fontId="23" fillId="0" borderId="26" xfId="0" applyFont="1" applyBorder="1" applyAlignment="1">
      <alignment vertical="center" wrapText="1"/>
    </xf>
    <xf numFmtId="0" fontId="23" fillId="0" borderId="26" xfId="0" applyFont="1" applyBorder="1" applyAlignment="1">
      <alignment horizontal="center" vertical="center" wrapText="1"/>
    </xf>
    <xf numFmtId="0" fontId="22" fillId="0" borderId="26" xfId="0" applyFont="1" applyBorder="1" applyAlignment="1">
      <alignment vertical="center" wrapText="1"/>
    </xf>
    <xf numFmtId="0" fontId="23" fillId="0" borderId="26" xfId="0" applyFont="1" applyBorder="1" applyAlignment="1">
      <alignment vertical="top" wrapText="1"/>
    </xf>
    <xf numFmtId="0" fontId="23" fillId="0" borderId="26" xfId="0" applyFont="1" applyBorder="1" applyAlignment="1">
      <alignment horizontal="center" vertical="center"/>
    </xf>
    <xf numFmtId="172" fontId="23" fillId="0" borderId="26" xfId="0" applyNumberFormat="1" applyFont="1" applyBorder="1" applyAlignment="1">
      <alignment horizontal="center" vertical="center"/>
    </xf>
    <xf numFmtId="0" fontId="22" fillId="2" borderId="26" xfId="0" applyFont="1" applyFill="1" applyBorder="1" applyAlignment="1">
      <alignment horizontal="center" vertical="center" wrapText="1"/>
    </xf>
    <xf numFmtId="0" fontId="22" fillId="2" borderId="26" xfId="0" applyFont="1" applyFill="1" applyBorder="1" applyAlignment="1">
      <alignment horizontal="center" vertical="center"/>
    </xf>
    <xf numFmtId="0" fontId="22" fillId="8" borderId="26" xfId="0" applyFont="1" applyFill="1" applyBorder="1" applyAlignment="1">
      <alignment horizontal="center" vertical="center" wrapText="1"/>
    </xf>
    <xf numFmtId="0" fontId="22" fillId="8" borderId="26" xfId="0" applyFont="1" applyFill="1" applyBorder="1" applyAlignment="1">
      <alignment vertical="center" wrapText="1"/>
    </xf>
    <xf numFmtId="0" fontId="23" fillId="8" borderId="26" xfId="0" applyFont="1" applyFill="1" applyBorder="1" applyAlignment="1">
      <alignment horizontal="center" vertical="center"/>
    </xf>
    <xf numFmtId="0" fontId="0" fillId="0" borderId="0" xfId="0" applyFont="1" applyAlignment="1">
      <alignment vertical="center"/>
    </xf>
    <xf numFmtId="0" fontId="23" fillId="8" borderId="26" xfId="0" applyFont="1" applyFill="1" applyBorder="1" applyAlignment="1">
      <alignment vertical="top" wrapText="1"/>
    </xf>
    <xf numFmtId="0" fontId="23" fillId="0" borderId="33" xfId="0" applyFont="1" applyBorder="1" applyAlignment="1">
      <alignment horizontal="center" vertical="center"/>
    </xf>
    <xf numFmtId="0" fontId="22" fillId="0" borderId="26" xfId="0" applyFont="1" applyFill="1" applyBorder="1" applyAlignment="1">
      <alignment horizontal="center" vertical="center" wrapText="1"/>
    </xf>
    <xf numFmtId="0" fontId="22" fillId="0" borderId="26" xfId="0" applyFont="1" applyFill="1" applyBorder="1" applyAlignment="1">
      <alignment vertical="center" wrapText="1"/>
    </xf>
    <xf numFmtId="0" fontId="23" fillId="0" borderId="26" xfId="0" applyFont="1" applyFill="1" applyBorder="1" applyAlignment="1">
      <alignment vertical="center" wrapText="1"/>
    </xf>
    <xf numFmtId="0" fontId="23" fillId="0" borderId="26" xfId="0" applyFont="1" applyFill="1" applyBorder="1" applyAlignment="1">
      <alignment horizontal="center" vertical="center"/>
    </xf>
    <xf numFmtId="0" fontId="23" fillId="0" borderId="26" xfId="0" applyFont="1" applyFill="1" applyBorder="1" applyAlignment="1">
      <alignment horizontal="center" vertical="center" wrapText="1"/>
    </xf>
    <xf numFmtId="0" fontId="22" fillId="0" borderId="26" xfId="0" applyFont="1" applyFill="1" applyBorder="1" applyAlignment="1">
      <alignment horizontal="left" vertical="center" wrapText="1"/>
    </xf>
    <xf numFmtId="0" fontId="28" fillId="0" borderId="26" xfId="0" applyFont="1" applyBorder="1" applyAlignment="1">
      <alignment horizontal="center" vertical="center" wrapText="1"/>
    </xf>
    <xf numFmtId="0" fontId="28" fillId="0" borderId="26" xfId="0" applyFont="1" applyBorder="1" applyAlignment="1">
      <alignment horizontal="left" vertical="center" wrapText="1"/>
    </xf>
    <xf numFmtId="0" fontId="28" fillId="8" borderId="26" xfId="0" applyFont="1" applyFill="1" applyBorder="1" applyAlignment="1">
      <alignment horizontal="left" vertical="center" wrapText="1"/>
    </xf>
    <xf numFmtId="0" fontId="28" fillId="0" borderId="26" xfId="0" applyFont="1" applyFill="1" applyBorder="1" applyAlignment="1">
      <alignment horizontal="center" vertical="center" wrapText="1"/>
    </xf>
    <xf numFmtId="0" fontId="28" fillId="0" borderId="26" xfId="0" applyFont="1" applyBorder="1" applyAlignment="1">
      <alignment vertical="top" wrapText="1"/>
    </xf>
    <xf numFmtId="0" fontId="28" fillId="0" borderId="26" xfId="0" applyFont="1" applyFill="1" applyBorder="1" applyAlignment="1">
      <alignment horizontal="left" vertical="center" wrapText="1"/>
    </xf>
    <xf numFmtId="0" fontId="0" fillId="0" borderId="0" xfId="0" applyFont="1" applyAlignment="1"/>
    <xf numFmtId="0" fontId="0" fillId="0" borderId="0" xfId="0" applyFont="1" applyAlignment="1"/>
    <xf numFmtId="0" fontId="28" fillId="0" borderId="26" xfId="0" applyFont="1" applyBorder="1" applyAlignment="1">
      <alignment horizontal="center" vertical="center"/>
    </xf>
    <xf numFmtId="0" fontId="28" fillId="0" borderId="26" xfId="0" applyFont="1" applyBorder="1" applyAlignment="1">
      <alignment vertical="center" wrapText="1"/>
    </xf>
    <xf numFmtId="0" fontId="27" fillId="0" borderId="26" xfId="0" applyFont="1" applyBorder="1" applyAlignment="1">
      <alignment horizontal="left" vertical="center" wrapText="1"/>
    </xf>
    <xf numFmtId="0" fontId="23" fillId="9" borderId="26" xfId="0" applyFont="1" applyFill="1" applyBorder="1" applyAlignment="1">
      <alignment horizontal="center" vertical="center" wrapText="1"/>
    </xf>
    <xf numFmtId="0" fontId="22" fillId="9" borderId="26" xfId="0" applyFont="1" applyFill="1" applyBorder="1" applyAlignment="1">
      <alignment horizontal="center" vertical="center" wrapText="1"/>
    </xf>
    <xf numFmtId="0" fontId="22" fillId="9" borderId="26" xfId="0" applyFont="1" applyFill="1" applyBorder="1" applyAlignment="1">
      <alignment vertical="center" wrapText="1"/>
    </xf>
    <xf numFmtId="0" fontId="23" fillId="9" borderId="26" xfId="0" applyFont="1" applyFill="1" applyBorder="1" applyAlignment="1">
      <alignment vertical="center" wrapText="1"/>
    </xf>
    <xf numFmtId="0" fontId="23" fillId="9" borderId="26" xfId="0" applyFont="1" applyFill="1" applyBorder="1" applyAlignment="1">
      <alignment horizontal="center" vertical="center"/>
    </xf>
    <xf numFmtId="0" fontId="28" fillId="9" borderId="26" xfId="0" applyFont="1" applyFill="1" applyBorder="1" applyAlignment="1">
      <alignment horizontal="center" vertical="center"/>
    </xf>
    <xf numFmtId="0" fontId="27" fillId="3" borderId="26" xfId="0" applyFont="1" applyFill="1" applyBorder="1" applyAlignment="1">
      <alignment horizontal="center" vertical="center" wrapText="1"/>
    </xf>
    <xf numFmtId="0" fontId="27" fillId="3" borderId="26" xfId="0" applyFont="1" applyFill="1" applyBorder="1" applyAlignment="1">
      <alignment horizontal="center" vertical="center"/>
    </xf>
    <xf numFmtId="0" fontId="27" fillId="3" borderId="49" xfId="0" applyFont="1" applyFill="1" applyBorder="1" applyAlignment="1">
      <alignment horizontal="center" vertical="center" wrapText="1"/>
    </xf>
    <xf numFmtId="0" fontId="28" fillId="0" borderId="26" xfId="0" applyFont="1" applyBorder="1" applyAlignment="1">
      <alignment horizontal="center"/>
    </xf>
    <xf numFmtId="0" fontId="27" fillId="0" borderId="26" xfId="0" applyFont="1" applyBorder="1" applyAlignment="1">
      <alignment horizontal="center" vertical="center" wrapText="1"/>
    </xf>
    <xf numFmtId="0" fontId="28" fillId="8" borderId="31" xfId="0" applyFont="1" applyFill="1" applyBorder="1" applyAlignment="1">
      <alignment horizontal="center" vertical="center"/>
    </xf>
    <xf numFmtId="0" fontId="33" fillId="8" borderId="26" xfId="0" applyFont="1" applyFill="1" applyBorder="1" applyAlignment="1">
      <alignment horizontal="center" vertical="center" wrapText="1"/>
    </xf>
    <xf numFmtId="0" fontId="28" fillId="8" borderId="33" xfId="0" applyFont="1" applyFill="1" applyBorder="1" applyAlignment="1">
      <alignment horizontal="center" vertical="center"/>
    </xf>
    <xf numFmtId="0" fontId="27" fillId="0" borderId="26" xfId="0" applyFont="1" applyBorder="1" applyAlignment="1">
      <alignment vertical="center" wrapText="1"/>
    </xf>
    <xf numFmtId="0" fontId="27" fillId="2" borderId="26" xfId="0" applyFont="1" applyFill="1" applyBorder="1" applyAlignment="1">
      <alignment horizontal="center" vertical="center" wrapText="1"/>
    </xf>
    <xf numFmtId="0" fontId="27" fillId="2" borderId="26" xfId="0" applyFont="1" applyFill="1" applyBorder="1" applyAlignment="1">
      <alignment horizontal="center" vertical="center"/>
    </xf>
    <xf numFmtId="0" fontId="28" fillId="0" borderId="31" xfId="0" applyFont="1" applyBorder="1" applyAlignment="1">
      <alignment horizontal="center" vertical="center"/>
    </xf>
    <xf numFmtId="0" fontId="28" fillId="0" borderId="26" xfId="0" applyFont="1" applyFill="1" applyBorder="1" applyAlignment="1">
      <alignment vertical="center" wrapText="1"/>
    </xf>
    <xf numFmtId="0" fontId="27" fillId="0" borderId="26" xfId="0" applyFont="1" applyFill="1" applyBorder="1" applyAlignment="1">
      <alignment horizontal="center" vertical="center" wrapText="1"/>
    </xf>
    <xf numFmtId="0" fontId="27" fillId="0" borderId="26" xfId="0" applyFont="1" applyFill="1" applyBorder="1" applyAlignment="1">
      <alignment vertical="center" wrapText="1"/>
    </xf>
    <xf numFmtId="0" fontId="28" fillId="0" borderId="26" xfId="0" applyFont="1" applyFill="1" applyBorder="1" applyAlignment="1">
      <alignment horizontal="center" vertical="center"/>
    </xf>
    <xf numFmtId="0" fontId="33" fillId="0" borderId="26" xfId="0" applyFont="1" applyFill="1" applyBorder="1" applyAlignment="1">
      <alignment horizontal="center" vertical="center" wrapText="1"/>
    </xf>
    <xf numFmtId="0" fontId="28" fillId="0" borderId="33" xfId="0" applyFont="1" applyFill="1" applyBorder="1" applyAlignment="1">
      <alignment horizontal="center" vertical="center"/>
    </xf>
    <xf numFmtId="0" fontId="34" fillId="0" borderId="33" xfId="0" applyFont="1" applyFill="1" applyBorder="1" applyAlignment="1">
      <alignment horizontal="center" vertical="center"/>
    </xf>
    <xf numFmtId="0" fontId="35" fillId="0" borderId="26" xfId="0" applyFont="1" applyBorder="1" applyAlignment="1">
      <alignment horizontal="center" vertical="center" wrapText="1"/>
    </xf>
    <xf numFmtId="0" fontId="28" fillId="8" borderId="26" xfId="0" applyFont="1" applyFill="1" applyBorder="1" applyAlignment="1">
      <alignment vertical="center" wrapText="1"/>
    </xf>
    <xf numFmtId="0" fontId="30" fillId="0" borderId="0" xfId="0" applyFont="1" applyAlignment="1"/>
    <xf numFmtId="0" fontId="27" fillId="3" borderId="48" xfId="0" applyFont="1" applyFill="1" applyBorder="1" applyAlignment="1">
      <alignment horizontal="center" vertical="center"/>
    </xf>
    <xf numFmtId="0" fontId="27" fillId="3" borderId="48" xfId="0" applyFont="1" applyFill="1" applyBorder="1" applyAlignment="1">
      <alignment horizontal="center" vertical="center" wrapText="1"/>
    </xf>
    <xf numFmtId="172" fontId="28" fillId="0" borderId="26" xfId="0" applyNumberFormat="1" applyFont="1" applyBorder="1" applyAlignment="1">
      <alignment horizontal="center" vertical="center"/>
    </xf>
    <xf numFmtId="0" fontId="27" fillId="8" borderId="26" xfId="0" applyFont="1" applyFill="1" applyBorder="1" applyAlignment="1">
      <alignment horizontal="center" vertical="center" wrapText="1"/>
    </xf>
    <xf numFmtId="0" fontId="27" fillId="8" borderId="26" xfId="0" applyFont="1" applyFill="1" applyBorder="1" applyAlignment="1">
      <alignment vertical="center" wrapText="1"/>
    </xf>
    <xf numFmtId="0" fontId="28" fillId="8" borderId="26" xfId="0" applyFont="1" applyFill="1" applyBorder="1" applyAlignment="1">
      <alignment horizontal="center" vertical="center"/>
    </xf>
    <xf numFmtId="0" fontId="39" fillId="0" borderId="26" xfId="0" applyFont="1" applyBorder="1" applyAlignment="1">
      <alignment horizontal="center" vertical="center" wrapText="1"/>
    </xf>
    <xf numFmtId="0" fontId="38" fillId="0" borderId="26" xfId="0" applyFont="1" applyBorder="1" applyAlignment="1">
      <alignment horizontal="left" vertical="center" wrapText="1"/>
    </xf>
    <xf numFmtId="0" fontId="40" fillId="0" borderId="25" xfId="0" applyFont="1" applyBorder="1" applyAlignment="1">
      <alignment horizontal="center" vertical="center"/>
    </xf>
    <xf numFmtId="0" fontId="0" fillId="0" borderId="27" xfId="0" applyFont="1" applyBorder="1" applyAlignment="1">
      <alignment vertical="center"/>
    </xf>
    <xf numFmtId="173" fontId="12" fillId="0" borderId="51" xfId="0" applyNumberFormat="1" applyFont="1" applyBorder="1" applyAlignment="1">
      <alignment vertical="center"/>
    </xf>
    <xf numFmtId="0" fontId="41" fillId="3" borderId="6" xfId="0" applyFont="1" applyFill="1" applyBorder="1" applyAlignment="1">
      <alignment horizontal="center" vertical="center" wrapText="1"/>
    </xf>
    <xf numFmtId="0" fontId="3" fillId="0" borderId="0" xfId="0" applyFont="1" applyBorder="1"/>
    <xf numFmtId="0" fontId="38" fillId="0" borderId="26" xfId="0" applyFont="1" applyFill="1" applyBorder="1" applyAlignment="1">
      <alignment horizontal="left" vertical="center" wrapText="1"/>
    </xf>
    <xf numFmtId="0" fontId="38" fillId="0" borderId="0" xfId="0" applyFont="1" applyFill="1" applyBorder="1" applyAlignment="1">
      <alignment horizontal="left" vertical="center" wrapText="1"/>
    </xf>
    <xf numFmtId="173" fontId="12" fillId="0" borderId="0" xfId="0" applyNumberFormat="1" applyFont="1" applyFill="1" applyBorder="1" applyAlignment="1">
      <alignment vertical="center"/>
    </xf>
    <xf numFmtId="0" fontId="0" fillId="0" borderId="0" xfId="0" applyFont="1" applyFill="1" applyAlignment="1"/>
    <xf numFmtId="164" fontId="12" fillId="0" borderId="0" xfId="0" applyNumberFormat="1" applyFont="1" applyBorder="1"/>
    <xf numFmtId="166" fontId="10" fillId="0" borderId="52" xfId="0" applyNumberFormat="1" applyFont="1" applyBorder="1"/>
    <xf numFmtId="0" fontId="0" fillId="0" borderId="0" xfId="0" applyFont="1" applyBorder="1"/>
    <xf numFmtId="0" fontId="12" fillId="0" borderId="51" xfId="0" applyFont="1" applyBorder="1" applyAlignment="1">
      <alignment horizontal="center"/>
    </xf>
    <xf numFmtId="0" fontId="38" fillId="0" borderId="51" xfId="0" applyFont="1" applyBorder="1" applyAlignment="1">
      <alignment horizontal="left" vertical="center" wrapText="1"/>
    </xf>
    <xf numFmtId="0" fontId="0" fillId="0" borderId="51" xfId="0" applyFont="1" applyBorder="1"/>
    <xf numFmtId="2" fontId="0" fillId="0" borderId="51" xfId="0" applyNumberFormat="1" applyFont="1" applyBorder="1" applyAlignment="1">
      <alignment horizontal="center"/>
    </xf>
    <xf numFmtId="165" fontId="0" fillId="0" borderId="51" xfId="0" applyNumberFormat="1" applyFont="1" applyBorder="1"/>
    <xf numFmtId="2" fontId="0" fillId="0" borderId="51" xfId="0" applyNumberFormat="1" applyFont="1" applyBorder="1" applyAlignment="1">
      <alignment horizontal="center" vertical="center"/>
    </xf>
    <xf numFmtId="0" fontId="10" fillId="0" borderId="55" xfId="0" applyFont="1" applyBorder="1" applyAlignment="1">
      <alignment horizontal="center" vertical="center" wrapText="1"/>
    </xf>
    <xf numFmtId="0" fontId="10" fillId="0" borderId="58" xfId="0" applyFont="1" applyBorder="1" applyAlignment="1">
      <alignment horizontal="center" vertical="center" wrapText="1"/>
    </xf>
    <xf numFmtId="0" fontId="38" fillId="10" borderId="51" xfId="0" applyFont="1" applyFill="1" applyBorder="1" applyAlignment="1">
      <alignment horizontal="left" vertical="center" wrapText="1"/>
    </xf>
    <xf numFmtId="0" fontId="42" fillId="10" borderId="51" xfId="0" applyFont="1" applyFill="1" applyBorder="1" applyAlignment="1">
      <alignment horizontal="center"/>
    </xf>
    <xf numFmtId="173" fontId="42" fillId="10" borderId="51" xfId="0" applyNumberFormat="1" applyFont="1" applyFill="1" applyBorder="1" applyAlignment="1">
      <alignment vertical="center"/>
    </xf>
    <xf numFmtId="165" fontId="46" fillId="0" borderId="0" xfId="0" applyNumberFormat="1" applyFont="1"/>
    <xf numFmtId="2" fontId="46" fillId="10" borderId="51" xfId="0" applyNumberFormat="1" applyFont="1" applyFill="1" applyBorder="1" applyAlignment="1">
      <alignment horizontal="center"/>
    </xf>
    <xf numFmtId="0" fontId="40" fillId="0" borderId="25" xfId="0" applyFont="1" applyFill="1" applyBorder="1" applyAlignment="1">
      <alignment horizontal="center" vertical="center"/>
    </xf>
    <xf numFmtId="0" fontId="0" fillId="0" borderId="0" xfId="0" applyFont="1" applyFill="1"/>
    <xf numFmtId="0" fontId="0" fillId="0" borderId="11" xfId="0" applyFont="1" applyFill="1" applyBorder="1"/>
    <xf numFmtId="0" fontId="27" fillId="3" borderId="49" xfId="0" applyFont="1" applyFill="1" applyBorder="1" applyAlignment="1">
      <alignment horizontal="center" vertical="center"/>
    </xf>
    <xf numFmtId="0" fontId="28" fillId="0" borderId="48" xfId="0" applyFont="1" applyBorder="1" applyAlignment="1">
      <alignment horizontal="center" vertical="center"/>
    </xf>
    <xf numFmtId="0" fontId="28" fillId="0" borderId="51" xfId="0" applyFont="1" applyBorder="1" applyAlignment="1">
      <alignment horizontal="center" vertical="center"/>
    </xf>
    <xf numFmtId="0" fontId="35" fillId="0" borderId="51" xfId="0" applyFont="1" applyBorder="1" applyAlignment="1">
      <alignment horizontal="center" vertical="center" wrapText="1"/>
    </xf>
    <xf numFmtId="0" fontId="35" fillId="0" borderId="48" xfId="0" applyFont="1" applyBorder="1" applyAlignment="1">
      <alignment horizontal="center" vertical="center" wrapText="1"/>
    </xf>
    <xf numFmtId="0" fontId="0" fillId="0" borderId="0" xfId="0" applyFont="1" applyAlignment="1"/>
    <xf numFmtId="0" fontId="5" fillId="0" borderId="10" xfId="0" applyFont="1" applyBorder="1" applyAlignment="1">
      <alignment horizontal="center" vertical="center" wrapText="1"/>
    </xf>
    <xf numFmtId="0" fontId="41" fillId="3" borderId="6" xfId="0" applyFont="1" applyFill="1" applyBorder="1" applyAlignment="1">
      <alignment horizontal="center" vertical="center"/>
    </xf>
    <xf numFmtId="0" fontId="1" fillId="0" borderId="0" xfId="0" applyFont="1" applyAlignment="1">
      <alignment wrapText="1"/>
    </xf>
    <xf numFmtId="0" fontId="49" fillId="0" borderId="52" xfId="0" applyFont="1" applyBorder="1" applyAlignment="1">
      <alignment vertical="top" wrapText="1"/>
    </xf>
    <xf numFmtId="0" fontId="5" fillId="0" borderId="29" xfId="0" applyFont="1" applyBorder="1" applyAlignment="1">
      <alignment horizontal="center" vertical="center" wrapText="1"/>
    </xf>
    <xf numFmtId="0" fontId="5" fillId="0" borderId="52" xfId="0" applyFont="1" applyBorder="1" applyAlignment="1">
      <alignment horizontal="center" vertical="center" wrapText="1"/>
    </xf>
    <xf numFmtId="173" fontId="0" fillId="0" borderId="0" xfId="1" applyNumberFormat="1" applyFont="1" applyFill="1" applyBorder="1" applyAlignment="1">
      <alignment vertical="center"/>
    </xf>
    <xf numFmtId="0" fontId="0" fillId="0" borderId="0" xfId="0" applyFont="1" applyAlignment="1">
      <alignment wrapText="1"/>
    </xf>
    <xf numFmtId="0" fontId="0" fillId="0" borderId="0" xfId="0" applyFont="1" applyAlignment="1"/>
    <xf numFmtId="0" fontId="23" fillId="9" borderId="26" xfId="0" applyFont="1" applyFill="1" applyBorder="1" applyAlignment="1">
      <alignment horizontal="left" vertical="center" wrapText="1"/>
    </xf>
    <xf numFmtId="0" fontId="23" fillId="0" borderId="26" xfId="0" applyFont="1" applyBorder="1" applyAlignment="1">
      <alignment horizontal="left" vertical="center" wrapText="1"/>
    </xf>
    <xf numFmtId="0" fontId="23" fillId="0" borderId="26" xfId="0" applyFont="1" applyFill="1" applyBorder="1" applyAlignment="1">
      <alignment horizontal="left" vertical="center" wrapText="1"/>
    </xf>
    <xf numFmtId="0" fontId="0" fillId="12" borderId="0" xfId="0" applyFont="1" applyFill="1" applyAlignment="1"/>
    <xf numFmtId="0" fontId="5" fillId="9" borderId="0" xfId="0" applyFont="1" applyFill="1"/>
    <xf numFmtId="0" fontId="5" fillId="9" borderId="26" xfId="0" applyFont="1" applyFill="1" applyBorder="1" applyAlignment="1">
      <alignment horizontal="center" vertical="center"/>
    </xf>
    <xf numFmtId="0" fontId="43" fillId="9" borderId="26" xfId="0" applyFont="1" applyFill="1" applyBorder="1" applyAlignment="1">
      <alignment horizontal="center" vertical="center" wrapText="1"/>
    </xf>
    <xf numFmtId="0" fontId="43" fillId="9" borderId="26" xfId="0" applyFont="1" applyFill="1" applyBorder="1" applyAlignment="1">
      <alignment horizontal="center" vertical="center"/>
    </xf>
    <xf numFmtId="2" fontId="0" fillId="0" borderId="59" xfId="0" applyNumberFormat="1" applyFont="1" applyBorder="1" applyAlignment="1">
      <alignment horizontal="center"/>
    </xf>
    <xf numFmtId="173" fontId="50" fillId="0" borderId="59" xfId="0" applyNumberFormat="1" applyFont="1" applyBorder="1" applyAlignment="1">
      <alignment vertical="center"/>
    </xf>
    <xf numFmtId="2" fontId="10" fillId="0" borderId="51" xfId="0" applyNumberFormat="1" applyFont="1" applyBorder="1" applyAlignment="1">
      <alignment horizontal="center" vertical="center"/>
    </xf>
    <xf numFmtId="0" fontId="46" fillId="0" borderId="0" xfId="0" applyFont="1" applyFill="1" applyAlignment="1">
      <alignment vertical="center"/>
    </xf>
    <xf numFmtId="2" fontId="26" fillId="0" borderId="29" xfId="0" applyNumberFormat="1" applyFont="1" applyFill="1" applyBorder="1" applyAlignment="1">
      <alignment horizontal="center" vertical="center"/>
    </xf>
    <xf numFmtId="0" fontId="40" fillId="11" borderId="25" xfId="0" applyFont="1" applyFill="1" applyBorder="1" applyAlignment="1">
      <alignment horizontal="center" vertical="center"/>
    </xf>
    <xf numFmtId="0" fontId="38" fillId="11" borderId="26" xfId="0" applyFont="1" applyFill="1" applyBorder="1" applyAlignment="1">
      <alignment horizontal="left" vertical="center" wrapText="1"/>
    </xf>
    <xf numFmtId="173" fontId="12" fillId="11" borderId="51" xfId="0" applyNumberFormat="1" applyFont="1" applyFill="1" applyBorder="1" applyAlignment="1">
      <alignment vertical="center"/>
    </xf>
    <xf numFmtId="0" fontId="0" fillId="11" borderId="0" xfId="0" applyFont="1" applyFill="1"/>
    <xf numFmtId="0" fontId="0" fillId="11" borderId="11" xfId="0" applyFont="1" applyFill="1" applyBorder="1"/>
    <xf numFmtId="0" fontId="0" fillId="11" borderId="0" xfId="0" applyFont="1" applyFill="1" applyAlignment="1"/>
    <xf numFmtId="2" fontId="26" fillId="0" borderId="59" xfId="0" applyNumberFormat="1" applyFont="1" applyBorder="1" applyAlignment="1">
      <alignment horizontal="center"/>
    </xf>
    <xf numFmtId="2" fontId="10" fillId="11" borderId="59" xfId="0" applyNumberFormat="1" applyFont="1" applyFill="1" applyBorder="1" applyAlignment="1">
      <alignment horizontal="center"/>
    </xf>
    <xf numFmtId="0" fontId="5" fillId="0" borderId="51" xfId="0" applyFont="1" applyBorder="1"/>
    <xf numFmtId="42" fontId="5" fillId="0" borderId="51" xfId="1" applyFont="1" applyBorder="1"/>
    <xf numFmtId="0" fontId="44" fillId="13" borderId="26" xfId="0" applyFont="1" applyFill="1" applyBorder="1" applyAlignment="1">
      <alignment horizontal="center" vertical="center" wrapText="1"/>
    </xf>
    <xf numFmtId="42" fontId="2" fillId="0" borderId="51" xfId="1" applyFont="1" applyBorder="1"/>
    <xf numFmtId="0" fontId="2" fillId="2" borderId="0" xfId="0" applyFont="1" applyFill="1" applyBorder="1" applyAlignment="1">
      <alignment horizontal="center" vertical="center" wrapText="1"/>
    </xf>
    <xf numFmtId="1" fontId="5" fillId="0" borderId="0" xfId="0" applyNumberFormat="1" applyFont="1" applyBorder="1" applyAlignment="1">
      <alignment horizontal="center" vertical="center"/>
    </xf>
    <xf numFmtId="0" fontId="0" fillId="2" borderId="51" xfId="0" applyFont="1" applyFill="1" applyBorder="1" applyAlignment="1">
      <alignment horizontal="center" vertical="center"/>
    </xf>
    <xf numFmtId="0" fontId="26" fillId="2" borderId="51" xfId="0" applyFont="1" applyFill="1" applyBorder="1" applyAlignment="1">
      <alignment horizontal="center" vertical="center"/>
    </xf>
    <xf numFmtId="0" fontId="0" fillId="2" borderId="51" xfId="0" applyFont="1" applyFill="1" applyBorder="1" applyAlignment="1">
      <alignment horizontal="center" vertical="center" wrapText="1"/>
    </xf>
    <xf numFmtId="0" fontId="35" fillId="0" borderId="51" xfId="0" applyFont="1" applyBorder="1" applyAlignment="1">
      <alignment horizontal="left" vertical="center" wrapText="1"/>
    </xf>
    <xf numFmtId="0" fontId="43" fillId="9" borderId="51" xfId="0" applyFont="1" applyFill="1" applyBorder="1" applyAlignment="1">
      <alignment horizontal="center" vertical="center"/>
    </xf>
    <xf numFmtId="2" fontId="0" fillId="9" borderId="51" xfId="0" applyNumberFormat="1" applyFont="1" applyFill="1" applyBorder="1" applyAlignment="1">
      <alignment horizontal="center"/>
    </xf>
    <xf numFmtId="0" fontId="0" fillId="9" borderId="51" xfId="0" applyFont="1" applyFill="1" applyBorder="1" applyAlignment="1">
      <alignment horizontal="center"/>
    </xf>
    <xf numFmtId="1" fontId="0" fillId="9" borderId="51" xfId="0" applyNumberFormat="1" applyFont="1" applyFill="1" applyBorder="1" applyAlignment="1">
      <alignment horizontal="center"/>
    </xf>
    <xf numFmtId="2" fontId="30" fillId="9" borderId="51" xfId="0" applyNumberFormat="1" applyFont="1" applyFill="1" applyBorder="1" applyAlignment="1">
      <alignment horizontal="center"/>
    </xf>
    <xf numFmtId="0" fontId="35" fillId="0" borderId="51" xfId="0" applyFont="1" applyBorder="1" applyAlignment="1">
      <alignment horizontal="left" vertical="center"/>
    </xf>
    <xf numFmtId="0" fontId="0" fillId="0" borderId="51" xfId="0" applyFont="1" applyBorder="1" applyAlignment="1">
      <alignment horizontal="center" vertical="center"/>
    </xf>
    <xf numFmtId="1" fontId="0" fillId="0" borderId="51" xfId="0" applyNumberFormat="1" applyFont="1" applyBorder="1" applyAlignment="1">
      <alignment horizontal="center" vertical="center"/>
    </xf>
    <xf numFmtId="0" fontId="35" fillId="0" borderId="51" xfId="0" applyFont="1" applyFill="1" applyBorder="1" applyAlignment="1">
      <alignment horizontal="left" vertical="center"/>
    </xf>
    <xf numFmtId="2" fontId="3" fillId="9" borderId="51" xfId="0" applyNumberFormat="1" applyFont="1" applyFill="1" applyBorder="1" applyAlignment="1">
      <alignment horizontal="center"/>
    </xf>
    <xf numFmtId="0" fontId="0" fillId="9" borderId="51" xfId="0" applyFont="1" applyFill="1" applyBorder="1" applyAlignment="1">
      <alignment horizontal="left" vertical="center"/>
    </xf>
    <xf numFmtId="0" fontId="5" fillId="9" borderId="51" xfId="0" applyFont="1" applyFill="1" applyBorder="1" applyAlignment="1">
      <alignment horizontal="center" vertical="center"/>
    </xf>
    <xf numFmtId="0" fontId="0" fillId="0" borderId="51" xfId="0" applyFont="1" applyBorder="1" applyAlignment="1">
      <alignment horizontal="left" vertical="center"/>
    </xf>
    <xf numFmtId="0" fontId="0" fillId="8" borderId="51" xfId="0" applyFont="1" applyFill="1" applyBorder="1" applyAlignment="1">
      <alignment horizontal="left" vertical="center" wrapText="1"/>
    </xf>
    <xf numFmtId="0" fontId="30" fillId="9" borderId="51" xfId="0" applyFont="1" applyFill="1" applyBorder="1" applyAlignment="1">
      <alignment horizontal="left" vertical="center" wrapText="1"/>
    </xf>
    <xf numFmtId="0" fontId="30" fillId="9" borderId="51" xfId="0" applyFont="1" applyFill="1" applyBorder="1" applyAlignment="1">
      <alignment horizontal="center" vertical="center"/>
    </xf>
    <xf numFmtId="1" fontId="30" fillId="9" borderId="51" xfId="0" applyNumberFormat="1" applyFont="1" applyFill="1" applyBorder="1" applyAlignment="1">
      <alignment horizontal="center" vertical="center"/>
    </xf>
    <xf numFmtId="0" fontId="10" fillId="0" borderId="51" xfId="0" applyFont="1" applyFill="1" applyBorder="1" applyAlignment="1">
      <alignment horizontal="left" vertical="center"/>
    </xf>
    <xf numFmtId="0" fontId="2" fillId="9" borderId="51" xfId="0" applyFont="1" applyFill="1" applyBorder="1" applyAlignment="1">
      <alignment horizontal="center" vertical="center"/>
    </xf>
    <xf numFmtId="2" fontId="10" fillId="9" borderId="51" xfId="0" applyNumberFormat="1" applyFont="1" applyFill="1" applyBorder="1" applyAlignment="1">
      <alignment horizontal="center"/>
    </xf>
    <xf numFmtId="0" fontId="10" fillId="0" borderId="51" xfId="0" applyFont="1" applyBorder="1" applyAlignment="1">
      <alignment horizontal="center" vertical="center"/>
    </xf>
    <xf numFmtId="1" fontId="10" fillId="0" borderId="51" xfId="0" applyNumberFormat="1" applyFont="1" applyBorder="1" applyAlignment="1">
      <alignment horizontal="center" vertical="center"/>
    </xf>
    <xf numFmtId="2" fontId="21" fillId="9" borderId="51" xfId="0" applyNumberFormat="1" applyFont="1" applyFill="1" applyBorder="1" applyAlignment="1">
      <alignment horizontal="center"/>
    </xf>
    <xf numFmtId="2" fontId="26" fillId="9" borderId="51" xfId="0" applyNumberFormat="1" applyFont="1" applyFill="1" applyBorder="1" applyAlignment="1">
      <alignment horizontal="center"/>
    </xf>
    <xf numFmtId="42" fontId="30" fillId="9" borderId="51" xfId="1" applyFont="1" applyFill="1" applyBorder="1" applyAlignment="1">
      <alignment horizontal="center"/>
    </xf>
    <xf numFmtId="0" fontId="5" fillId="0" borderId="0" xfId="0" applyFont="1" applyBorder="1"/>
    <xf numFmtId="0" fontId="0" fillId="0" borderId="0" xfId="0" applyFont="1" applyBorder="1" applyAlignment="1"/>
    <xf numFmtId="0" fontId="5" fillId="0" borderId="0" xfId="0" applyFont="1" applyBorder="1" applyAlignment="1">
      <alignment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wrapText="1"/>
    </xf>
    <xf numFmtId="0" fontId="0" fillId="0" borderId="69" xfId="0" applyFont="1" applyBorder="1" applyAlignment="1">
      <alignment horizontal="center"/>
    </xf>
    <xf numFmtId="42" fontId="5" fillId="0" borderId="70" xfId="0" applyNumberFormat="1" applyFont="1" applyBorder="1"/>
    <xf numFmtId="0" fontId="35" fillId="0" borderId="69" xfId="0" applyFont="1" applyFill="1" applyBorder="1" applyAlignment="1">
      <alignment horizontal="center"/>
    </xf>
    <xf numFmtId="0" fontId="0" fillId="9" borderId="69" xfId="0" applyFont="1" applyFill="1" applyBorder="1" applyAlignment="1">
      <alignment horizontal="center"/>
    </xf>
    <xf numFmtId="0" fontId="30" fillId="9" borderId="69" xfId="0" applyFont="1" applyFill="1" applyBorder="1" applyAlignment="1">
      <alignment horizontal="center"/>
    </xf>
    <xf numFmtId="0" fontId="10" fillId="0" borderId="69" xfId="0" applyFont="1" applyFill="1" applyBorder="1" applyAlignment="1">
      <alignment horizontal="center"/>
    </xf>
    <xf numFmtId="0" fontId="0" fillId="0" borderId="71" xfId="0" applyFont="1" applyBorder="1" applyAlignment="1">
      <alignment horizontal="center"/>
    </xf>
    <xf numFmtId="0" fontId="26" fillId="0" borderId="72" xfId="0" applyFont="1" applyBorder="1" applyAlignment="1">
      <alignment horizontal="left" vertical="center"/>
    </xf>
    <xf numFmtId="0" fontId="43" fillId="9" borderId="72" xfId="0" applyFont="1" applyFill="1" applyBorder="1" applyAlignment="1">
      <alignment horizontal="center" vertical="center"/>
    </xf>
    <xf numFmtId="2" fontId="0" fillId="9" borderId="72" xfId="0" applyNumberFormat="1" applyFont="1" applyFill="1" applyBorder="1" applyAlignment="1">
      <alignment horizontal="center"/>
    </xf>
    <xf numFmtId="0" fontId="0" fillId="0" borderId="72" xfId="0" applyFont="1" applyBorder="1" applyAlignment="1">
      <alignment horizontal="center" vertical="center"/>
    </xf>
    <xf numFmtId="1" fontId="0" fillId="0" borderId="72" xfId="0" applyNumberFormat="1" applyFont="1" applyBorder="1" applyAlignment="1">
      <alignment horizontal="center" vertical="center"/>
    </xf>
    <xf numFmtId="2" fontId="30" fillId="9" borderId="72" xfId="0" applyNumberFormat="1" applyFont="1" applyFill="1" applyBorder="1" applyAlignment="1">
      <alignment horizontal="center"/>
    </xf>
    <xf numFmtId="42" fontId="30" fillId="9" borderId="72" xfId="1" applyFont="1" applyFill="1" applyBorder="1" applyAlignment="1">
      <alignment horizontal="center"/>
    </xf>
    <xf numFmtId="0" fontId="5" fillId="0" borderId="72" xfId="0" applyFont="1" applyBorder="1"/>
    <xf numFmtId="42" fontId="5" fillId="0" borderId="73" xfId="0" applyNumberFormat="1" applyFont="1" applyBorder="1"/>
    <xf numFmtId="42" fontId="21" fillId="9" borderId="51" xfId="1" applyFont="1" applyFill="1" applyBorder="1" applyAlignment="1">
      <alignment horizontal="center"/>
    </xf>
    <xf numFmtId="42" fontId="2" fillId="0" borderId="70" xfId="0" applyNumberFormat="1" applyFont="1" applyBorder="1"/>
    <xf numFmtId="0" fontId="29" fillId="5" borderId="42" xfId="0" applyFont="1" applyFill="1" applyBorder="1" applyAlignment="1">
      <alignment horizontal="center" wrapText="1"/>
    </xf>
    <xf numFmtId="0" fontId="30" fillId="0" borderId="28" xfId="0" applyFont="1" applyBorder="1"/>
    <xf numFmtId="0" fontId="30" fillId="0" borderId="43" xfId="0" applyFont="1" applyBorder="1"/>
    <xf numFmtId="0" fontId="30" fillId="0" borderId="44" xfId="0" applyFont="1" applyBorder="1"/>
    <xf numFmtId="0" fontId="30" fillId="0" borderId="45" xfId="0" applyFont="1" applyBorder="1"/>
    <xf numFmtId="0" fontId="30" fillId="0" borderId="46" xfId="0" applyFont="1" applyBorder="1"/>
    <xf numFmtId="0" fontId="31" fillId="5" borderId="31" xfId="0" applyFont="1" applyFill="1" applyBorder="1" applyAlignment="1">
      <alignment horizontal="center" vertical="center" wrapText="1"/>
    </xf>
    <xf numFmtId="0" fontId="30" fillId="0" borderId="47" xfId="0" applyFont="1" applyBorder="1"/>
    <xf numFmtId="0" fontId="32" fillId="0" borderId="1" xfId="0" applyFont="1" applyFill="1" applyBorder="1" applyAlignment="1">
      <alignment horizontal="center" vertical="center"/>
    </xf>
    <xf numFmtId="0" fontId="30" fillId="0" borderId="17" xfId="0" applyFont="1" applyFill="1" applyBorder="1" applyAlignment="1">
      <alignment vertical="center"/>
    </xf>
    <xf numFmtId="0" fontId="30" fillId="0" borderId="3" xfId="0" applyFont="1" applyFill="1" applyBorder="1" applyAlignment="1">
      <alignment vertical="center"/>
    </xf>
    <xf numFmtId="0" fontId="28" fillId="0" borderId="49" xfId="0" applyFont="1" applyBorder="1" applyAlignment="1">
      <alignment horizontal="center" vertical="center"/>
    </xf>
    <xf numFmtId="0" fontId="30" fillId="0" borderId="48" xfId="0" applyFont="1" applyBorder="1"/>
    <xf numFmtId="0" fontId="28" fillId="0" borderId="31" xfId="0" applyFont="1" applyBorder="1" applyAlignment="1">
      <alignment horizontal="center" vertical="center" wrapText="1"/>
    </xf>
    <xf numFmtId="0" fontId="30" fillId="0" borderId="33" xfId="0" applyFont="1" applyBorder="1"/>
    <xf numFmtId="0" fontId="27" fillId="2" borderId="31" xfId="0" applyFont="1" applyFill="1" applyBorder="1" applyAlignment="1">
      <alignment horizontal="center" vertical="center" wrapText="1"/>
    </xf>
    <xf numFmtId="0" fontId="27" fillId="2" borderId="31" xfId="0" applyFont="1" applyFill="1" applyBorder="1" applyAlignment="1">
      <alignment horizontal="center"/>
    </xf>
    <xf numFmtId="0" fontId="27" fillId="2" borderId="49"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27" fillId="0" borderId="49" xfId="0" applyFont="1" applyBorder="1" applyAlignment="1">
      <alignment horizontal="center" vertical="center" wrapText="1"/>
    </xf>
    <xf numFmtId="0" fontId="28" fillId="0" borderId="49" xfId="0" applyFont="1" applyBorder="1" applyAlignment="1">
      <alignment horizontal="center" vertical="center" wrapText="1"/>
    </xf>
    <xf numFmtId="0" fontId="30" fillId="0" borderId="37" xfId="0" applyFont="1" applyBorder="1"/>
    <xf numFmtId="0" fontId="27" fillId="2" borderId="31" xfId="0" applyFont="1" applyFill="1" applyBorder="1" applyAlignment="1">
      <alignment horizontal="center" vertical="center"/>
    </xf>
    <xf numFmtId="0" fontId="28" fillId="0" borderId="43" xfId="0" applyFont="1" applyFill="1" applyBorder="1" applyAlignment="1">
      <alignment horizontal="center" vertical="center" wrapText="1"/>
    </xf>
    <xf numFmtId="0" fontId="30" fillId="0" borderId="50" xfId="0" applyFont="1" applyFill="1" applyBorder="1"/>
    <xf numFmtId="0" fontId="30" fillId="0" borderId="46" xfId="0" applyFont="1" applyFill="1" applyBorder="1"/>
    <xf numFmtId="0" fontId="28" fillId="0" borderId="43" xfId="0" applyFont="1" applyBorder="1" applyAlignment="1">
      <alignment horizontal="center" vertical="center" wrapText="1"/>
    </xf>
    <xf numFmtId="0" fontId="30" fillId="0" borderId="50" xfId="0" applyFont="1" applyBorder="1"/>
    <xf numFmtId="0" fontId="28" fillId="0" borderId="31" xfId="0" applyFont="1" applyFill="1" applyBorder="1" applyAlignment="1">
      <alignment horizontal="center" vertical="center" wrapText="1"/>
    </xf>
    <xf numFmtId="0" fontId="3" fillId="0" borderId="33" xfId="0" applyFont="1" applyFill="1" applyBorder="1"/>
    <xf numFmtId="0" fontId="28" fillId="9" borderId="31" xfId="0" applyFont="1" applyFill="1" applyBorder="1" applyAlignment="1">
      <alignment horizontal="center" vertical="center" wrapText="1"/>
    </xf>
    <xf numFmtId="0" fontId="3" fillId="9" borderId="33" xfId="0" applyFont="1" applyFill="1" applyBorder="1"/>
    <xf numFmtId="0" fontId="22" fillId="2" borderId="49" xfId="0" applyFont="1" applyFill="1" applyBorder="1" applyAlignment="1">
      <alignment horizontal="center" vertical="center" wrapText="1"/>
    </xf>
    <xf numFmtId="0" fontId="3" fillId="0" borderId="23" xfId="0" applyFont="1" applyBorder="1"/>
    <xf numFmtId="0" fontId="22" fillId="2" borderId="42" xfId="0" applyFont="1" applyFill="1" applyBorder="1" applyAlignment="1">
      <alignment horizontal="center" vertical="center" wrapText="1"/>
    </xf>
    <xf numFmtId="0" fontId="3" fillId="0" borderId="28" xfId="0" applyFont="1" applyBorder="1"/>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2" fillId="0" borderId="1" xfId="0" applyFont="1" applyBorder="1" applyAlignment="1">
      <alignment horizontal="center" vertical="center"/>
    </xf>
    <xf numFmtId="0" fontId="30" fillId="0" borderId="17" xfId="0" applyFont="1" applyBorder="1" applyAlignment="1">
      <alignment vertical="center"/>
    </xf>
    <xf numFmtId="0" fontId="30" fillId="0" borderId="3" xfId="0" applyFont="1" applyBorder="1" applyAlignment="1">
      <alignment vertical="center"/>
    </xf>
    <xf numFmtId="0" fontId="22" fillId="2" borderId="31" xfId="0" applyFont="1" applyFill="1" applyBorder="1" applyAlignment="1">
      <alignment horizontal="center"/>
    </xf>
    <xf numFmtId="0" fontId="3" fillId="0" borderId="32" xfId="0" applyFont="1" applyBorder="1"/>
    <xf numFmtId="0" fontId="3" fillId="0" borderId="33" xfId="0" applyFont="1" applyBorder="1"/>
    <xf numFmtId="0" fontId="22" fillId="2" borderId="31" xfId="0" applyFont="1" applyFill="1" applyBorder="1" applyAlignment="1">
      <alignment horizontal="center" vertical="center" wrapText="1"/>
    </xf>
    <xf numFmtId="0" fontId="19" fillId="5" borderId="42" xfId="0" applyFont="1" applyFill="1" applyBorder="1" applyAlignment="1">
      <alignment horizontal="center" wrapText="1"/>
    </xf>
    <xf numFmtId="0" fontId="20" fillId="5" borderId="31" xfId="0" applyFont="1" applyFill="1" applyBorder="1" applyAlignment="1">
      <alignment horizontal="center" vertical="center" wrapText="1"/>
    </xf>
    <xf numFmtId="0" fontId="3" fillId="0" borderId="47" xfId="0" applyFont="1" applyBorder="1"/>
    <xf numFmtId="0" fontId="21"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23" fillId="0" borderId="31" xfId="0" applyFont="1" applyBorder="1" applyAlignment="1">
      <alignment horizontal="center" vertical="center" wrapText="1"/>
    </xf>
    <xf numFmtId="0" fontId="23" fillId="0" borderId="49" xfId="0" applyFont="1" applyBorder="1" applyAlignment="1">
      <alignment horizontal="center" vertical="center"/>
    </xf>
    <xf numFmtId="0" fontId="3" fillId="0" borderId="20" xfId="0" applyFont="1" applyBorder="1"/>
    <xf numFmtId="0" fontId="22" fillId="0" borderId="49" xfId="0" applyFont="1" applyBorder="1" applyAlignment="1">
      <alignment horizontal="center" vertical="center" wrapText="1"/>
    </xf>
    <xf numFmtId="0" fontId="23" fillId="0" borderId="31" xfId="0" applyFont="1" applyFill="1" applyBorder="1" applyAlignment="1">
      <alignment horizontal="center" vertical="center" wrapText="1"/>
    </xf>
    <xf numFmtId="0" fontId="22" fillId="2" borderId="31" xfId="0" applyFont="1" applyFill="1" applyBorder="1" applyAlignment="1">
      <alignment horizontal="center" vertical="center"/>
    </xf>
    <xf numFmtId="0" fontId="3" fillId="0" borderId="50" xfId="0" applyFont="1" applyBorder="1"/>
    <xf numFmtId="0" fontId="23" fillId="0" borderId="49"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4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3" xfId="0" applyFont="1" applyBorder="1" applyAlignment="1">
      <alignment horizontal="center" vertical="center" wrapText="1"/>
    </xf>
    <xf numFmtId="0" fontId="23" fillId="9" borderId="31" xfId="0" applyFont="1" applyFill="1" applyBorder="1" applyAlignment="1">
      <alignment horizontal="center" vertical="center" wrapText="1"/>
    </xf>
    <xf numFmtId="0" fontId="28" fillId="8" borderId="43" xfId="0" applyFont="1" applyFill="1" applyBorder="1" applyAlignment="1">
      <alignment horizontal="center" vertical="center" wrapText="1"/>
    </xf>
    <xf numFmtId="0" fontId="30" fillId="0" borderId="33" xfId="0" applyFont="1" applyFill="1" applyBorder="1"/>
    <xf numFmtId="0" fontId="28" fillId="8" borderId="31" xfId="0" applyFont="1" applyFill="1" applyBorder="1" applyAlignment="1">
      <alignment horizontal="center" vertical="center" wrapText="1"/>
    </xf>
    <xf numFmtId="0" fontId="32" fillId="0" borderId="1" xfId="0" applyFont="1" applyFill="1" applyBorder="1" applyAlignment="1">
      <alignment horizontal="center"/>
    </xf>
    <xf numFmtId="0" fontId="30" fillId="0" borderId="17" xfId="0" applyFont="1" applyFill="1" applyBorder="1"/>
    <xf numFmtId="0" fontId="30" fillId="0" borderId="3" xfId="0" applyFont="1" applyFill="1" applyBorder="1"/>
    <xf numFmtId="0" fontId="32" fillId="0" borderId="1" xfId="0" applyFont="1" applyBorder="1" applyAlignment="1">
      <alignment horizontal="center"/>
    </xf>
    <xf numFmtId="0" fontId="30" fillId="0" borderId="17" xfId="0" applyFont="1" applyBorder="1"/>
    <xf numFmtId="0" fontId="30" fillId="0" borderId="3" xfId="0" applyFont="1" applyBorder="1"/>
    <xf numFmtId="0" fontId="34" fillId="0" borderId="49" xfId="0" applyFont="1" applyBorder="1" applyAlignment="1">
      <alignment horizontal="center" vertical="center" wrapText="1"/>
    </xf>
    <xf numFmtId="0" fontId="36" fillId="0" borderId="37" xfId="0" applyFont="1" applyBorder="1"/>
    <xf numFmtId="0" fontId="36" fillId="0" borderId="48" xfId="0" applyFont="1" applyBorder="1"/>
    <xf numFmtId="0" fontId="37" fillId="4" borderId="1" xfId="0" applyFont="1" applyFill="1" applyBorder="1" applyAlignment="1">
      <alignment horizontal="center" wrapText="1"/>
    </xf>
    <xf numFmtId="0" fontId="3" fillId="0" borderId="2" xfId="0" applyFont="1" applyBorder="1"/>
    <xf numFmtId="0" fontId="3" fillId="0" borderId="3" xfId="0" applyFont="1" applyBorder="1"/>
    <xf numFmtId="0" fontId="46" fillId="0" borderId="1" xfId="0" applyFont="1" applyBorder="1" applyAlignment="1">
      <alignment horizontal="center" vertical="center" wrapText="1"/>
    </xf>
    <xf numFmtId="0" fontId="11" fillId="0" borderId="19" xfId="0" applyFont="1" applyBorder="1" applyAlignment="1">
      <alignment horizontal="center" vertical="center" wrapText="1"/>
    </xf>
    <xf numFmtId="0" fontId="3" fillId="0" borderId="22" xfId="0" applyFont="1" applyBorder="1"/>
    <xf numFmtId="0" fontId="11" fillId="0" borderId="20" xfId="0" applyFont="1" applyBorder="1" applyAlignment="1">
      <alignment horizontal="center" vertical="center" wrapText="1"/>
    </xf>
    <xf numFmtId="0" fontId="10" fillId="0" borderId="53" xfId="0" applyFont="1" applyBorder="1" applyAlignment="1">
      <alignment horizontal="center" vertical="center" wrapText="1"/>
    </xf>
    <xf numFmtId="0" fontId="3" fillId="0" borderId="56" xfId="0" applyFont="1" applyBorder="1" applyAlignment="1">
      <alignment vertical="center"/>
    </xf>
    <xf numFmtId="0" fontId="11" fillId="0" borderId="54" xfId="0" applyFont="1" applyBorder="1" applyAlignment="1">
      <alignment horizontal="center" vertical="center" wrapText="1"/>
    </xf>
    <xf numFmtId="0" fontId="3" fillId="0" borderId="57" xfId="0" applyFont="1" applyBorder="1"/>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5" fillId="0" borderId="53" xfId="0" applyFont="1" applyBorder="1" applyAlignment="1">
      <alignment horizontal="center" vertical="center" wrapText="1"/>
    </xf>
    <xf numFmtId="0" fontId="3" fillId="0" borderId="56" xfId="0" applyFont="1" applyBorder="1"/>
    <xf numFmtId="0" fontId="10" fillId="0" borderId="54" xfId="0" applyFont="1" applyBorder="1" applyAlignment="1">
      <alignment horizontal="center" vertical="center" wrapText="1"/>
    </xf>
    <xf numFmtId="0" fontId="3" fillId="0" borderId="57" xfId="0" applyFont="1" applyBorder="1" applyAlignment="1">
      <alignment vertical="center"/>
    </xf>
    <xf numFmtId="0" fontId="10" fillId="0" borderId="29" xfId="0" applyFont="1" applyBorder="1" applyAlignment="1">
      <alignment horizontal="center" vertical="center"/>
    </xf>
    <xf numFmtId="0" fontId="3" fillId="0" borderId="30" xfId="0" applyFont="1" applyBorder="1" applyAlignment="1">
      <alignment vertical="center"/>
    </xf>
    <xf numFmtId="0" fontId="48" fillId="0" borderId="62" xfId="0" applyFont="1" applyBorder="1" applyAlignment="1">
      <alignment horizontal="center" vertical="center" wrapText="1"/>
    </xf>
    <xf numFmtId="0" fontId="48" fillId="0" borderId="63" xfId="0" applyFont="1" applyBorder="1" applyAlignment="1">
      <alignment horizontal="center" vertical="center" wrapText="1"/>
    </xf>
    <xf numFmtId="0" fontId="2" fillId="3" borderId="1" xfId="0" applyFont="1" applyFill="1" applyBorder="1" applyAlignment="1">
      <alignment horizontal="center" vertical="center"/>
    </xf>
    <xf numFmtId="0" fontId="3" fillId="0" borderId="17" xfId="0" applyFont="1" applyBorder="1"/>
    <xf numFmtId="0" fontId="5" fillId="0" borderId="1" xfId="0" applyFont="1" applyBorder="1" applyAlignment="1">
      <alignment horizontal="left" vertical="center" wrapText="1"/>
    </xf>
    <xf numFmtId="0" fontId="43" fillId="0" borderId="1" xfId="0" applyFont="1" applyBorder="1" applyAlignment="1">
      <alignment horizontal="center" vertical="center" wrapText="1"/>
    </xf>
    <xf numFmtId="0" fontId="2" fillId="2" borderId="12" xfId="0" applyFont="1" applyFill="1" applyBorder="1" applyAlignment="1">
      <alignment horizontal="center" vertical="center"/>
    </xf>
    <xf numFmtId="0" fontId="3" fillId="0" borderId="13" xfId="0" applyFont="1" applyBorder="1"/>
    <xf numFmtId="0" fontId="3" fillId="0" borderId="14" xfId="0" applyFont="1" applyBorder="1"/>
    <xf numFmtId="0" fontId="3" fillId="0" borderId="15" xfId="0" applyFont="1" applyBorder="1"/>
    <xf numFmtId="0" fontId="5"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4" fillId="3" borderId="4" xfId="0" applyFont="1" applyFill="1" applyBorder="1" applyAlignment="1">
      <alignment horizontal="center" vertical="center" wrapText="1"/>
    </xf>
    <xf numFmtId="0" fontId="3" fillId="0" borderId="5" xfId="0" applyFont="1" applyBorder="1"/>
    <xf numFmtId="0" fontId="3" fillId="0" borderId="7" xfId="0" applyFont="1" applyBorder="1"/>
    <xf numFmtId="0" fontId="3" fillId="0" borderId="8" xfId="0" applyFont="1" applyBorder="1"/>
    <xf numFmtId="0" fontId="8" fillId="3" borderId="7" xfId="0" applyFont="1" applyFill="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xf numFmtId="0" fontId="2" fillId="3" borderId="9" xfId="0" applyFont="1" applyFill="1" applyBorder="1" applyAlignment="1">
      <alignment horizontal="center" vertical="center"/>
    </xf>
    <xf numFmtId="0" fontId="4" fillId="6" borderId="3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41" fillId="6" borderId="35" xfId="0" applyFont="1" applyFill="1" applyBorder="1" applyAlignment="1">
      <alignment horizontal="center" vertical="center" wrapText="1"/>
    </xf>
    <xf numFmtId="0" fontId="3" fillId="0" borderId="36" xfId="0" applyFont="1" applyBorder="1"/>
    <xf numFmtId="0" fontId="41" fillId="6" borderId="31" xfId="0" applyFont="1" applyFill="1" applyBorder="1" applyAlignment="1">
      <alignment horizontal="center" vertical="center" wrapText="1"/>
    </xf>
    <xf numFmtId="0" fontId="4" fillId="6" borderId="35" xfId="0" applyFont="1" applyFill="1" applyBorder="1" applyAlignment="1">
      <alignment horizontal="center" vertical="center"/>
    </xf>
    <xf numFmtId="0" fontId="4" fillId="0" borderId="31" xfId="0" applyFont="1" applyBorder="1" applyAlignment="1">
      <alignment horizontal="center" vertical="center"/>
    </xf>
    <xf numFmtId="0" fontId="4" fillId="6" borderId="34" xfId="0" applyFont="1" applyFill="1" applyBorder="1" applyAlignment="1">
      <alignment horizontal="center" vertical="center"/>
    </xf>
    <xf numFmtId="0" fontId="3" fillId="0" borderId="37" xfId="0" applyFont="1" applyBorder="1"/>
    <xf numFmtId="0" fontId="4" fillId="6" borderId="34" xfId="0" applyFont="1" applyFill="1" applyBorder="1" applyAlignment="1">
      <alignment horizontal="center" vertical="center" wrapText="1"/>
    </xf>
    <xf numFmtId="0" fontId="45" fillId="7" borderId="1" xfId="0" applyFont="1" applyFill="1" applyBorder="1" applyAlignment="1">
      <alignment horizontal="center" wrapText="1"/>
    </xf>
    <xf numFmtId="0" fontId="5" fillId="0" borderId="0" xfId="0" applyFont="1" applyBorder="1" applyAlignment="1">
      <alignment horizontal="center"/>
    </xf>
    <xf numFmtId="0" fontId="0" fillId="0" borderId="0" xfId="0" applyFont="1" applyBorder="1" applyAlignment="1"/>
    <xf numFmtId="0" fontId="17" fillId="0" borderId="0" xfId="0" applyFont="1" applyBorder="1" applyAlignment="1">
      <alignment horizontal="center" vertical="center" wrapText="1"/>
    </xf>
    <xf numFmtId="1" fontId="35" fillId="7" borderId="66" xfId="0" applyNumberFormat="1" applyFont="1" applyFill="1" applyBorder="1" applyAlignment="1">
      <alignment horizontal="center" vertical="center"/>
    </xf>
    <xf numFmtId="1" fontId="35" fillId="7" borderId="67" xfId="0" applyNumberFormat="1" applyFont="1" applyFill="1" applyBorder="1" applyAlignment="1">
      <alignment horizontal="center" vertical="center"/>
    </xf>
    <xf numFmtId="1" fontId="35" fillId="7" borderId="68" xfId="0" applyNumberFormat="1" applyFont="1" applyFill="1" applyBorder="1" applyAlignment="1">
      <alignment horizontal="center" vertical="center"/>
    </xf>
    <xf numFmtId="0" fontId="5" fillId="0" borderId="0" xfId="0" applyFont="1" applyAlignment="1">
      <alignment horizontal="center"/>
    </xf>
    <xf numFmtId="0" fontId="0" fillId="0" borderId="0" xfId="0" applyFont="1" applyAlignment="1"/>
    <xf numFmtId="0" fontId="45" fillId="0" borderId="0" xfId="0" applyFont="1" applyAlignment="1">
      <alignment horizontal="center"/>
    </xf>
    <xf numFmtId="0" fontId="18" fillId="0" borderId="0" xfId="0" applyFont="1" applyAlignment="1">
      <alignment horizontal="center" vertical="center" wrapText="1"/>
    </xf>
    <xf numFmtId="0" fontId="2" fillId="7" borderId="1" xfId="0" applyFont="1" applyFill="1" applyBorder="1" applyAlignment="1">
      <alignment horizontal="center" wrapText="1"/>
    </xf>
    <xf numFmtId="0" fontId="47" fillId="0" borderId="0" xfId="0" applyFont="1" applyAlignment="1">
      <alignment horizontal="center" vertical="center" wrapText="1"/>
    </xf>
    <xf numFmtId="0" fontId="2" fillId="0" borderId="0" xfId="0" applyFont="1" applyAlignment="1">
      <alignment horizontal="center"/>
    </xf>
    <xf numFmtId="0" fontId="46" fillId="0" borderId="0" xfId="0" applyFont="1" applyAlignment="1"/>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180975</xdr:rowOff>
    </xdr:from>
    <xdr:to>
      <xdr:col>6</xdr:col>
      <xdr:colOff>466725</xdr:colOff>
      <xdr:row>39</xdr:row>
      <xdr:rowOff>161925</xdr:rowOff>
    </xdr:to>
    <xdr:pic>
      <xdr:nvPicPr>
        <xdr:cNvPr id="2" name="image1.png"/>
        <xdr:cNvPicPr preferRelativeResize="0"/>
      </xdr:nvPicPr>
      <xdr:blipFill>
        <a:blip xmlns:r="http://schemas.openxmlformats.org/officeDocument/2006/relationships" r:embed="rId1" cstate="print"/>
        <a:stretch>
          <a:fillRect/>
        </a:stretch>
      </xdr:blipFill>
      <xdr:spPr>
        <a:xfrm>
          <a:off x="0" y="0"/>
          <a:ext cx="6772275" cy="4552950"/>
        </a:xfrm>
        <a:prstGeom prst="rect">
          <a:avLst/>
        </a:prstGeom>
        <a:noFill/>
      </xdr:spPr>
    </xdr:pic>
    <xdr:clientData fLocksWithSheet="0"/>
  </xdr:twoCellAnchor>
  <xdr:twoCellAnchor>
    <xdr:from>
      <xdr:col>1</xdr:col>
      <xdr:colOff>304800</xdr:colOff>
      <xdr:row>43</xdr:row>
      <xdr:rowOff>161925</xdr:rowOff>
    </xdr:from>
    <xdr:to>
      <xdr:col>1</xdr:col>
      <xdr:colOff>1171575</xdr:colOff>
      <xdr:row>46</xdr:row>
      <xdr:rowOff>152400</xdr:rowOff>
    </xdr:to>
    <xdr:pic>
      <xdr:nvPicPr>
        <xdr:cNvPr id="3" name="image3.png"/>
        <xdr:cNvPicPr preferRelativeResize="0"/>
      </xdr:nvPicPr>
      <xdr:blipFill>
        <a:blip xmlns:r="http://schemas.openxmlformats.org/officeDocument/2006/relationships" r:embed="rId2" cstate="print"/>
        <a:stretch>
          <a:fillRect/>
        </a:stretch>
      </xdr:blipFill>
      <xdr:spPr>
        <a:xfrm>
          <a:off x="0" y="0"/>
          <a:ext cx="866775" cy="561975"/>
        </a:xfrm>
        <a:prstGeom prst="rect">
          <a:avLst/>
        </a:prstGeom>
        <a:noFill/>
      </xdr:spPr>
    </xdr:pic>
    <xdr:clientData fLocksWithSheet="0"/>
  </xdr:twoCellAnchor>
  <xdr:twoCellAnchor>
    <xdr:from>
      <xdr:col>1</xdr:col>
      <xdr:colOff>1695450</xdr:colOff>
      <xdr:row>45</xdr:row>
      <xdr:rowOff>9525</xdr:rowOff>
    </xdr:from>
    <xdr:to>
      <xdr:col>1</xdr:col>
      <xdr:colOff>1876425</xdr:colOff>
      <xdr:row>46</xdr:row>
      <xdr:rowOff>47625</xdr:rowOff>
    </xdr:to>
    <xdr:pic>
      <xdr:nvPicPr>
        <xdr:cNvPr id="4" name="image2.png"/>
        <xdr:cNvPicPr preferRelativeResize="0"/>
      </xdr:nvPicPr>
      <xdr:blipFill>
        <a:blip xmlns:r="http://schemas.openxmlformats.org/officeDocument/2006/relationships" r:embed="rId3" cstate="print"/>
        <a:stretch>
          <a:fillRect/>
        </a:stretch>
      </xdr:blipFill>
      <xdr:spPr>
        <a:xfrm>
          <a:off x="0" y="0"/>
          <a:ext cx="180975" cy="228600"/>
        </a:xfrm>
        <a:prstGeom prst="rect">
          <a:avLst/>
        </a:prstGeom>
        <a:noFill/>
      </xdr:spPr>
    </xdr:pic>
    <xdr:clientData fLocksWithSheet="0"/>
  </xdr:twoCellAnchor>
  <xdr:twoCellAnchor>
    <xdr:from>
      <xdr:col>1</xdr:col>
      <xdr:colOff>1647825</xdr:colOff>
      <xdr:row>47</xdr:row>
      <xdr:rowOff>161925</xdr:rowOff>
    </xdr:from>
    <xdr:to>
      <xdr:col>1</xdr:col>
      <xdr:colOff>1828800</xdr:colOff>
      <xdr:row>48</xdr:row>
      <xdr:rowOff>180975</xdr:rowOff>
    </xdr:to>
    <xdr:pic>
      <xdr:nvPicPr>
        <xdr:cNvPr id="5" name="image4.png"/>
        <xdr:cNvPicPr preferRelativeResize="0"/>
      </xdr:nvPicPr>
      <xdr:blipFill>
        <a:blip xmlns:r="http://schemas.openxmlformats.org/officeDocument/2006/relationships" r:embed="rId4" cstate="print"/>
        <a:stretch>
          <a:fillRect/>
        </a:stretch>
      </xdr:blipFill>
      <xdr:spPr>
        <a:xfrm>
          <a:off x="0" y="0"/>
          <a:ext cx="180975" cy="209550"/>
        </a:xfrm>
        <a:prstGeom prst="rect">
          <a:avLst/>
        </a:prstGeom>
        <a:noFill/>
      </xdr:spPr>
    </xdr:pic>
    <xdr:clientData fLocksWithSheet="0"/>
  </xdr:twoCellAnchor>
  <xdr:twoCellAnchor>
    <xdr:from>
      <xdr:col>0</xdr:col>
      <xdr:colOff>142875</xdr:colOff>
      <xdr:row>55</xdr:row>
      <xdr:rowOff>104775</xdr:rowOff>
    </xdr:from>
    <xdr:to>
      <xdr:col>6</xdr:col>
      <xdr:colOff>457200</xdr:colOff>
      <xdr:row>58</xdr:row>
      <xdr:rowOff>0</xdr:rowOff>
    </xdr:to>
    <xdr:pic>
      <xdr:nvPicPr>
        <xdr:cNvPr id="6" name="image8.png"/>
        <xdr:cNvPicPr preferRelativeResize="0"/>
      </xdr:nvPicPr>
      <xdr:blipFill>
        <a:blip xmlns:r="http://schemas.openxmlformats.org/officeDocument/2006/relationships" r:embed="rId5" cstate="print"/>
        <a:stretch>
          <a:fillRect/>
        </a:stretch>
      </xdr:blipFill>
      <xdr:spPr>
        <a:xfrm>
          <a:off x="0" y="0"/>
          <a:ext cx="6619875" cy="466725"/>
        </a:xfrm>
        <a:prstGeom prst="rect">
          <a:avLst/>
        </a:prstGeom>
        <a:noFill/>
      </xdr:spPr>
    </xdr:pic>
    <xdr:clientData fLocksWithSheet="0"/>
  </xdr:twoCellAnchor>
  <xdr:twoCellAnchor>
    <xdr:from>
      <xdr:col>1</xdr:col>
      <xdr:colOff>1828800</xdr:colOff>
      <xdr:row>63</xdr:row>
      <xdr:rowOff>171450</xdr:rowOff>
    </xdr:from>
    <xdr:to>
      <xdr:col>1</xdr:col>
      <xdr:colOff>2009775</xdr:colOff>
      <xdr:row>65</xdr:row>
      <xdr:rowOff>19050</xdr:rowOff>
    </xdr:to>
    <xdr:pic>
      <xdr:nvPicPr>
        <xdr:cNvPr id="7" name="image2.png"/>
        <xdr:cNvPicPr preferRelativeResize="0"/>
      </xdr:nvPicPr>
      <xdr:blipFill>
        <a:blip xmlns:r="http://schemas.openxmlformats.org/officeDocument/2006/relationships" r:embed="rId3" cstate="print"/>
        <a:stretch>
          <a:fillRect/>
        </a:stretch>
      </xdr:blipFill>
      <xdr:spPr>
        <a:xfrm>
          <a:off x="0" y="0"/>
          <a:ext cx="180975" cy="228600"/>
        </a:xfrm>
        <a:prstGeom prst="rect">
          <a:avLst/>
        </a:prstGeom>
        <a:noFill/>
      </xdr:spPr>
    </xdr:pic>
    <xdr:clientData fLocksWithSheet="0"/>
  </xdr:twoCellAnchor>
  <xdr:twoCellAnchor>
    <xdr:from>
      <xdr:col>0</xdr:col>
      <xdr:colOff>200025</xdr:colOff>
      <xdr:row>58</xdr:row>
      <xdr:rowOff>171450</xdr:rowOff>
    </xdr:from>
    <xdr:to>
      <xdr:col>2</xdr:col>
      <xdr:colOff>990600</xdr:colOff>
      <xdr:row>62</xdr:row>
      <xdr:rowOff>28575</xdr:rowOff>
    </xdr:to>
    <xdr:pic>
      <xdr:nvPicPr>
        <xdr:cNvPr id="8" name="image6.png"/>
        <xdr:cNvPicPr preferRelativeResize="0"/>
      </xdr:nvPicPr>
      <xdr:blipFill>
        <a:blip xmlns:r="http://schemas.openxmlformats.org/officeDocument/2006/relationships" r:embed="rId6" cstate="print"/>
        <a:stretch>
          <a:fillRect/>
        </a:stretch>
      </xdr:blipFill>
      <xdr:spPr>
        <a:xfrm>
          <a:off x="0" y="0"/>
          <a:ext cx="4029075" cy="619125"/>
        </a:xfrm>
        <a:prstGeom prst="rect">
          <a:avLst/>
        </a:prstGeom>
        <a:noFill/>
      </xdr:spPr>
    </xdr:pic>
    <xdr:clientData fLocksWithSheet="0"/>
  </xdr:twoCellAnchor>
  <xdr:twoCellAnchor>
    <xdr:from>
      <xdr:col>0</xdr:col>
      <xdr:colOff>0</xdr:colOff>
      <xdr:row>78</xdr:row>
      <xdr:rowOff>47625</xdr:rowOff>
    </xdr:from>
    <xdr:to>
      <xdr:col>6</xdr:col>
      <xdr:colOff>123825</xdr:colOff>
      <xdr:row>81</xdr:row>
      <xdr:rowOff>19050</xdr:rowOff>
    </xdr:to>
    <xdr:pic>
      <xdr:nvPicPr>
        <xdr:cNvPr id="9" name="image5.png"/>
        <xdr:cNvPicPr preferRelativeResize="0"/>
      </xdr:nvPicPr>
      <xdr:blipFill>
        <a:blip xmlns:r="http://schemas.openxmlformats.org/officeDocument/2006/relationships" r:embed="rId7" cstate="print"/>
        <a:stretch>
          <a:fillRect/>
        </a:stretch>
      </xdr:blipFill>
      <xdr:spPr>
        <a:xfrm>
          <a:off x="0" y="0"/>
          <a:ext cx="6429375" cy="542925"/>
        </a:xfrm>
        <a:prstGeom prst="rect">
          <a:avLst/>
        </a:prstGeom>
        <a:noFill/>
      </xdr:spPr>
    </xdr:pic>
    <xdr:clientData fLocksWithSheet="0"/>
  </xdr:twoCellAnchor>
  <xdr:twoCellAnchor>
    <xdr:from>
      <xdr:col>1</xdr:col>
      <xdr:colOff>1181100</xdr:colOff>
      <xdr:row>75</xdr:row>
      <xdr:rowOff>133350</xdr:rowOff>
    </xdr:from>
    <xdr:to>
      <xdr:col>1</xdr:col>
      <xdr:colOff>1362075</xdr:colOff>
      <xdr:row>76</xdr:row>
      <xdr:rowOff>171450</xdr:rowOff>
    </xdr:to>
    <xdr:pic>
      <xdr:nvPicPr>
        <xdr:cNvPr id="10" name="image2.png" title="Imagen"/>
        <xdr:cNvPicPr preferRelativeResize="0"/>
      </xdr:nvPicPr>
      <xdr:blipFill>
        <a:blip xmlns:r="http://schemas.openxmlformats.org/officeDocument/2006/relationships" r:embed="rId3" cstate="print"/>
        <a:stretch>
          <a:fillRect/>
        </a:stretch>
      </xdr:blipFill>
      <xdr:spPr>
        <a:xfrm>
          <a:off x="0" y="0"/>
          <a:ext cx="180975" cy="228600"/>
        </a:xfrm>
        <a:prstGeom prst="rect">
          <a:avLst/>
        </a:prstGeom>
        <a:noFill/>
      </xdr:spPr>
    </xdr:pic>
    <xdr:clientData fLocksWithSheet="0"/>
  </xdr:twoCellAnchor>
  <xdr:twoCellAnchor>
    <xdr:from>
      <xdr:col>0</xdr:col>
      <xdr:colOff>38100</xdr:colOff>
      <xdr:row>82</xdr:row>
      <xdr:rowOff>47625</xdr:rowOff>
    </xdr:from>
    <xdr:to>
      <xdr:col>2</xdr:col>
      <xdr:colOff>828675</xdr:colOff>
      <xdr:row>85</xdr:row>
      <xdr:rowOff>95250</xdr:rowOff>
    </xdr:to>
    <xdr:pic>
      <xdr:nvPicPr>
        <xdr:cNvPr id="11" name="image6.png"/>
        <xdr:cNvPicPr preferRelativeResize="0"/>
      </xdr:nvPicPr>
      <xdr:blipFill>
        <a:blip xmlns:r="http://schemas.openxmlformats.org/officeDocument/2006/relationships" r:embed="rId6" cstate="print"/>
        <a:stretch>
          <a:fillRect/>
        </a:stretch>
      </xdr:blipFill>
      <xdr:spPr>
        <a:xfrm>
          <a:off x="38100" y="17649825"/>
          <a:ext cx="4029075" cy="619125"/>
        </a:xfrm>
        <a:prstGeom prst="rect">
          <a:avLst/>
        </a:prstGeom>
        <a:noFill/>
      </xdr:spPr>
    </xdr:pic>
    <xdr:clientData fLocksWithSheet="0"/>
  </xdr:twoCellAnchor>
  <xdr:twoCellAnchor>
    <xdr:from>
      <xdr:col>0</xdr:col>
      <xdr:colOff>28575</xdr:colOff>
      <xdr:row>86</xdr:row>
      <xdr:rowOff>19050</xdr:rowOff>
    </xdr:from>
    <xdr:to>
      <xdr:col>6</xdr:col>
      <xdr:colOff>419100</xdr:colOff>
      <xdr:row>88</xdr:row>
      <xdr:rowOff>161925</xdr:rowOff>
    </xdr:to>
    <xdr:pic>
      <xdr:nvPicPr>
        <xdr:cNvPr id="12" name="image7.png"/>
        <xdr:cNvPicPr preferRelativeResize="0"/>
      </xdr:nvPicPr>
      <xdr:blipFill>
        <a:blip xmlns:r="http://schemas.openxmlformats.org/officeDocument/2006/relationships" r:embed="rId8" cstate="print"/>
        <a:stretch>
          <a:fillRect/>
        </a:stretch>
      </xdr:blipFill>
      <xdr:spPr>
        <a:xfrm>
          <a:off x="0" y="0"/>
          <a:ext cx="6696075" cy="523875"/>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9"/>
  <sheetViews>
    <sheetView topLeftCell="B476" zoomScale="136" zoomScaleNormal="136" workbookViewId="0">
      <selection activeCell="B476" sqref="B476"/>
    </sheetView>
  </sheetViews>
  <sheetFormatPr baseColWidth="10" defaultColWidth="14.42578125" defaultRowHeight="15" customHeight="1" x14ac:dyDescent="0.25"/>
  <cols>
    <col min="1" max="1" width="6.7109375" customWidth="1"/>
    <col min="2" max="2" width="17.42578125" customWidth="1"/>
    <col min="3" max="3" width="23.5703125" customWidth="1"/>
    <col min="4" max="4" width="56.85546875" customWidth="1"/>
    <col min="5" max="5" width="14.85546875" customWidth="1"/>
    <col min="6" max="6" width="16.85546875" customWidth="1"/>
    <col min="7" max="7" width="56.5703125" customWidth="1"/>
    <col min="8" max="10" width="10" customWidth="1"/>
    <col min="11" max="17" width="9.42578125" customWidth="1"/>
  </cols>
  <sheetData>
    <row r="1" spans="1:17" x14ac:dyDescent="0.25">
      <c r="A1" s="325" t="s">
        <v>85</v>
      </c>
      <c r="B1" s="313"/>
      <c r="C1" s="313"/>
      <c r="D1" s="313"/>
      <c r="E1" s="313"/>
      <c r="F1" s="313"/>
      <c r="G1" s="314"/>
    </row>
    <row r="2" spans="1:17" x14ac:dyDescent="0.25">
      <c r="A2" s="315"/>
      <c r="B2" s="316"/>
      <c r="C2" s="316"/>
      <c r="D2" s="316"/>
      <c r="E2" s="316"/>
      <c r="F2" s="316"/>
      <c r="G2" s="317"/>
    </row>
    <row r="3" spans="1:17" ht="21.75" customHeight="1" x14ac:dyDescent="0.25">
      <c r="A3" s="326" t="s">
        <v>86</v>
      </c>
      <c r="B3" s="322"/>
      <c r="C3" s="322"/>
      <c r="D3" s="327"/>
      <c r="E3" s="328" t="s">
        <v>181</v>
      </c>
      <c r="F3" s="329"/>
      <c r="G3" s="330"/>
      <c r="H3" s="65"/>
      <c r="I3" s="65"/>
      <c r="J3" s="65"/>
      <c r="K3" s="65"/>
      <c r="L3" s="65"/>
      <c r="M3" s="65"/>
      <c r="N3" s="65"/>
      <c r="O3" s="65"/>
      <c r="P3" s="65"/>
      <c r="Q3" s="65"/>
    </row>
    <row r="4" spans="1:17" ht="33.75" x14ac:dyDescent="0.25">
      <c r="A4" s="72" t="s">
        <v>29</v>
      </c>
      <c r="B4" s="72" t="s">
        <v>87</v>
      </c>
      <c r="C4" s="72" t="s">
        <v>88</v>
      </c>
      <c r="D4" s="72" t="s">
        <v>89</v>
      </c>
      <c r="E4" s="73" t="s">
        <v>90</v>
      </c>
      <c r="F4" s="73" t="s">
        <v>91</v>
      </c>
      <c r="G4" s="74" t="s">
        <v>92</v>
      </c>
      <c r="H4" s="65"/>
      <c r="I4" s="65"/>
      <c r="J4" s="65"/>
      <c r="K4" s="65"/>
      <c r="L4" s="65"/>
      <c r="M4" s="65"/>
      <c r="N4" s="65"/>
      <c r="O4" s="65"/>
      <c r="P4" s="65"/>
      <c r="Q4" s="65"/>
    </row>
    <row r="5" spans="1:17" ht="36.75" customHeight="1" x14ac:dyDescent="0.25">
      <c r="A5" s="332">
        <v>1</v>
      </c>
      <c r="B5" s="332">
        <v>2</v>
      </c>
      <c r="C5" s="334" t="s">
        <v>93</v>
      </c>
      <c r="D5" s="75" t="s">
        <v>94</v>
      </c>
      <c r="E5" s="76" t="s">
        <v>45</v>
      </c>
      <c r="F5" s="76"/>
      <c r="G5" s="338" t="s">
        <v>317</v>
      </c>
      <c r="H5" s="65"/>
      <c r="I5" s="65"/>
      <c r="J5" s="65"/>
      <c r="K5" s="65"/>
      <c r="L5" s="65"/>
      <c r="M5" s="65"/>
      <c r="N5" s="65"/>
      <c r="O5" s="65"/>
      <c r="P5" s="65"/>
      <c r="Q5" s="65"/>
    </row>
    <row r="6" spans="1:17" ht="38.25" customHeight="1" x14ac:dyDescent="0.25">
      <c r="A6" s="311"/>
      <c r="B6" s="311"/>
      <c r="C6" s="311"/>
      <c r="D6" s="75" t="s">
        <v>95</v>
      </c>
      <c r="E6" s="76" t="s">
        <v>45</v>
      </c>
      <c r="F6" s="77"/>
      <c r="G6" s="333"/>
      <c r="H6" s="65"/>
      <c r="I6" s="65"/>
      <c r="J6" s="65"/>
      <c r="K6" s="65"/>
      <c r="L6" s="65"/>
      <c r="M6" s="65"/>
      <c r="N6" s="65"/>
      <c r="O6" s="65"/>
      <c r="P6" s="65"/>
      <c r="Q6" s="65"/>
    </row>
    <row r="7" spans="1:17" ht="45" x14ac:dyDescent="0.25">
      <c r="A7" s="76">
        <v>2</v>
      </c>
      <c r="B7" s="76">
        <v>1</v>
      </c>
      <c r="C7" s="78" t="s">
        <v>96</v>
      </c>
      <c r="D7" s="75" t="s">
        <v>97</v>
      </c>
      <c r="E7" s="76" t="s">
        <v>45</v>
      </c>
      <c r="F7" s="79"/>
      <c r="G7" s="333"/>
      <c r="H7" s="65"/>
      <c r="I7" s="65"/>
      <c r="J7" s="65"/>
      <c r="K7" s="65"/>
      <c r="L7" s="65"/>
      <c r="M7" s="65"/>
      <c r="N7" s="65"/>
      <c r="O7" s="65"/>
      <c r="P7" s="65"/>
      <c r="Q7" s="65"/>
    </row>
    <row r="8" spans="1:17" ht="51.75" customHeight="1" x14ac:dyDescent="0.25">
      <c r="A8" s="76">
        <v>3</v>
      </c>
      <c r="B8" s="76">
        <v>2</v>
      </c>
      <c r="C8" s="78" t="s">
        <v>98</v>
      </c>
      <c r="D8" s="75" t="s">
        <v>99</v>
      </c>
      <c r="E8" s="76" t="s">
        <v>45</v>
      </c>
      <c r="F8" s="79"/>
      <c r="G8" s="311"/>
    </row>
    <row r="9" spans="1:17" x14ac:dyDescent="0.25">
      <c r="A9" s="336" t="s">
        <v>100</v>
      </c>
      <c r="B9" s="322"/>
      <c r="C9" s="322"/>
      <c r="D9" s="322"/>
      <c r="E9" s="322"/>
      <c r="F9" s="322"/>
      <c r="G9" s="323"/>
    </row>
    <row r="10" spans="1:17" x14ac:dyDescent="0.25">
      <c r="A10" s="72" t="s">
        <v>101</v>
      </c>
      <c r="B10" s="80" t="s">
        <v>102</v>
      </c>
      <c r="C10" s="80" t="s">
        <v>103</v>
      </c>
      <c r="D10" s="80" t="s">
        <v>104</v>
      </c>
      <c r="E10" s="81" t="s">
        <v>90</v>
      </c>
      <c r="F10" s="81" t="s">
        <v>91</v>
      </c>
      <c r="G10" s="72" t="s">
        <v>92</v>
      </c>
    </row>
    <row r="11" spans="1:17" ht="78.75" x14ac:dyDescent="0.25">
      <c r="A11" s="82">
        <v>1</v>
      </c>
      <c r="B11" s="83">
        <v>6</v>
      </c>
      <c r="C11" s="83" t="s">
        <v>105</v>
      </c>
      <c r="D11" s="83" t="s">
        <v>106</v>
      </c>
      <c r="E11" s="84" t="s">
        <v>45</v>
      </c>
      <c r="F11" s="76"/>
      <c r="G11" s="338" t="s">
        <v>318</v>
      </c>
    </row>
    <row r="12" spans="1:17" ht="45" x14ac:dyDescent="0.25">
      <c r="A12" s="82">
        <v>2</v>
      </c>
      <c r="B12" s="83">
        <v>3</v>
      </c>
      <c r="C12" s="83" t="s">
        <v>107</v>
      </c>
      <c r="D12" s="83" t="s">
        <v>108</v>
      </c>
      <c r="E12" s="84" t="s">
        <v>45</v>
      </c>
      <c r="F12" s="76"/>
      <c r="G12" s="333"/>
    </row>
    <row r="13" spans="1:17" ht="45" x14ac:dyDescent="0.25">
      <c r="A13" s="82">
        <v>3</v>
      </c>
      <c r="B13" s="83">
        <v>1</v>
      </c>
      <c r="C13" s="83" t="s">
        <v>109</v>
      </c>
      <c r="D13" s="83" t="s">
        <v>110</v>
      </c>
      <c r="E13" s="84" t="s">
        <v>45</v>
      </c>
      <c r="F13" s="76"/>
      <c r="G13" s="333"/>
    </row>
    <row r="14" spans="1:17" ht="33.75" x14ac:dyDescent="0.25">
      <c r="A14" s="82">
        <v>4</v>
      </c>
      <c r="B14" s="83">
        <v>64</v>
      </c>
      <c r="C14" s="83" t="s">
        <v>111</v>
      </c>
      <c r="D14" s="83" t="s">
        <v>112</v>
      </c>
      <c r="E14" s="84" t="s">
        <v>45</v>
      </c>
      <c r="F14" s="76"/>
      <c r="G14" s="333"/>
    </row>
    <row r="15" spans="1:17" ht="101.25" x14ac:dyDescent="0.25">
      <c r="A15" s="82">
        <v>5</v>
      </c>
      <c r="B15" s="83">
        <v>1</v>
      </c>
      <c r="C15" s="83" t="s">
        <v>113</v>
      </c>
      <c r="D15" s="83" t="s">
        <v>114</v>
      </c>
      <c r="E15" s="84" t="s">
        <v>45</v>
      </c>
      <c r="F15" s="76"/>
      <c r="G15" s="333"/>
    </row>
    <row r="16" spans="1:17" ht="22.5" x14ac:dyDescent="0.25">
      <c r="A16" s="82">
        <v>6</v>
      </c>
      <c r="B16" s="83">
        <v>1</v>
      </c>
      <c r="C16" s="83" t="s">
        <v>115</v>
      </c>
      <c r="D16" s="83" t="s">
        <v>116</v>
      </c>
      <c r="E16" s="84" t="s">
        <v>45</v>
      </c>
      <c r="F16" s="76"/>
      <c r="G16" s="333"/>
    </row>
    <row r="17" spans="1:7" x14ac:dyDescent="0.25">
      <c r="A17" s="82">
        <v>7</v>
      </c>
      <c r="B17" s="83">
        <v>1</v>
      </c>
      <c r="C17" s="83" t="s">
        <v>117</v>
      </c>
      <c r="D17" s="83" t="s">
        <v>118</v>
      </c>
      <c r="E17" s="84" t="s">
        <v>45</v>
      </c>
      <c r="F17" s="76"/>
      <c r="G17" s="311"/>
    </row>
    <row r="18" spans="1:7" x14ac:dyDescent="0.25">
      <c r="A18" s="331" t="s">
        <v>119</v>
      </c>
      <c r="B18" s="322"/>
      <c r="C18" s="322"/>
      <c r="D18" s="322"/>
      <c r="E18" s="322"/>
      <c r="F18" s="322"/>
      <c r="G18" s="323"/>
    </row>
    <row r="19" spans="1:7" x14ac:dyDescent="0.25">
      <c r="A19" s="324" t="s">
        <v>120</v>
      </c>
      <c r="B19" s="322"/>
      <c r="C19" s="322"/>
      <c r="D19" s="322"/>
      <c r="E19" s="322"/>
      <c r="F19" s="322"/>
      <c r="G19" s="323"/>
    </row>
    <row r="20" spans="1:7" ht="49.5" customHeight="1" x14ac:dyDescent="0.25">
      <c r="A20" s="72" t="s">
        <v>29</v>
      </c>
      <c r="B20" s="72" t="s">
        <v>121</v>
      </c>
      <c r="C20" s="72" t="s">
        <v>122</v>
      </c>
      <c r="D20" s="72" t="s">
        <v>123</v>
      </c>
      <c r="E20" s="81" t="s">
        <v>90</v>
      </c>
      <c r="F20" s="81" t="s">
        <v>91</v>
      </c>
      <c r="G20" s="72" t="s">
        <v>92</v>
      </c>
    </row>
    <row r="21" spans="1:7" ht="191.25" x14ac:dyDescent="0.25">
      <c r="A21" s="75">
        <v>1</v>
      </c>
      <c r="B21" s="78" t="s">
        <v>124</v>
      </c>
      <c r="C21" s="85" t="s">
        <v>125</v>
      </c>
      <c r="D21" s="86" t="s">
        <v>126</v>
      </c>
      <c r="E21" s="76" t="s">
        <v>45</v>
      </c>
      <c r="F21" s="76"/>
      <c r="G21" s="87" t="s">
        <v>319</v>
      </c>
    </row>
    <row r="22" spans="1:7" ht="157.5" x14ac:dyDescent="0.25">
      <c r="A22" s="75">
        <v>2</v>
      </c>
      <c r="B22" s="78" t="s">
        <v>127</v>
      </c>
      <c r="C22" s="85" t="s">
        <v>128</v>
      </c>
      <c r="D22" s="86" t="s">
        <v>183</v>
      </c>
      <c r="E22" s="76" t="s">
        <v>45</v>
      </c>
      <c r="F22" s="76"/>
      <c r="G22" s="87" t="s">
        <v>182</v>
      </c>
    </row>
    <row r="23" spans="1:7" ht="225" x14ac:dyDescent="0.25">
      <c r="A23" s="75">
        <v>3</v>
      </c>
      <c r="B23" s="78" t="s">
        <v>130</v>
      </c>
      <c r="C23" s="88" t="s">
        <v>131</v>
      </c>
      <c r="D23" s="86" t="s">
        <v>132</v>
      </c>
      <c r="E23" s="76" t="s">
        <v>184</v>
      </c>
      <c r="F23" s="76"/>
      <c r="G23" s="87" t="s">
        <v>185</v>
      </c>
    </row>
    <row r="24" spans="1:7" ht="78.75" x14ac:dyDescent="0.25">
      <c r="A24" s="75">
        <v>4</v>
      </c>
      <c r="B24" s="78" t="s">
        <v>133</v>
      </c>
      <c r="C24" s="88" t="s">
        <v>134</v>
      </c>
      <c r="D24" s="86" t="s">
        <v>135</v>
      </c>
      <c r="E24" s="76" t="s">
        <v>45</v>
      </c>
      <c r="F24" s="76"/>
      <c r="G24" s="87" t="s">
        <v>186</v>
      </c>
    </row>
    <row r="25" spans="1:7" ht="123.75" x14ac:dyDescent="0.25">
      <c r="A25" s="75">
        <v>5</v>
      </c>
      <c r="B25" s="78" t="s">
        <v>136</v>
      </c>
      <c r="C25" s="88" t="s">
        <v>137</v>
      </c>
      <c r="D25" s="86" t="s">
        <v>138</v>
      </c>
      <c r="E25" s="76" t="s">
        <v>45</v>
      </c>
      <c r="F25" s="76"/>
      <c r="G25" s="87" t="s">
        <v>187</v>
      </c>
    </row>
    <row r="26" spans="1:7" ht="348.75" x14ac:dyDescent="0.25">
      <c r="A26" s="75">
        <v>6</v>
      </c>
      <c r="B26" s="78" t="s">
        <v>139</v>
      </c>
      <c r="C26" s="88" t="s">
        <v>140</v>
      </c>
      <c r="D26" s="89" t="s">
        <v>141</v>
      </c>
      <c r="E26" s="99" t="s">
        <v>45</v>
      </c>
      <c r="F26" s="90"/>
      <c r="G26" s="106" t="s">
        <v>188</v>
      </c>
    </row>
    <row r="27" spans="1:7" ht="135" x14ac:dyDescent="0.25">
      <c r="A27" s="75">
        <v>7</v>
      </c>
      <c r="B27" s="78" t="s">
        <v>142</v>
      </c>
      <c r="C27" s="88" t="s">
        <v>143</v>
      </c>
      <c r="D27" s="89" t="s">
        <v>144</v>
      </c>
      <c r="E27" s="76" t="s">
        <v>45</v>
      </c>
      <c r="F27" s="91"/>
      <c r="G27" s="87" t="s">
        <v>189</v>
      </c>
    </row>
    <row r="28" spans="1:7" ht="94.5" customHeight="1" x14ac:dyDescent="0.25">
      <c r="A28" s="75">
        <v>8</v>
      </c>
      <c r="B28" s="78" t="s">
        <v>145</v>
      </c>
      <c r="C28" s="88" t="s">
        <v>146</v>
      </c>
      <c r="D28" s="89" t="s">
        <v>147</v>
      </c>
      <c r="E28" s="76" t="s">
        <v>45</v>
      </c>
      <c r="F28" s="76"/>
      <c r="G28" s="87" t="s">
        <v>190</v>
      </c>
    </row>
    <row r="29" spans="1:7" ht="105.75" customHeight="1" x14ac:dyDescent="0.25">
      <c r="A29" s="117">
        <v>9</v>
      </c>
      <c r="B29" s="118" t="s">
        <v>148</v>
      </c>
      <c r="C29" s="119" t="s">
        <v>149</v>
      </c>
      <c r="D29" s="120" t="s">
        <v>150</v>
      </c>
      <c r="E29" s="121" t="s">
        <v>45</v>
      </c>
      <c r="F29" s="122"/>
      <c r="G29" s="196" t="s">
        <v>453</v>
      </c>
    </row>
    <row r="30" spans="1:7" ht="78" customHeight="1" x14ac:dyDescent="0.25">
      <c r="A30" s="75">
        <v>10</v>
      </c>
      <c r="B30" s="78" t="s">
        <v>151</v>
      </c>
      <c r="C30" s="88" t="s">
        <v>152</v>
      </c>
      <c r="D30" s="86" t="s">
        <v>153</v>
      </c>
      <c r="E30" s="76" t="s">
        <v>45</v>
      </c>
      <c r="F30" s="76"/>
      <c r="G30" s="87" t="s">
        <v>154</v>
      </c>
    </row>
    <row r="31" spans="1:7" ht="101.25" x14ac:dyDescent="0.25">
      <c r="A31" s="75">
        <v>11</v>
      </c>
      <c r="B31" s="78" t="s">
        <v>155</v>
      </c>
      <c r="C31" s="88" t="s">
        <v>156</v>
      </c>
      <c r="D31" s="86" t="s">
        <v>157</v>
      </c>
      <c r="E31" s="76" t="s">
        <v>45</v>
      </c>
      <c r="F31" s="76"/>
      <c r="G31" s="106" t="s">
        <v>320</v>
      </c>
    </row>
    <row r="32" spans="1:7" x14ac:dyDescent="0.25">
      <c r="A32" s="321" t="s">
        <v>158</v>
      </c>
      <c r="B32" s="322"/>
      <c r="C32" s="322"/>
      <c r="D32" s="322"/>
      <c r="E32" s="322"/>
      <c r="F32" s="322"/>
      <c r="G32" s="323"/>
    </row>
    <row r="33" spans="1:7" x14ac:dyDescent="0.25">
      <c r="A33" s="310" t="s">
        <v>159</v>
      </c>
      <c r="B33" s="312" t="s">
        <v>160</v>
      </c>
      <c r="C33" s="313"/>
      <c r="D33" s="314"/>
      <c r="E33" s="92" t="s">
        <v>90</v>
      </c>
      <c r="F33" s="93" t="s">
        <v>91</v>
      </c>
      <c r="G33" s="310" t="s">
        <v>92</v>
      </c>
    </row>
    <row r="34" spans="1:7" x14ac:dyDescent="0.25">
      <c r="A34" s="311"/>
      <c r="B34" s="315"/>
      <c r="C34" s="316"/>
      <c r="D34" s="317"/>
      <c r="E34" s="324" t="s">
        <v>161</v>
      </c>
      <c r="F34" s="323"/>
      <c r="G34" s="311"/>
    </row>
    <row r="35" spans="1:7" ht="90" x14ac:dyDescent="0.25">
      <c r="A35" s="75">
        <v>1</v>
      </c>
      <c r="B35" s="331" t="s">
        <v>162</v>
      </c>
      <c r="C35" s="323"/>
      <c r="D35" s="86" t="s">
        <v>163</v>
      </c>
      <c r="E35" s="291" t="s">
        <v>179</v>
      </c>
      <c r="F35" s="323"/>
      <c r="G35" s="106" t="s">
        <v>452</v>
      </c>
    </row>
    <row r="36" spans="1:7" x14ac:dyDescent="0.25">
      <c r="A36" s="19"/>
      <c r="B36" s="19"/>
      <c r="C36" s="19"/>
      <c r="D36" s="19"/>
      <c r="E36" s="19"/>
      <c r="F36" s="19"/>
      <c r="G36" s="97"/>
    </row>
    <row r="37" spans="1:7" x14ac:dyDescent="0.25">
      <c r="A37" s="19"/>
      <c r="B37" s="19"/>
      <c r="C37" s="19"/>
      <c r="D37" s="19"/>
      <c r="E37" s="19"/>
      <c r="F37" s="19"/>
      <c r="G37" s="97"/>
    </row>
    <row r="38" spans="1:7" x14ac:dyDescent="0.25">
      <c r="A38" s="325" t="s">
        <v>85</v>
      </c>
      <c r="B38" s="313"/>
      <c r="C38" s="313"/>
      <c r="D38" s="313"/>
      <c r="E38" s="313"/>
      <c r="F38" s="313"/>
      <c r="G38" s="314"/>
    </row>
    <row r="39" spans="1:7" x14ac:dyDescent="0.25">
      <c r="A39" s="315"/>
      <c r="B39" s="316"/>
      <c r="C39" s="316"/>
      <c r="D39" s="316"/>
      <c r="E39" s="316"/>
      <c r="F39" s="316"/>
      <c r="G39" s="317"/>
    </row>
    <row r="40" spans="1:7" ht="21.75" customHeight="1" x14ac:dyDescent="0.25">
      <c r="A40" s="326" t="s">
        <v>86</v>
      </c>
      <c r="B40" s="322"/>
      <c r="C40" s="322"/>
      <c r="D40" s="327"/>
      <c r="E40" s="328" t="s">
        <v>2</v>
      </c>
      <c r="F40" s="329"/>
      <c r="G40" s="330"/>
    </row>
    <row r="41" spans="1:7" ht="33.75" x14ac:dyDescent="0.25">
      <c r="A41" s="72" t="s">
        <v>29</v>
      </c>
      <c r="B41" s="72" t="s">
        <v>87</v>
      </c>
      <c r="C41" s="72" t="s">
        <v>88</v>
      </c>
      <c r="D41" s="72" t="s">
        <v>89</v>
      </c>
      <c r="E41" s="73" t="s">
        <v>90</v>
      </c>
      <c r="F41" s="73" t="s">
        <v>91</v>
      </c>
      <c r="G41" s="74" t="s">
        <v>92</v>
      </c>
    </row>
    <row r="42" spans="1:7" ht="33.75" x14ac:dyDescent="0.25">
      <c r="A42" s="332">
        <v>1</v>
      </c>
      <c r="B42" s="332">
        <v>2</v>
      </c>
      <c r="C42" s="334" t="s">
        <v>93</v>
      </c>
      <c r="D42" s="75" t="s">
        <v>94</v>
      </c>
      <c r="E42" s="76" t="s">
        <v>45</v>
      </c>
      <c r="F42" s="76"/>
      <c r="G42" s="338" t="s">
        <v>321</v>
      </c>
    </row>
    <row r="43" spans="1:7" ht="33.75" x14ac:dyDescent="0.25">
      <c r="A43" s="311"/>
      <c r="B43" s="311"/>
      <c r="C43" s="311"/>
      <c r="D43" s="75" t="s">
        <v>95</v>
      </c>
      <c r="E43" s="76" t="s">
        <v>45</v>
      </c>
      <c r="F43" s="79"/>
      <c r="G43" s="333"/>
    </row>
    <row r="44" spans="1:7" ht="45" x14ac:dyDescent="0.25">
      <c r="A44" s="76">
        <v>2</v>
      </c>
      <c r="B44" s="76">
        <v>1</v>
      </c>
      <c r="C44" s="78" t="s">
        <v>96</v>
      </c>
      <c r="D44" s="75" t="s">
        <v>97</v>
      </c>
      <c r="E44" s="76" t="s">
        <v>45</v>
      </c>
      <c r="F44" s="79"/>
      <c r="G44" s="333"/>
    </row>
    <row r="45" spans="1:7" ht="45" x14ac:dyDescent="0.25">
      <c r="A45" s="76">
        <v>3</v>
      </c>
      <c r="B45" s="76">
        <v>2</v>
      </c>
      <c r="C45" s="78" t="s">
        <v>98</v>
      </c>
      <c r="D45" s="75" t="s">
        <v>99</v>
      </c>
      <c r="E45" s="76" t="s">
        <v>45</v>
      </c>
      <c r="F45" s="79"/>
      <c r="G45" s="311"/>
    </row>
    <row r="46" spans="1:7" x14ac:dyDescent="0.25">
      <c r="A46" s="336" t="s">
        <v>100</v>
      </c>
      <c r="B46" s="322"/>
      <c r="C46" s="322"/>
      <c r="D46" s="322"/>
      <c r="E46" s="322"/>
      <c r="F46" s="322"/>
      <c r="G46" s="323"/>
    </row>
    <row r="47" spans="1:7" x14ac:dyDescent="0.25">
      <c r="A47" s="72" t="s">
        <v>101</v>
      </c>
      <c r="B47" s="80" t="s">
        <v>102</v>
      </c>
      <c r="C47" s="80" t="s">
        <v>103</v>
      </c>
      <c r="D47" s="80" t="s">
        <v>104</v>
      </c>
      <c r="E47" s="81" t="s">
        <v>90</v>
      </c>
      <c r="F47" s="81" t="s">
        <v>91</v>
      </c>
      <c r="G47" s="72" t="s">
        <v>92</v>
      </c>
    </row>
    <row r="48" spans="1:7" ht="78.75" x14ac:dyDescent="0.25">
      <c r="A48" s="82">
        <v>1</v>
      </c>
      <c r="B48" s="83">
        <v>6</v>
      </c>
      <c r="C48" s="83" t="s">
        <v>105</v>
      </c>
      <c r="D48" s="83" t="s">
        <v>106</v>
      </c>
      <c r="E48" s="84" t="s">
        <v>45</v>
      </c>
      <c r="F48" s="76"/>
      <c r="G48" s="338" t="s">
        <v>322</v>
      </c>
    </row>
    <row r="49" spans="1:7" ht="45" x14ac:dyDescent="0.25">
      <c r="A49" s="82">
        <v>2</v>
      </c>
      <c r="B49" s="83">
        <v>3</v>
      </c>
      <c r="C49" s="83" t="s">
        <v>107</v>
      </c>
      <c r="D49" s="83" t="s">
        <v>108</v>
      </c>
      <c r="E49" s="84" t="s">
        <v>45</v>
      </c>
      <c r="F49" s="76"/>
      <c r="G49" s="333"/>
    </row>
    <row r="50" spans="1:7" ht="45" x14ac:dyDescent="0.25">
      <c r="A50" s="82">
        <v>3</v>
      </c>
      <c r="B50" s="83">
        <v>1</v>
      </c>
      <c r="C50" s="83" t="s">
        <v>109</v>
      </c>
      <c r="D50" s="83" t="s">
        <v>110</v>
      </c>
      <c r="E50" s="84" t="s">
        <v>45</v>
      </c>
      <c r="F50" s="76"/>
      <c r="G50" s="333"/>
    </row>
    <row r="51" spans="1:7" ht="33.75" x14ac:dyDescent="0.25">
      <c r="A51" s="82">
        <v>4</v>
      </c>
      <c r="B51" s="83">
        <v>64</v>
      </c>
      <c r="C51" s="83" t="s">
        <v>111</v>
      </c>
      <c r="D51" s="83" t="s">
        <v>112</v>
      </c>
      <c r="E51" s="84" t="s">
        <v>45</v>
      </c>
      <c r="F51" s="76"/>
      <c r="G51" s="333"/>
    </row>
    <row r="52" spans="1:7" ht="101.25" x14ac:dyDescent="0.25">
      <c r="A52" s="82">
        <v>5</v>
      </c>
      <c r="B52" s="83">
        <v>1</v>
      </c>
      <c r="C52" s="83" t="s">
        <v>113</v>
      </c>
      <c r="D52" s="83" t="s">
        <v>114</v>
      </c>
      <c r="E52" s="84" t="s">
        <v>45</v>
      </c>
      <c r="F52" s="76"/>
      <c r="G52" s="333"/>
    </row>
    <row r="53" spans="1:7" ht="22.5" x14ac:dyDescent="0.25">
      <c r="A53" s="82">
        <v>6</v>
      </c>
      <c r="B53" s="83">
        <v>1</v>
      </c>
      <c r="C53" s="83" t="s">
        <v>115</v>
      </c>
      <c r="D53" s="83" t="s">
        <v>116</v>
      </c>
      <c r="E53" s="84" t="s">
        <v>45</v>
      </c>
      <c r="F53" s="76"/>
      <c r="G53" s="333"/>
    </row>
    <row r="54" spans="1:7" x14ac:dyDescent="0.25">
      <c r="A54" s="82">
        <v>7</v>
      </c>
      <c r="B54" s="83">
        <v>1</v>
      </c>
      <c r="C54" s="83" t="s">
        <v>117</v>
      </c>
      <c r="D54" s="83" t="s">
        <v>118</v>
      </c>
      <c r="E54" s="84" t="s">
        <v>45</v>
      </c>
      <c r="F54" s="76"/>
      <c r="G54" s="311"/>
    </row>
    <row r="55" spans="1:7" x14ac:dyDescent="0.25">
      <c r="A55" s="331" t="s">
        <v>167</v>
      </c>
      <c r="B55" s="322"/>
      <c r="C55" s="322"/>
      <c r="D55" s="322"/>
      <c r="E55" s="322"/>
      <c r="F55" s="322"/>
      <c r="G55" s="323"/>
    </row>
    <row r="56" spans="1:7" x14ac:dyDescent="0.25">
      <c r="A56" s="324" t="s">
        <v>120</v>
      </c>
      <c r="B56" s="322"/>
      <c r="C56" s="322"/>
      <c r="D56" s="322"/>
      <c r="E56" s="322"/>
      <c r="F56" s="322"/>
      <c r="G56" s="323"/>
    </row>
    <row r="57" spans="1:7" ht="33.75" x14ac:dyDescent="0.25">
      <c r="A57" s="72" t="s">
        <v>29</v>
      </c>
      <c r="B57" s="72" t="s">
        <v>121</v>
      </c>
      <c r="C57" s="72" t="s">
        <v>122</v>
      </c>
      <c r="D57" s="72" t="s">
        <v>123</v>
      </c>
      <c r="E57" s="81" t="s">
        <v>90</v>
      </c>
      <c r="F57" s="81" t="s">
        <v>91</v>
      </c>
      <c r="G57" s="72" t="s">
        <v>92</v>
      </c>
    </row>
    <row r="58" spans="1:7" ht="191.25" x14ac:dyDescent="0.25">
      <c r="A58" s="75">
        <v>1</v>
      </c>
      <c r="B58" s="78" t="s">
        <v>124</v>
      </c>
      <c r="C58" s="85" t="s">
        <v>125</v>
      </c>
      <c r="D58" s="86" t="s">
        <v>126</v>
      </c>
      <c r="E58" s="76" t="s">
        <v>45</v>
      </c>
      <c r="F58" s="76"/>
      <c r="G58" s="87" t="s">
        <v>323</v>
      </c>
    </row>
    <row r="59" spans="1:7" ht="157.5" x14ac:dyDescent="0.25">
      <c r="A59" s="75">
        <v>2</v>
      </c>
      <c r="B59" s="78" t="s">
        <v>127</v>
      </c>
      <c r="C59" s="85" t="s">
        <v>128</v>
      </c>
      <c r="D59" s="86" t="s">
        <v>183</v>
      </c>
      <c r="E59" s="76" t="s">
        <v>45</v>
      </c>
      <c r="F59" s="76"/>
      <c r="G59" s="87" t="s">
        <v>324</v>
      </c>
    </row>
    <row r="60" spans="1:7" ht="225" x14ac:dyDescent="0.25">
      <c r="A60" s="75">
        <v>3</v>
      </c>
      <c r="B60" s="78" t="s">
        <v>130</v>
      </c>
      <c r="C60" s="88" t="s">
        <v>131</v>
      </c>
      <c r="D60" s="86" t="s">
        <v>132</v>
      </c>
      <c r="E60" s="76" t="s">
        <v>45</v>
      </c>
      <c r="F60" s="76"/>
      <c r="G60" s="87" t="s">
        <v>203</v>
      </c>
    </row>
    <row r="61" spans="1:7" ht="78.75" x14ac:dyDescent="0.25">
      <c r="A61" s="75">
        <v>4</v>
      </c>
      <c r="B61" s="78" t="s">
        <v>133</v>
      </c>
      <c r="C61" s="88" t="s">
        <v>134</v>
      </c>
      <c r="D61" s="86" t="s">
        <v>135</v>
      </c>
      <c r="E61" s="76" t="s">
        <v>45</v>
      </c>
      <c r="F61" s="76"/>
      <c r="G61" s="87" t="s">
        <v>204</v>
      </c>
    </row>
    <row r="62" spans="1:7" ht="123.75" x14ac:dyDescent="0.25">
      <c r="A62" s="75">
        <v>5</v>
      </c>
      <c r="B62" s="78" t="s">
        <v>136</v>
      </c>
      <c r="C62" s="88" t="s">
        <v>137</v>
      </c>
      <c r="D62" s="86" t="s">
        <v>138</v>
      </c>
      <c r="E62" s="76" t="s">
        <v>45</v>
      </c>
      <c r="F62" s="76"/>
      <c r="G62" s="87" t="s">
        <v>325</v>
      </c>
    </row>
    <row r="63" spans="1:7" ht="348.75" x14ac:dyDescent="0.25">
      <c r="A63" s="75">
        <v>6</v>
      </c>
      <c r="B63" s="78" t="s">
        <v>139</v>
      </c>
      <c r="C63" s="88" t="s">
        <v>140</v>
      </c>
      <c r="D63" s="89" t="s">
        <v>141</v>
      </c>
      <c r="E63" s="76" t="s">
        <v>45</v>
      </c>
      <c r="F63" s="76"/>
      <c r="G63" s="87" t="s">
        <v>205</v>
      </c>
    </row>
    <row r="64" spans="1:7" ht="135" x14ac:dyDescent="0.25">
      <c r="A64" s="75">
        <v>7</v>
      </c>
      <c r="B64" s="78" t="s">
        <v>142</v>
      </c>
      <c r="C64" s="88" t="s">
        <v>143</v>
      </c>
      <c r="D64" s="89" t="s">
        <v>144</v>
      </c>
      <c r="E64" s="76" t="s">
        <v>45</v>
      </c>
      <c r="F64" s="91"/>
      <c r="G64" s="87" t="s">
        <v>206</v>
      </c>
    </row>
    <row r="65" spans="1:7" ht="78.75" x14ac:dyDescent="0.25">
      <c r="A65" s="75">
        <v>8</v>
      </c>
      <c r="B65" s="78" t="s">
        <v>145</v>
      </c>
      <c r="C65" s="88" t="s">
        <v>146</v>
      </c>
      <c r="D65" s="89" t="s">
        <v>147</v>
      </c>
      <c r="E65" s="76" t="s">
        <v>45</v>
      </c>
      <c r="F65" s="76"/>
      <c r="G65" s="87" t="s">
        <v>326</v>
      </c>
    </row>
    <row r="66" spans="1:7" ht="101.25" x14ac:dyDescent="0.25">
      <c r="A66" s="75">
        <v>9</v>
      </c>
      <c r="B66" s="78" t="s">
        <v>148</v>
      </c>
      <c r="C66" s="88" t="s">
        <v>149</v>
      </c>
      <c r="D66" s="86" t="s">
        <v>150</v>
      </c>
      <c r="E66" s="76" t="s">
        <v>45</v>
      </c>
      <c r="F66" s="76"/>
      <c r="G66" s="87" t="s">
        <v>327</v>
      </c>
    </row>
    <row r="67" spans="1:7" ht="78.75" x14ac:dyDescent="0.25">
      <c r="A67" s="75">
        <v>10</v>
      </c>
      <c r="B67" s="78" t="s">
        <v>151</v>
      </c>
      <c r="C67" s="88" t="s">
        <v>152</v>
      </c>
      <c r="D67" s="86" t="s">
        <v>153</v>
      </c>
      <c r="E67" s="76" t="s">
        <v>45</v>
      </c>
      <c r="F67" s="76"/>
      <c r="G67" s="87" t="s">
        <v>328</v>
      </c>
    </row>
    <row r="68" spans="1:7" ht="101.25" x14ac:dyDescent="0.25">
      <c r="A68" s="75">
        <v>11</v>
      </c>
      <c r="B68" s="78" t="s">
        <v>155</v>
      </c>
      <c r="C68" s="88" t="s">
        <v>156</v>
      </c>
      <c r="D68" s="86" t="s">
        <v>157</v>
      </c>
      <c r="E68" s="76" t="s">
        <v>45</v>
      </c>
      <c r="F68" s="76"/>
      <c r="G68" s="87" t="s">
        <v>329</v>
      </c>
    </row>
    <row r="69" spans="1:7" x14ac:dyDescent="0.25">
      <c r="A69" s="321" t="s">
        <v>158</v>
      </c>
      <c r="B69" s="322"/>
      <c r="C69" s="322"/>
      <c r="D69" s="322"/>
      <c r="E69" s="322"/>
      <c r="F69" s="322"/>
      <c r="G69" s="323"/>
    </row>
    <row r="70" spans="1:7" x14ac:dyDescent="0.25">
      <c r="A70" s="310" t="s">
        <v>159</v>
      </c>
      <c r="B70" s="312" t="s">
        <v>160</v>
      </c>
      <c r="C70" s="313"/>
      <c r="D70" s="314"/>
      <c r="E70" s="92" t="s">
        <v>90</v>
      </c>
      <c r="F70" s="93" t="s">
        <v>91</v>
      </c>
      <c r="G70" s="310" t="s">
        <v>92</v>
      </c>
    </row>
    <row r="71" spans="1:7" x14ac:dyDescent="0.25">
      <c r="A71" s="311"/>
      <c r="B71" s="315"/>
      <c r="C71" s="316"/>
      <c r="D71" s="317"/>
      <c r="E71" s="324" t="s">
        <v>161</v>
      </c>
      <c r="F71" s="323"/>
      <c r="G71" s="311"/>
    </row>
    <row r="72" spans="1:7" ht="180" x14ac:dyDescent="0.25">
      <c r="A72" s="75">
        <v>1</v>
      </c>
      <c r="B72" s="331" t="s">
        <v>162</v>
      </c>
      <c r="C72" s="323"/>
      <c r="D72" s="86" t="s">
        <v>163</v>
      </c>
      <c r="E72" s="331" t="s">
        <v>91</v>
      </c>
      <c r="F72" s="323"/>
      <c r="G72" s="107" t="s">
        <v>180</v>
      </c>
    </row>
    <row r="73" spans="1:7" x14ac:dyDescent="0.25">
      <c r="A73" s="19"/>
      <c r="B73" s="19"/>
      <c r="C73" s="19"/>
      <c r="D73" s="19"/>
      <c r="E73" s="19"/>
      <c r="F73" s="19"/>
      <c r="G73" s="97"/>
    </row>
    <row r="74" spans="1:7" x14ac:dyDescent="0.25">
      <c r="A74" s="19"/>
      <c r="B74" s="19"/>
      <c r="C74" s="19"/>
      <c r="D74" s="19"/>
      <c r="E74" s="19"/>
      <c r="F74" s="19"/>
      <c r="G74" s="97"/>
    </row>
    <row r="75" spans="1:7" x14ac:dyDescent="0.25">
      <c r="A75" s="325" t="s">
        <v>85</v>
      </c>
      <c r="B75" s="313"/>
      <c r="C75" s="313"/>
      <c r="D75" s="313"/>
      <c r="E75" s="313"/>
      <c r="F75" s="313"/>
      <c r="G75" s="314"/>
    </row>
    <row r="76" spans="1:7" x14ac:dyDescent="0.25">
      <c r="A76" s="315"/>
      <c r="B76" s="316"/>
      <c r="C76" s="316"/>
      <c r="D76" s="316"/>
      <c r="E76" s="316"/>
      <c r="F76" s="316"/>
      <c r="G76" s="317"/>
    </row>
    <row r="77" spans="1:7" ht="22.5" customHeight="1" x14ac:dyDescent="0.25">
      <c r="A77" s="326" t="s">
        <v>86</v>
      </c>
      <c r="B77" s="322"/>
      <c r="C77" s="322"/>
      <c r="D77" s="327"/>
      <c r="E77" s="328" t="s">
        <v>4</v>
      </c>
      <c r="F77" s="329"/>
      <c r="G77" s="330"/>
    </row>
    <row r="78" spans="1:7" ht="33.75" x14ac:dyDescent="0.25">
      <c r="A78" s="72" t="s">
        <v>29</v>
      </c>
      <c r="B78" s="72" t="s">
        <v>87</v>
      </c>
      <c r="C78" s="72" t="s">
        <v>88</v>
      </c>
      <c r="D78" s="72" t="s">
        <v>89</v>
      </c>
      <c r="E78" s="81" t="s">
        <v>90</v>
      </c>
      <c r="F78" s="81" t="s">
        <v>91</v>
      </c>
      <c r="G78" s="72" t="s">
        <v>92</v>
      </c>
    </row>
    <row r="79" spans="1:7" ht="33.75" x14ac:dyDescent="0.25">
      <c r="A79" s="332">
        <v>1</v>
      </c>
      <c r="B79" s="332">
        <v>2</v>
      </c>
      <c r="C79" s="334" t="s">
        <v>93</v>
      </c>
      <c r="D79" s="75" t="s">
        <v>94</v>
      </c>
      <c r="E79" s="76" t="s">
        <v>45</v>
      </c>
      <c r="F79" s="76"/>
      <c r="G79" s="338" t="s">
        <v>207</v>
      </c>
    </row>
    <row r="80" spans="1:7" ht="33.75" x14ac:dyDescent="0.25">
      <c r="A80" s="311"/>
      <c r="B80" s="311"/>
      <c r="C80" s="311"/>
      <c r="D80" s="75" t="s">
        <v>95</v>
      </c>
      <c r="E80" s="76" t="s">
        <v>45</v>
      </c>
      <c r="F80" s="79"/>
      <c r="G80" s="333"/>
    </row>
    <row r="81" spans="1:7" ht="45" x14ac:dyDescent="0.25">
      <c r="A81" s="76">
        <v>2</v>
      </c>
      <c r="B81" s="76">
        <v>1</v>
      </c>
      <c r="C81" s="78" t="s">
        <v>96</v>
      </c>
      <c r="D81" s="75" t="s">
        <v>97</v>
      </c>
      <c r="E81" s="76" t="s">
        <v>45</v>
      </c>
      <c r="F81" s="79"/>
      <c r="G81" s="333"/>
    </row>
    <row r="82" spans="1:7" ht="45" x14ac:dyDescent="0.25">
      <c r="A82" s="76">
        <v>3</v>
      </c>
      <c r="B82" s="76">
        <v>2</v>
      </c>
      <c r="C82" s="78" t="s">
        <v>98</v>
      </c>
      <c r="D82" s="75" t="s">
        <v>99</v>
      </c>
      <c r="E82" s="76" t="s">
        <v>45</v>
      </c>
      <c r="F82" s="79"/>
      <c r="G82" s="311"/>
    </row>
    <row r="83" spans="1:7" x14ac:dyDescent="0.25">
      <c r="A83" s="336" t="s">
        <v>100</v>
      </c>
      <c r="B83" s="322"/>
      <c r="C83" s="322"/>
      <c r="D83" s="322"/>
      <c r="E83" s="322"/>
      <c r="F83" s="322"/>
      <c r="G83" s="323"/>
    </row>
    <row r="84" spans="1:7" x14ac:dyDescent="0.25">
      <c r="A84" s="72" t="s">
        <v>101</v>
      </c>
      <c r="B84" s="80" t="s">
        <v>102</v>
      </c>
      <c r="C84" s="80" t="s">
        <v>103</v>
      </c>
      <c r="D84" s="80" t="s">
        <v>104</v>
      </c>
      <c r="E84" s="81" t="s">
        <v>90</v>
      </c>
      <c r="F84" s="81" t="s">
        <v>91</v>
      </c>
      <c r="G84" s="72" t="s">
        <v>92</v>
      </c>
    </row>
    <row r="85" spans="1:7" ht="78.75" x14ac:dyDescent="0.25">
      <c r="A85" s="82">
        <v>1</v>
      </c>
      <c r="B85" s="83">
        <v>6</v>
      </c>
      <c r="C85" s="83" t="s">
        <v>105</v>
      </c>
      <c r="D85" s="83" t="s">
        <v>106</v>
      </c>
      <c r="E85" s="84" t="s">
        <v>45</v>
      </c>
      <c r="F85" s="76"/>
      <c r="G85" s="87" t="s">
        <v>208</v>
      </c>
    </row>
    <row r="86" spans="1:7" ht="45" x14ac:dyDescent="0.25">
      <c r="A86" s="82">
        <v>2</v>
      </c>
      <c r="B86" s="83">
        <v>3</v>
      </c>
      <c r="C86" s="83" t="s">
        <v>107</v>
      </c>
      <c r="D86" s="83" t="s">
        <v>108</v>
      </c>
      <c r="E86" s="84" t="s">
        <v>45</v>
      </c>
      <c r="F86" s="76"/>
      <c r="G86" s="87" t="s">
        <v>209</v>
      </c>
    </row>
    <row r="87" spans="1:7" ht="45" x14ac:dyDescent="0.25">
      <c r="A87" s="82">
        <v>3</v>
      </c>
      <c r="B87" s="83">
        <v>1</v>
      </c>
      <c r="C87" s="83" t="s">
        <v>109</v>
      </c>
      <c r="D87" s="83" t="s">
        <v>110</v>
      </c>
      <c r="E87" s="84" t="s">
        <v>45</v>
      </c>
      <c r="F87" s="76"/>
      <c r="G87" s="87" t="s">
        <v>210</v>
      </c>
    </row>
    <row r="88" spans="1:7" ht="33.75" x14ac:dyDescent="0.25">
      <c r="A88" s="82">
        <v>4</v>
      </c>
      <c r="B88" s="83">
        <v>64</v>
      </c>
      <c r="C88" s="83" t="s">
        <v>111</v>
      </c>
      <c r="D88" s="83" t="s">
        <v>112</v>
      </c>
      <c r="E88" s="84" t="s">
        <v>45</v>
      </c>
      <c r="F88" s="76"/>
      <c r="G88" s="87" t="s">
        <v>330</v>
      </c>
    </row>
    <row r="89" spans="1:7" ht="101.25" x14ac:dyDescent="0.25">
      <c r="A89" s="82">
        <v>5</v>
      </c>
      <c r="B89" s="83">
        <v>1</v>
      </c>
      <c r="C89" s="83" t="s">
        <v>113</v>
      </c>
      <c r="D89" s="83" t="s">
        <v>114</v>
      </c>
      <c r="E89" s="84" t="s">
        <v>45</v>
      </c>
      <c r="F89" s="76"/>
      <c r="G89" s="87" t="s">
        <v>330</v>
      </c>
    </row>
    <row r="90" spans="1:7" ht="22.5" x14ac:dyDescent="0.25">
      <c r="A90" s="82">
        <v>6</v>
      </c>
      <c r="B90" s="83">
        <v>1</v>
      </c>
      <c r="C90" s="83" t="s">
        <v>115</v>
      </c>
      <c r="D90" s="83" t="s">
        <v>116</v>
      </c>
      <c r="E90" s="84" t="s">
        <v>45</v>
      </c>
      <c r="F90" s="76"/>
      <c r="G90" s="87" t="s">
        <v>330</v>
      </c>
    </row>
    <row r="91" spans="1:7" x14ac:dyDescent="0.25">
      <c r="A91" s="82">
        <v>7</v>
      </c>
      <c r="B91" s="83">
        <v>1</v>
      </c>
      <c r="C91" s="83" t="s">
        <v>117</v>
      </c>
      <c r="D91" s="83" t="s">
        <v>118</v>
      </c>
      <c r="E91" s="84" t="s">
        <v>45</v>
      </c>
      <c r="F91" s="76"/>
      <c r="G91" s="87" t="s">
        <v>330</v>
      </c>
    </row>
    <row r="92" spans="1:7" x14ac:dyDescent="0.25">
      <c r="A92" s="331" t="s">
        <v>168</v>
      </c>
      <c r="B92" s="322"/>
      <c r="C92" s="322"/>
      <c r="D92" s="322"/>
      <c r="E92" s="322"/>
      <c r="F92" s="322"/>
      <c r="G92" s="323"/>
    </row>
    <row r="93" spans="1:7" x14ac:dyDescent="0.25">
      <c r="A93" s="324" t="s">
        <v>120</v>
      </c>
      <c r="B93" s="322"/>
      <c r="C93" s="322"/>
      <c r="D93" s="322"/>
      <c r="E93" s="322"/>
      <c r="F93" s="322"/>
      <c r="G93" s="323"/>
    </row>
    <row r="94" spans="1:7" ht="33.75" x14ac:dyDescent="0.25">
      <c r="A94" s="72" t="s">
        <v>29</v>
      </c>
      <c r="B94" s="72" t="s">
        <v>121</v>
      </c>
      <c r="C94" s="72" t="s">
        <v>122</v>
      </c>
      <c r="D94" s="72" t="s">
        <v>123</v>
      </c>
      <c r="E94" s="81" t="s">
        <v>90</v>
      </c>
      <c r="F94" s="81" t="s">
        <v>91</v>
      </c>
      <c r="G94" s="72" t="s">
        <v>92</v>
      </c>
    </row>
    <row r="95" spans="1:7" ht="191.25" x14ac:dyDescent="0.25">
      <c r="A95" s="75">
        <v>1</v>
      </c>
      <c r="B95" s="136" t="s">
        <v>124</v>
      </c>
      <c r="C95" s="105" t="s">
        <v>125</v>
      </c>
      <c r="D95" s="135" t="s">
        <v>126</v>
      </c>
      <c r="E95" s="103" t="s">
        <v>45</v>
      </c>
      <c r="F95" s="90"/>
      <c r="G95" s="87" t="s">
        <v>211</v>
      </c>
    </row>
    <row r="96" spans="1:7" ht="157.5" x14ac:dyDescent="0.25">
      <c r="A96" s="75">
        <v>2</v>
      </c>
      <c r="B96" s="78" t="s">
        <v>127</v>
      </c>
      <c r="C96" s="85" t="s">
        <v>128</v>
      </c>
      <c r="D96" s="86" t="s">
        <v>183</v>
      </c>
      <c r="E96" s="76" t="s">
        <v>45</v>
      </c>
      <c r="F96" s="76"/>
      <c r="G96" s="87" t="s">
        <v>212</v>
      </c>
    </row>
    <row r="97" spans="1:7" ht="247.5" x14ac:dyDescent="0.25">
      <c r="A97" s="75">
        <v>3</v>
      </c>
      <c r="B97" s="78" t="s">
        <v>130</v>
      </c>
      <c r="C97" s="88" t="s">
        <v>131</v>
      </c>
      <c r="D97" s="86" t="s">
        <v>169</v>
      </c>
      <c r="E97" s="76" t="s">
        <v>45</v>
      </c>
      <c r="F97" s="76"/>
      <c r="G97" s="87" t="s">
        <v>213</v>
      </c>
    </row>
    <row r="98" spans="1:7" ht="78.75" x14ac:dyDescent="0.25">
      <c r="A98" s="75">
        <v>4</v>
      </c>
      <c r="B98" s="78" t="s">
        <v>133</v>
      </c>
      <c r="C98" s="88" t="s">
        <v>134</v>
      </c>
      <c r="D98" s="86" t="s">
        <v>135</v>
      </c>
      <c r="E98" s="76" t="s">
        <v>45</v>
      </c>
      <c r="F98" s="76"/>
      <c r="G98" s="87" t="s">
        <v>214</v>
      </c>
    </row>
    <row r="99" spans="1:7" ht="123.75" x14ac:dyDescent="0.25">
      <c r="A99" s="104">
        <v>5</v>
      </c>
      <c r="B99" s="100" t="s">
        <v>136</v>
      </c>
      <c r="C99" s="101" t="s">
        <v>137</v>
      </c>
      <c r="D99" s="102" t="s">
        <v>170</v>
      </c>
      <c r="E99" s="103" t="s">
        <v>45</v>
      </c>
      <c r="F99" s="103"/>
      <c r="G99" s="87" t="s">
        <v>215</v>
      </c>
    </row>
    <row r="100" spans="1:7" ht="348.75" x14ac:dyDescent="0.25">
      <c r="A100" s="75">
        <v>6</v>
      </c>
      <c r="B100" s="78" t="s">
        <v>139</v>
      </c>
      <c r="C100" s="88" t="s">
        <v>140</v>
      </c>
      <c r="D100" s="89" t="s">
        <v>141</v>
      </c>
      <c r="E100" s="76"/>
      <c r="F100" s="76" t="s">
        <v>91</v>
      </c>
      <c r="G100" s="87" t="s">
        <v>216</v>
      </c>
    </row>
    <row r="101" spans="1:7" ht="135" x14ac:dyDescent="0.25">
      <c r="A101" s="75">
        <v>7</v>
      </c>
      <c r="B101" s="78" t="s">
        <v>142</v>
      </c>
      <c r="C101" s="88" t="s">
        <v>143</v>
      </c>
      <c r="D101" s="89" t="s">
        <v>144</v>
      </c>
      <c r="E101" s="76" t="s">
        <v>45</v>
      </c>
      <c r="F101" s="76"/>
      <c r="G101" s="106" t="s">
        <v>217</v>
      </c>
    </row>
    <row r="102" spans="1:7" ht="78.75" x14ac:dyDescent="0.25">
      <c r="A102" s="75">
        <v>8</v>
      </c>
      <c r="B102" s="78" t="s">
        <v>145</v>
      </c>
      <c r="C102" s="88" t="s">
        <v>146</v>
      </c>
      <c r="D102" s="89" t="s">
        <v>147</v>
      </c>
      <c r="E102" s="76" t="s">
        <v>45</v>
      </c>
      <c r="F102" s="76"/>
      <c r="G102" s="106" t="s">
        <v>218</v>
      </c>
    </row>
    <row r="103" spans="1:7" ht="101.25" x14ac:dyDescent="0.25">
      <c r="A103" s="75">
        <v>9</v>
      </c>
      <c r="B103" s="78" t="s">
        <v>148</v>
      </c>
      <c r="C103" s="88" t="s">
        <v>149</v>
      </c>
      <c r="D103" s="86" t="s">
        <v>150</v>
      </c>
      <c r="E103" s="76" t="s">
        <v>45</v>
      </c>
      <c r="F103" s="76"/>
      <c r="G103" s="106" t="s">
        <v>219</v>
      </c>
    </row>
    <row r="104" spans="1:7" ht="79.5" customHeight="1" x14ac:dyDescent="0.25">
      <c r="A104" s="75">
        <v>10</v>
      </c>
      <c r="B104" s="100" t="s">
        <v>151</v>
      </c>
      <c r="C104" s="101" t="s">
        <v>152</v>
      </c>
      <c r="D104" s="102" t="s">
        <v>153</v>
      </c>
      <c r="E104" s="103" t="s">
        <v>45</v>
      </c>
      <c r="F104" s="103"/>
      <c r="G104" s="106" t="s">
        <v>220</v>
      </c>
    </row>
    <row r="105" spans="1:7" ht="101.25" x14ac:dyDescent="0.25">
      <c r="A105" s="75">
        <v>11</v>
      </c>
      <c r="B105" s="78" t="s">
        <v>155</v>
      </c>
      <c r="C105" s="88" t="s">
        <v>156</v>
      </c>
      <c r="D105" s="115" t="s">
        <v>157</v>
      </c>
      <c r="E105" s="114" t="s">
        <v>45</v>
      </c>
      <c r="F105" s="90"/>
      <c r="G105" s="106" t="s">
        <v>221</v>
      </c>
    </row>
    <row r="106" spans="1:7" x14ac:dyDescent="0.25">
      <c r="A106" s="321" t="s">
        <v>158</v>
      </c>
      <c r="B106" s="322"/>
      <c r="C106" s="322"/>
      <c r="D106" s="322"/>
      <c r="E106" s="322"/>
      <c r="F106" s="322"/>
      <c r="G106" s="323"/>
    </row>
    <row r="107" spans="1:7" x14ac:dyDescent="0.25">
      <c r="A107" s="310" t="s">
        <v>159</v>
      </c>
      <c r="B107" s="312" t="s">
        <v>160</v>
      </c>
      <c r="C107" s="313"/>
      <c r="D107" s="314"/>
      <c r="E107" s="92" t="s">
        <v>90</v>
      </c>
      <c r="F107" s="93" t="s">
        <v>91</v>
      </c>
      <c r="G107" s="310" t="s">
        <v>92</v>
      </c>
    </row>
    <row r="108" spans="1:7" x14ac:dyDescent="0.25">
      <c r="A108" s="311"/>
      <c r="B108" s="315"/>
      <c r="C108" s="316"/>
      <c r="D108" s="317"/>
      <c r="E108" s="324" t="s">
        <v>161</v>
      </c>
      <c r="F108" s="323"/>
      <c r="G108" s="311"/>
    </row>
    <row r="109" spans="1:7" ht="123.75" x14ac:dyDescent="0.25">
      <c r="A109" s="75">
        <v>1</v>
      </c>
      <c r="B109" s="331" t="s">
        <v>171</v>
      </c>
      <c r="C109" s="323"/>
      <c r="D109" s="86" t="s">
        <v>163</v>
      </c>
      <c r="E109" s="291" t="s">
        <v>179</v>
      </c>
      <c r="F109" s="323"/>
      <c r="G109" s="107" t="s">
        <v>446</v>
      </c>
    </row>
    <row r="110" spans="1:7" x14ac:dyDescent="0.25">
      <c r="A110" s="19"/>
      <c r="B110" s="19"/>
      <c r="C110" s="19"/>
      <c r="D110" s="19"/>
      <c r="E110" s="19"/>
      <c r="F110" s="19"/>
      <c r="G110" s="97"/>
    </row>
    <row r="111" spans="1:7" x14ac:dyDescent="0.25">
      <c r="A111" s="19"/>
      <c r="B111" s="19"/>
      <c r="C111" s="19"/>
      <c r="D111" s="19"/>
      <c r="E111" s="19"/>
      <c r="F111" s="19"/>
      <c r="G111" s="97"/>
    </row>
    <row r="112" spans="1:7" ht="15.75" customHeight="1" x14ac:dyDescent="0.25">
      <c r="A112" s="325" t="s">
        <v>85</v>
      </c>
      <c r="B112" s="313"/>
      <c r="C112" s="313"/>
      <c r="D112" s="313"/>
      <c r="E112" s="313"/>
      <c r="F112" s="313"/>
      <c r="G112" s="314"/>
    </row>
    <row r="113" spans="1:26" ht="15.75" customHeight="1" x14ac:dyDescent="0.25">
      <c r="A113" s="315"/>
      <c r="B113" s="316"/>
      <c r="C113" s="316"/>
      <c r="D113" s="316"/>
      <c r="E113" s="316"/>
      <c r="F113" s="316"/>
      <c r="G113" s="317"/>
      <c r="H113" s="19"/>
      <c r="I113" s="19"/>
      <c r="J113" s="19"/>
      <c r="K113" s="19"/>
      <c r="L113" s="19"/>
      <c r="M113" s="19"/>
      <c r="N113" s="19"/>
      <c r="O113" s="19"/>
      <c r="P113" s="19"/>
      <c r="Q113" s="19"/>
      <c r="R113" s="19"/>
      <c r="S113" s="19"/>
      <c r="T113" s="19"/>
      <c r="U113" s="19"/>
      <c r="V113" s="19"/>
      <c r="W113" s="19"/>
      <c r="X113" s="19"/>
      <c r="Y113" s="19"/>
      <c r="Z113" s="19"/>
    </row>
    <row r="114" spans="1:26" ht="23.25" customHeight="1" x14ac:dyDescent="0.25">
      <c r="A114" s="326" t="s">
        <v>86</v>
      </c>
      <c r="B114" s="322"/>
      <c r="C114" s="322"/>
      <c r="D114" s="327"/>
      <c r="E114" s="328" t="s">
        <v>191</v>
      </c>
      <c r="F114" s="329"/>
      <c r="G114" s="330"/>
      <c r="H114" s="19"/>
      <c r="I114" s="19"/>
      <c r="J114" s="19"/>
      <c r="K114" s="19"/>
      <c r="L114" s="19"/>
      <c r="M114" s="19"/>
      <c r="N114" s="19"/>
      <c r="O114" s="19"/>
      <c r="P114" s="19"/>
      <c r="Q114" s="19"/>
      <c r="R114" s="19"/>
      <c r="S114" s="19"/>
      <c r="T114" s="19"/>
      <c r="U114" s="19"/>
      <c r="V114" s="19"/>
      <c r="W114" s="19"/>
      <c r="X114" s="19"/>
      <c r="Y114" s="19"/>
      <c r="Z114" s="19"/>
    </row>
    <row r="115" spans="1:26" ht="33.75" x14ac:dyDescent="0.25">
      <c r="A115" s="72" t="s">
        <v>29</v>
      </c>
      <c r="B115" s="72" t="s">
        <v>87</v>
      </c>
      <c r="C115" s="72" t="s">
        <v>88</v>
      </c>
      <c r="D115" s="72" t="s">
        <v>89</v>
      </c>
      <c r="E115" s="81" t="s">
        <v>90</v>
      </c>
      <c r="F115" s="81" t="s">
        <v>91</v>
      </c>
      <c r="G115" s="72" t="s">
        <v>92</v>
      </c>
    </row>
    <row r="116" spans="1:26" ht="33.75" x14ac:dyDescent="0.25">
      <c r="A116" s="332">
        <v>1</v>
      </c>
      <c r="B116" s="332">
        <v>2</v>
      </c>
      <c r="C116" s="334" t="s">
        <v>93</v>
      </c>
      <c r="D116" s="75" t="s">
        <v>94</v>
      </c>
      <c r="E116" s="76" t="s">
        <v>45</v>
      </c>
      <c r="F116" s="76"/>
      <c r="G116" s="298" t="s">
        <v>223</v>
      </c>
    </row>
    <row r="117" spans="1:26" ht="33.75" x14ac:dyDescent="0.25">
      <c r="A117" s="311"/>
      <c r="B117" s="311"/>
      <c r="C117" s="311"/>
      <c r="D117" s="75" t="s">
        <v>95</v>
      </c>
      <c r="E117" s="76" t="s">
        <v>45</v>
      </c>
      <c r="F117" s="79"/>
      <c r="G117" s="339"/>
    </row>
    <row r="118" spans="1:26" ht="45" x14ac:dyDescent="0.25">
      <c r="A118" s="76">
        <v>2</v>
      </c>
      <c r="B118" s="76">
        <v>1</v>
      </c>
      <c r="C118" s="78" t="s">
        <v>96</v>
      </c>
      <c r="D118" s="75" t="s">
        <v>97</v>
      </c>
      <c r="E118" s="76" t="s">
        <v>45</v>
      </c>
      <c r="F118" s="79"/>
      <c r="G118" s="339"/>
    </row>
    <row r="119" spans="1:26" ht="45" x14ac:dyDescent="0.25">
      <c r="A119" s="76">
        <v>3</v>
      </c>
      <c r="B119" s="76">
        <v>2</v>
      </c>
      <c r="C119" s="78" t="s">
        <v>98</v>
      </c>
      <c r="D119" s="75" t="s">
        <v>99</v>
      </c>
      <c r="E119" s="76" t="s">
        <v>45</v>
      </c>
      <c r="F119" s="79"/>
      <c r="G119" s="340"/>
    </row>
    <row r="120" spans="1:26" x14ac:dyDescent="0.25">
      <c r="A120" s="336" t="s">
        <v>100</v>
      </c>
      <c r="B120" s="322"/>
      <c r="C120" s="322"/>
      <c r="D120" s="322"/>
      <c r="E120" s="322"/>
      <c r="F120" s="322"/>
      <c r="G120" s="323"/>
    </row>
    <row r="121" spans="1:26" x14ac:dyDescent="0.25">
      <c r="A121" s="72" t="s">
        <v>101</v>
      </c>
      <c r="B121" s="80" t="s">
        <v>102</v>
      </c>
      <c r="C121" s="80" t="s">
        <v>103</v>
      </c>
      <c r="D121" s="80" t="s">
        <v>104</v>
      </c>
      <c r="E121" s="81" t="s">
        <v>90</v>
      </c>
      <c r="F121" s="81" t="s">
        <v>91</v>
      </c>
      <c r="G121" s="72" t="s">
        <v>92</v>
      </c>
    </row>
    <row r="122" spans="1:26" ht="78.75" x14ac:dyDescent="0.25">
      <c r="A122" s="82">
        <v>1</v>
      </c>
      <c r="B122" s="83">
        <v>6</v>
      </c>
      <c r="C122" s="83" t="s">
        <v>105</v>
      </c>
      <c r="D122" s="83" t="s">
        <v>106</v>
      </c>
      <c r="E122" s="84" t="s">
        <v>45</v>
      </c>
      <c r="F122" s="76"/>
      <c r="G122" s="298" t="s">
        <v>222</v>
      </c>
    </row>
    <row r="123" spans="1:26" ht="45" x14ac:dyDescent="0.25">
      <c r="A123" s="82">
        <v>2</v>
      </c>
      <c r="B123" s="83">
        <v>3</v>
      </c>
      <c r="C123" s="83" t="s">
        <v>107</v>
      </c>
      <c r="D123" s="83" t="s">
        <v>108</v>
      </c>
      <c r="E123" s="84" t="s">
        <v>45</v>
      </c>
      <c r="F123" s="76"/>
      <c r="G123" s="333"/>
    </row>
    <row r="124" spans="1:26" ht="45" x14ac:dyDescent="0.25">
      <c r="A124" s="82">
        <v>3</v>
      </c>
      <c r="B124" s="83">
        <v>1</v>
      </c>
      <c r="C124" s="83" t="s">
        <v>109</v>
      </c>
      <c r="D124" s="83" t="s">
        <v>110</v>
      </c>
      <c r="E124" s="84" t="s">
        <v>45</v>
      </c>
      <c r="F124" s="76"/>
      <c r="G124" s="333"/>
    </row>
    <row r="125" spans="1:26" ht="33.75" x14ac:dyDescent="0.25">
      <c r="A125" s="82">
        <v>4</v>
      </c>
      <c r="B125" s="83">
        <v>64</v>
      </c>
      <c r="C125" s="83" t="s">
        <v>111</v>
      </c>
      <c r="D125" s="83" t="s">
        <v>112</v>
      </c>
      <c r="E125" s="84" t="s">
        <v>45</v>
      </c>
      <c r="F125" s="76"/>
      <c r="G125" s="333"/>
    </row>
    <row r="126" spans="1:26" ht="101.25" x14ac:dyDescent="0.25">
      <c r="A126" s="82">
        <v>5</v>
      </c>
      <c r="B126" s="83">
        <v>1</v>
      </c>
      <c r="C126" s="83" t="s">
        <v>113</v>
      </c>
      <c r="D126" s="83" t="s">
        <v>114</v>
      </c>
      <c r="E126" s="84" t="s">
        <v>45</v>
      </c>
      <c r="F126" s="76"/>
      <c r="G126" s="333"/>
    </row>
    <row r="127" spans="1:26" ht="22.5" x14ac:dyDescent="0.25">
      <c r="A127" s="82">
        <v>6</v>
      </c>
      <c r="B127" s="83">
        <v>1</v>
      </c>
      <c r="C127" s="83" t="s">
        <v>115</v>
      </c>
      <c r="D127" s="83" t="s">
        <v>116</v>
      </c>
      <c r="E127" s="84" t="s">
        <v>45</v>
      </c>
      <c r="F127" s="76"/>
      <c r="G127" s="333"/>
    </row>
    <row r="128" spans="1:26" x14ac:dyDescent="0.25">
      <c r="A128" s="82">
        <v>7</v>
      </c>
      <c r="B128" s="83">
        <v>1</v>
      </c>
      <c r="C128" s="83" t="s">
        <v>117</v>
      </c>
      <c r="D128" s="83" t="s">
        <v>118</v>
      </c>
      <c r="E128" s="84" t="s">
        <v>45</v>
      </c>
      <c r="F128" s="76"/>
      <c r="G128" s="311"/>
    </row>
    <row r="129" spans="1:7" x14ac:dyDescent="0.25">
      <c r="A129" s="331" t="s">
        <v>173</v>
      </c>
      <c r="B129" s="322"/>
      <c r="C129" s="322"/>
      <c r="D129" s="322"/>
      <c r="E129" s="322"/>
      <c r="F129" s="322"/>
      <c r="G129" s="323"/>
    </row>
    <row r="130" spans="1:7" x14ac:dyDescent="0.25">
      <c r="A130" s="324" t="s">
        <v>120</v>
      </c>
      <c r="B130" s="322"/>
      <c r="C130" s="322"/>
      <c r="D130" s="322"/>
      <c r="E130" s="322"/>
      <c r="F130" s="322"/>
      <c r="G130" s="323"/>
    </row>
    <row r="131" spans="1:7" ht="33.75" x14ac:dyDescent="0.25">
      <c r="A131" s="72" t="s">
        <v>29</v>
      </c>
      <c r="B131" s="72" t="s">
        <v>121</v>
      </c>
      <c r="C131" s="72" t="s">
        <v>122</v>
      </c>
      <c r="D131" s="72" t="s">
        <v>123</v>
      </c>
      <c r="E131" s="81" t="s">
        <v>90</v>
      </c>
      <c r="F131" s="81" t="s">
        <v>91</v>
      </c>
      <c r="G131" s="72" t="s">
        <v>92</v>
      </c>
    </row>
    <row r="132" spans="1:7" ht="191.25" x14ac:dyDescent="0.25">
      <c r="A132" s="75">
        <v>1</v>
      </c>
      <c r="B132" s="78" t="s">
        <v>124</v>
      </c>
      <c r="C132" s="85" t="s">
        <v>125</v>
      </c>
      <c r="D132" s="86" t="s">
        <v>126</v>
      </c>
      <c r="E132" s="76" t="s">
        <v>45</v>
      </c>
      <c r="F132" s="76"/>
      <c r="G132" s="106" t="s">
        <v>224</v>
      </c>
    </row>
    <row r="133" spans="1:7" ht="157.5" x14ac:dyDescent="0.25">
      <c r="A133" s="75">
        <v>2</v>
      </c>
      <c r="B133" s="78" t="s">
        <v>127</v>
      </c>
      <c r="C133" s="85" t="s">
        <v>128</v>
      </c>
      <c r="D133" s="115" t="s">
        <v>225</v>
      </c>
      <c r="E133" s="76" t="s">
        <v>45</v>
      </c>
      <c r="F133" s="76"/>
      <c r="G133" s="106" t="s">
        <v>226</v>
      </c>
    </row>
    <row r="134" spans="1:7" ht="247.5" x14ac:dyDescent="0.25">
      <c r="A134" s="75">
        <v>3</v>
      </c>
      <c r="B134" s="78" t="s">
        <v>130</v>
      </c>
      <c r="C134" s="88" t="s">
        <v>131</v>
      </c>
      <c r="D134" s="86" t="s">
        <v>169</v>
      </c>
      <c r="E134" s="76" t="s">
        <v>45</v>
      </c>
      <c r="F134" s="76"/>
      <c r="G134" s="106" t="s">
        <v>227</v>
      </c>
    </row>
    <row r="135" spans="1:7" ht="78.75" x14ac:dyDescent="0.25">
      <c r="A135" s="75">
        <v>4</v>
      </c>
      <c r="B135" s="78" t="s">
        <v>133</v>
      </c>
      <c r="C135" s="88" t="s">
        <v>134</v>
      </c>
      <c r="D135" s="86" t="s">
        <v>135</v>
      </c>
      <c r="E135" s="76" t="s">
        <v>45</v>
      </c>
      <c r="F135" s="76"/>
      <c r="G135" s="106" t="s">
        <v>228</v>
      </c>
    </row>
    <row r="136" spans="1:7" ht="123.75" x14ac:dyDescent="0.25">
      <c r="A136" s="75">
        <v>5</v>
      </c>
      <c r="B136" s="78" t="s">
        <v>136</v>
      </c>
      <c r="C136" s="88" t="s">
        <v>137</v>
      </c>
      <c r="D136" s="86" t="s">
        <v>170</v>
      </c>
      <c r="E136" s="76" t="s">
        <v>45</v>
      </c>
      <c r="F136" s="76"/>
      <c r="G136" s="106" t="s">
        <v>229</v>
      </c>
    </row>
    <row r="137" spans="1:7" ht="348.75" x14ac:dyDescent="0.25">
      <c r="A137" s="75">
        <v>6</v>
      </c>
      <c r="B137" s="78" t="s">
        <v>139</v>
      </c>
      <c r="C137" s="88" t="s">
        <v>140</v>
      </c>
      <c r="D137" s="110" t="s">
        <v>141</v>
      </c>
      <c r="E137" s="76" t="s">
        <v>45</v>
      </c>
      <c r="F137" s="76"/>
      <c r="G137" s="106" t="s">
        <v>445</v>
      </c>
    </row>
    <row r="138" spans="1:7" ht="135" x14ac:dyDescent="0.25">
      <c r="A138" s="75">
        <v>7</v>
      </c>
      <c r="B138" s="78" t="s">
        <v>142</v>
      </c>
      <c r="C138" s="88" t="s">
        <v>143</v>
      </c>
      <c r="D138" s="89" t="s">
        <v>144</v>
      </c>
      <c r="E138" s="76" t="s">
        <v>45</v>
      </c>
      <c r="F138" s="76"/>
      <c r="G138" s="106" t="s">
        <v>230</v>
      </c>
    </row>
    <row r="139" spans="1:7" ht="78.75" x14ac:dyDescent="0.25">
      <c r="A139" s="75">
        <v>8</v>
      </c>
      <c r="B139" s="78" t="s">
        <v>145</v>
      </c>
      <c r="C139" s="88" t="s">
        <v>146</v>
      </c>
      <c r="D139" s="89" t="s">
        <v>147</v>
      </c>
      <c r="E139" s="76" t="s">
        <v>45</v>
      </c>
      <c r="F139" s="76"/>
      <c r="G139" s="106" t="s">
        <v>231</v>
      </c>
    </row>
    <row r="140" spans="1:7" ht="101.25" x14ac:dyDescent="0.25">
      <c r="A140" s="75">
        <v>9</v>
      </c>
      <c r="B140" s="78" t="s">
        <v>148</v>
      </c>
      <c r="C140" s="88" t="s">
        <v>149</v>
      </c>
      <c r="D140" s="86" t="s">
        <v>150</v>
      </c>
      <c r="E140" s="76" t="s">
        <v>45</v>
      </c>
      <c r="F140" s="76"/>
      <c r="G140" s="106" t="s">
        <v>232</v>
      </c>
    </row>
    <row r="141" spans="1:7" ht="78.75" x14ac:dyDescent="0.25">
      <c r="A141" s="75">
        <v>10</v>
      </c>
      <c r="B141" s="78" t="s">
        <v>151</v>
      </c>
      <c r="C141" s="88" t="s">
        <v>152</v>
      </c>
      <c r="D141" s="86" t="s">
        <v>153</v>
      </c>
      <c r="E141" s="76" t="s">
        <v>45</v>
      </c>
      <c r="F141" s="76"/>
      <c r="G141" s="106" t="s">
        <v>233</v>
      </c>
    </row>
    <row r="142" spans="1:7" ht="101.25" x14ac:dyDescent="0.25">
      <c r="A142" s="75">
        <v>11</v>
      </c>
      <c r="B142" s="78" t="s">
        <v>155</v>
      </c>
      <c r="C142" s="88" t="s">
        <v>156</v>
      </c>
      <c r="D142" s="86" t="s">
        <v>157</v>
      </c>
      <c r="E142" s="76" t="s">
        <v>45</v>
      </c>
      <c r="F142" s="76"/>
      <c r="G142" s="106" t="s">
        <v>234</v>
      </c>
    </row>
    <row r="143" spans="1:7" x14ac:dyDescent="0.25">
      <c r="A143" s="321" t="s">
        <v>158</v>
      </c>
      <c r="B143" s="322"/>
      <c r="C143" s="322"/>
      <c r="D143" s="322"/>
      <c r="E143" s="322"/>
      <c r="F143" s="322"/>
      <c r="G143" s="323"/>
    </row>
    <row r="144" spans="1:7" x14ac:dyDescent="0.25">
      <c r="A144" s="310" t="s">
        <v>159</v>
      </c>
      <c r="B144" s="312" t="s">
        <v>160</v>
      </c>
      <c r="C144" s="313"/>
      <c r="D144" s="314"/>
      <c r="E144" s="92" t="s">
        <v>90</v>
      </c>
      <c r="F144" s="93" t="s">
        <v>91</v>
      </c>
      <c r="G144" s="310" t="s">
        <v>92</v>
      </c>
    </row>
    <row r="145" spans="1:7" x14ac:dyDescent="0.25">
      <c r="A145" s="311"/>
      <c r="B145" s="315"/>
      <c r="C145" s="316"/>
      <c r="D145" s="317"/>
      <c r="E145" s="324" t="s">
        <v>161</v>
      </c>
      <c r="F145" s="323"/>
      <c r="G145" s="311"/>
    </row>
    <row r="146" spans="1:7" ht="90" x14ac:dyDescent="0.25">
      <c r="A146" s="75">
        <v>1</v>
      </c>
      <c r="B146" s="331" t="s">
        <v>171</v>
      </c>
      <c r="C146" s="323"/>
      <c r="D146" s="86" t="s">
        <v>163</v>
      </c>
      <c r="E146" s="331" t="s">
        <v>262</v>
      </c>
      <c r="F146" s="323"/>
      <c r="G146" s="197" t="s">
        <v>454</v>
      </c>
    </row>
    <row r="147" spans="1:7" x14ac:dyDescent="0.25">
      <c r="A147" s="19"/>
      <c r="B147" s="19"/>
      <c r="C147" s="19"/>
      <c r="D147" s="19"/>
      <c r="E147" s="19"/>
      <c r="F147" s="19"/>
      <c r="G147" s="97"/>
    </row>
    <row r="148" spans="1:7" x14ac:dyDescent="0.25">
      <c r="A148" s="19"/>
      <c r="B148" s="19"/>
      <c r="C148" s="19"/>
      <c r="D148" s="19"/>
      <c r="E148" s="19"/>
      <c r="F148" s="19"/>
      <c r="G148" s="97"/>
    </row>
    <row r="149" spans="1:7" x14ac:dyDescent="0.25">
      <c r="A149" s="19"/>
      <c r="B149" s="19"/>
      <c r="C149" s="19"/>
      <c r="D149" s="19"/>
      <c r="E149" s="19"/>
      <c r="F149" s="19"/>
      <c r="G149" s="97"/>
    </row>
    <row r="150" spans="1:7" x14ac:dyDescent="0.25">
      <c r="A150" s="19"/>
      <c r="B150" s="19"/>
      <c r="C150" s="19"/>
      <c r="D150" s="19"/>
      <c r="E150" s="19"/>
      <c r="F150" s="19"/>
      <c r="G150" s="97"/>
    </row>
    <row r="151" spans="1:7" x14ac:dyDescent="0.25">
      <c r="A151" s="325" t="s">
        <v>85</v>
      </c>
      <c r="B151" s="313"/>
      <c r="C151" s="313"/>
      <c r="D151" s="313"/>
      <c r="E151" s="313"/>
      <c r="F151" s="313"/>
      <c r="G151" s="314"/>
    </row>
    <row r="152" spans="1:7" x14ac:dyDescent="0.25">
      <c r="A152" s="315"/>
      <c r="B152" s="316"/>
      <c r="C152" s="316"/>
      <c r="D152" s="316"/>
      <c r="E152" s="316"/>
      <c r="F152" s="316"/>
      <c r="G152" s="317"/>
    </row>
    <row r="153" spans="1:7" ht="21.75" customHeight="1" x14ac:dyDescent="0.25">
      <c r="A153" s="326" t="s">
        <v>86</v>
      </c>
      <c r="B153" s="322"/>
      <c r="C153" s="322"/>
      <c r="D153" s="327"/>
      <c r="E153" s="328" t="s">
        <v>192</v>
      </c>
      <c r="F153" s="329"/>
      <c r="G153" s="330"/>
    </row>
    <row r="154" spans="1:7" ht="33.75" x14ac:dyDescent="0.25">
      <c r="A154" s="72" t="s">
        <v>29</v>
      </c>
      <c r="B154" s="72" t="s">
        <v>87</v>
      </c>
      <c r="C154" s="72" t="s">
        <v>88</v>
      </c>
      <c r="D154" s="72" t="s">
        <v>89</v>
      </c>
      <c r="E154" s="81" t="s">
        <v>90</v>
      </c>
      <c r="F154" s="81" t="s">
        <v>91</v>
      </c>
      <c r="G154" s="72" t="s">
        <v>92</v>
      </c>
    </row>
    <row r="155" spans="1:7" ht="33.75" x14ac:dyDescent="0.25">
      <c r="A155" s="332">
        <v>1</v>
      </c>
      <c r="B155" s="332">
        <v>2</v>
      </c>
      <c r="C155" s="334" t="s">
        <v>93</v>
      </c>
      <c r="D155" s="75" t="s">
        <v>94</v>
      </c>
      <c r="E155" s="90" t="s">
        <v>45</v>
      </c>
      <c r="F155" s="76"/>
      <c r="G155" s="338" t="s">
        <v>235</v>
      </c>
    </row>
    <row r="156" spans="1:7" ht="33.75" x14ac:dyDescent="0.25">
      <c r="A156" s="311"/>
      <c r="B156" s="311"/>
      <c r="C156" s="311"/>
      <c r="D156" s="75" t="s">
        <v>95</v>
      </c>
      <c r="E156" s="90" t="s">
        <v>45</v>
      </c>
      <c r="F156" s="79"/>
      <c r="G156" s="333"/>
    </row>
    <row r="157" spans="1:7" ht="45" x14ac:dyDescent="0.25">
      <c r="A157" s="76">
        <v>2</v>
      </c>
      <c r="B157" s="76">
        <v>1</v>
      </c>
      <c r="C157" s="78" t="s">
        <v>96</v>
      </c>
      <c r="D157" s="75" t="s">
        <v>97</v>
      </c>
      <c r="E157" s="90" t="s">
        <v>45</v>
      </c>
      <c r="F157" s="79"/>
      <c r="G157" s="333"/>
    </row>
    <row r="158" spans="1:7" ht="45" x14ac:dyDescent="0.25">
      <c r="A158" s="76">
        <v>3</v>
      </c>
      <c r="B158" s="76">
        <v>2</v>
      </c>
      <c r="C158" s="78" t="s">
        <v>98</v>
      </c>
      <c r="D158" s="75" t="s">
        <v>99</v>
      </c>
      <c r="E158" s="90" t="s">
        <v>45</v>
      </c>
      <c r="F158" s="79"/>
      <c r="G158" s="311"/>
    </row>
    <row r="159" spans="1:7" x14ac:dyDescent="0.25">
      <c r="A159" s="336" t="s">
        <v>100</v>
      </c>
      <c r="B159" s="322"/>
      <c r="C159" s="322"/>
      <c r="D159" s="322"/>
      <c r="E159" s="322"/>
      <c r="F159" s="322"/>
      <c r="G159" s="323"/>
    </row>
    <row r="160" spans="1:7" x14ac:dyDescent="0.25">
      <c r="A160" s="72" t="s">
        <v>101</v>
      </c>
      <c r="B160" s="80" t="s">
        <v>102</v>
      </c>
      <c r="C160" s="80" t="s">
        <v>103</v>
      </c>
      <c r="D160" s="80" t="s">
        <v>104</v>
      </c>
      <c r="E160" s="81" t="s">
        <v>90</v>
      </c>
      <c r="F160" s="81" t="s">
        <v>91</v>
      </c>
      <c r="G160" s="72" t="s">
        <v>92</v>
      </c>
    </row>
    <row r="161" spans="1:7" ht="78.75" x14ac:dyDescent="0.25">
      <c r="A161" s="82">
        <v>1</v>
      </c>
      <c r="B161" s="83">
        <v>6</v>
      </c>
      <c r="C161" s="83" t="s">
        <v>105</v>
      </c>
      <c r="D161" s="83" t="s">
        <v>106</v>
      </c>
      <c r="E161" s="90" t="s">
        <v>45</v>
      </c>
      <c r="F161" s="76"/>
      <c r="G161" s="338" t="s">
        <v>236</v>
      </c>
    </row>
    <row r="162" spans="1:7" ht="45" x14ac:dyDescent="0.25">
      <c r="A162" s="82">
        <v>2</v>
      </c>
      <c r="B162" s="83">
        <v>3</v>
      </c>
      <c r="C162" s="83" t="s">
        <v>107</v>
      </c>
      <c r="D162" s="83" t="s">
        <v>108</v>
      </c>
      <c r="E162" s="90" t="s">
        <v>45</v>
      </c>
      <c r="F162" s="76"/>
      <c r="G162" s="341"/>
    </row>
    <row r="163" spans="1:7" ht="45" x14ac:dyDescent="0.25">
      <c r="A163" s="82">
        <v>3</v>
      </c>
      <c r="B163" s="83">
        <v>1</v>
      </c>
      <c r="C163" s="83" t="s">
        <v>109</v>
      </c>
      <c r="D163" s="83" t="s">
        <v>110</v>
      </c>
      <c r="E163" s="90" t="s">
        <v>45</v>
      </c>
      <c r="F163" s="76"/>
      <c r="G163" s="341"/>
    </row>
    <row r="164" spans="1:7" ht="33.75" x14ac:dyDescent="0.25">
      <c r="A164" s="82">
        <v>4</v>
      </c>
      <c r="B164" s="83">
        <v>64</v>
      </c>
      <c r="C164" s="83" t="s">
        <v>111</v>
      </c>
      <c r="D164" s="83" t="s">
        <v>112</v>
      </c>
      <c r="E164" s="90" t="s">
        <v>45</v>
      </c>
      <c r="F164" s="76"/>
      <c r="G164" s="341"/>
    </row>
    <row r="165" spans="1:7" ht="101.25" x14ac:dyDescent="0.25">
      <c r="A165" s="82">
        <v>5</v>
      </c>
      <c r="B165" s="83">
        <v>1</v>
      </c>
      <c r="C165" s="83" t="s">
        <v>113</v>
      </c>
      <c r="D165" s="83" t="s">
        <v>114</v>
      </c>
      <c r="E165" s="90" t="s">
        <v>45</v>
      </c>
      <c r="F165" s="76"/>
      <c r="G165" s="341"/>
    </row>
    <row r="166" spans="1:7" ht="22.5" x14ac:dyDescent="0.25">
      <c r="A166" s="82">
        <v>6</v>
      </c>
      <c r="B166" s="83">
        <v>1</v>
      </c>
      <c r="C166" s="83" t="s">
        <v>115</v>
      </c>
      <c r="D166" s="83" t="s">
        <v>116</v>
      </c>
      <c r="E166" s="90" t="s">
        <v>45</v>
      </c>
      <c r="F166" s="76"/>
      <c r="G166" s="341"/>
    </row>
    <row r="167" spans="1:7" x14ac:dyDescent="0.25">
      <c r="A167" s="82">
        <v>7</v>
      </c>
      <c r="B167" s="83">
        <v>1</v>
      </c>
      <c r="C167" s="83" t="s">
        <v>117</v>
      </c>
      <c r="D167" s="83" t="s">
        <v>118</v>
      </c>
      <c r="E167" s="90" t="s">
        <v>45</v>
      </c>
      <c r="F167" s="76"/>
      <c r="G167" s="342"/>
    </row>
    <row r="168" spans="1:7" x14ac:dyDescent="0.25">
      <c r="A168" s="331" t="s">
        <v>174</v>
      </c>
      <c r="B168" s="322"/>
      <c r="C168" s="322"/>
      <c r="D168" s="322"/>
      <c r="E168" s="322"/>
      <c r="F168" s="322"/>
      <c r="G168" s="323"/>
    </row>
    <row r="169" spans="1:7" x14ac:dyDescent="0.25">
      <c r="A169" s="324" t="s">
        <v>120</v>
      </c>
      <c r="B169" s="322"/>
      <c r="C169" s="322"/>
      <c r="D169" s="322"/>
      <c r="E169" s="322"/>
      <c r="F169" s="322"/>
      <c r="G169" s="323"/>
    </row>
    <row r="170" spans="1:7" ht="33.75" x14ac:dyDescent="0.25">
      <c r="A170" s="72" t="s">
        <v>29</v>
      </c>
      <c r="B170" s="72" t="s">
        <v>121</v>
      </c>
      <c r="C170" s="72" t="s">
        <v>122</v>
      </c>
      <c r="D170" s="72" t="s">
        <v>123</v>
      </c>
      <c r="E170" s="81" t="s">
        <v>90</v>
      </c>
      <c r="F170" s="81" t="s">
        <v>91</v>
      </c>
      <c r="G170" s="72" t="s">
        <v>92</v>
      </c>
    </row>
    <row r="171" spans="1:7" ht="191.25" x14ac:dyDescent="0.25">
      <c r="A171" s="75">
        <v>1</v>
      </c>
      <c r="B171" s="78" t="s">
        <v>124</v>
      </c>
      <c r="C171" s="85" t="s">
        <v>125</v>
      </c>
      <c r="D171" s="86" t="s">
        <v>126</v>
      </c>
      <c r="E171" s="90" t="s">
        <v>45</v>
      </c>
      <c r="F171" s="76"/>
      <c r="G171" s="87" t="s">
        <v>237</v>
      </c>
    </row>
    <row r="172" spans="1:7" ht="157.5" x14ac:dyDescent="0.25">
      <c r="A172" s="75">
        <v>2</v>
      </c>
      <c r="B172" s="78" t="s">
        <v>127</v>
      </c>
      <c r="C172" s="85" t="s">
        <v>128</v>
      </c>
      <c r="D172" s="86" t="s">
        <v>238</v>
      </c>
      <c r="E172" s="114" t="s">
        <v>184</v>
      </c>
      <c r="F172" s="76"/>
      <c r="G172" s="106" t="s">
        <v>252</v>
      </c>
    </row>
    <row r="173" spans="1:7" ht="247.5" x14ac:dyDescent="0.25">
      <c r="A173" s="75">
        <v>3</v>
      </c>
      <c r="B173" s="78" t="s">
        <v>130</v>
      </c>
      <c r="C173" s="88" t="s">
        <v>131</v>
      </c>
      <c r="D173" s="86" t="s">
        <v>169</v>
      </c>
      <c r="E173" s="90" t="s">
        <v>45</v>
      </c>
      <c r="F173" s="76"/>
      <c r="G173" s="87" t="s">
        <v>239</v>
      </c>
    </row>
    <row r="174" spans="1:7" ht="78.75" x14ac:dyDescent="0.25">
      <c r="A174" s="75">
        <v>4</v>
      </c>
      <c r="B174" s="78" t="s">
        <v>133</v>
      </c>
      <c r="C174" s="88" t="s">
        <v>134</v>
      </c>
      <c r="D174" s="86" t="s">
        <v>135</v>
      </c>
      <c r="E174" s="90" t="s">
        <v>45</v>
      </c>
      <c r="F174" s="76"/>
      <c r="G174" s="87" t="s">
        <v>240</v>
      </c>
    </row>
    <row r="175" spans="1:7" ht="123.75" x14ac:dyDescent="0.25">
      <c r="A175" s="75">
        <v>5</v>
      </c>
      <c r="B175" s="78" t="s">
        <v>136</v>
      </c>
      <c r="C175" s="88" t="s">
        <v>137</v>
      </c>
      <c r="D175" s="86" t="s">
        <v>170</v>
      </c>
      <c r="E175" s="90" t="s">
        <v>45</v>
      </c>
      <c r="F175" s="76"/>
      <c r="G175" s="87" t="s">
        <v>241</v>
      </c>
    </row>
    <row r="176" spans="1:7" ht="348.75" x14ac:dyDescent="0.25">
      <c r="A176" s="75">
        <v>6</v>
      </c>
      <c r="B176" s="78" t="s">
        <v>139</v>
      </c>
      <c r="C176" s="88" t="s">
        <v>140</v>
      </c>
      <c r="D176" s="89" t="s">
        <v>141</v>
      </c>
      <c r="E176" s="90" t="s">
        <v>45</v>
      </c>
      <c r="F176" s="76"/>
      <c r="G176" s="87" t="s">
        <v>242</v>
      </c>
    </row>
    <row r="177" spans="1:7" ht="135" x14ac:dyDescent="0.25">
      <c r="A177" s="75">
        <v>7</v>
      </c>
      <c r="B177" s="78" t="s">
        <v>142</v>
      </c>
      <c r="C177" s="88" t="s">
        <v>143</v>
      </c>
      <c r="D177" s="89" t="s">
        <v>144</v>
      </c>
      <c r="E177" s="90" t="s">
        <v>45</v>
      </c>
      <c r="F177" s="76"/>
      <c r="G177" s="87" t="s">
        <v>243</v>
      </c>
    </row>
    <row r="178" spans="1:7" ht="78.75" x14ac:dyDescent="0.25">
      <c r="A178" s="75">
        <v>8</v>
      </c>
      <c r="B178" s="78" t="s">
        <v>145</v>
      </c>
      <c r="C178" s="88" t="s">
        <v>146</v>
      </c>
      <c r="D178" s="89" t="s">
        <v>147</v>
      </c>
      <c r="E178" s="90" t="s">
        <v>45</v>
      </c>
      <c r="F178" s="76"/>
      <c r="G178" s="87" t="s">
        <v>244</v>
      </c>
    </row>
    <row r="179" spans="1:7" ht="101.25" x14ac:dyDescent="0.25">
      <c r="A179" s="75">
        <v>9</v>
      </c>
      <c r="B179" s="78" t="s">
        <v>148</v>
      </c>
      <c r="C179" s="88" t="s">
        <v>149</v>
      </c>
      <c r="D179" s="86" t="s">
        <v>150</v>
      </c>
      <c r="E179" s="90" t="s">
        <v>184</v>
      </c>
      <c r="F179" s="114"/>
      <c r="G179" s="87" t="s">
        <v>455</v>
      </c>
    </row>
    <row r="180" spans="1:7" ht="78.75" x14ac:dyDescent="0.25">
      <c r="A180" s="75">
        <v>10</v>
      </c>
      <c r="B180" s="78" t="s">
        <v>151</v>
      </c>
      <c r="C180" s="88" t="s">
        <v>152</v>
      </c>
      <c r="D180" s="86" t="s">
        <v>153</v>
      </c>
      <c r="E180" s="90" t="s">
        <v>45</v>
      </c>
      <c r="F180" s="76"/>
      <c r="G180" s="87" t="s">
        <v>245</v>
      </c>
    </row>
    <row r="181" spans="1:7" ht="101.25" x14ac:dyDescent="0.25">
      <c r="A181" s="75">
        <v>11</v>
      </c>
      <c r="B181" s="78" t="s">
        <v>155</v>
      </c>
      <c r="C181" s="88" t="s">
        <v>156</v>
      </c>
      <c r="D181" s="86" t="s">
        <v>157</v>
      </c>
      <c r="E181" s="90" t="s">
        <v>45</v>
      </c>
      <c r="F181" s="76"/>
      <c r="G181" s="87" t="s">
        <v>246</v>
      </c>
    </row>
    <row r="182" spans="1:7" x14ac:dyDescent="0.25">
      <c r="A182" s="321" t="s">
        <v>158</v>
      </c>
      <c r="B182" s="322"/>
      <c r="C182" s="322"/>
      <c r="D182" s="322"/>
      <c r="E182" s="322"/>
      <c r="F182" s="322"/>
      <c r="G182" s="323"/>
    </row>
    <row r="183" spans="1:7" x14ac:dyDescent="0.25">
      <c r="A183" s="310" t="s">
        <v>159</v>
      </c>
      <c r="B183" s="296" t="s">
        <v>160</v>
      </c>
      <c r="C183" s="313"/>
      <c r="D183" s="314"/>
      <c r="E183" s="92" t="s">
        <v>90</v>
      </c>
      <c r="F183" s="93" t="s">
        <v>91</v>
      </c>
      <c r="G183" s="310" t="s">
        <v>92</v>
      </c>
    </row>
    <row r="184" spans="1:7" x14ac:dyDescent="0.25">
      <c r="A184" s="311"/>
      <c r="B184" s="315"/>
      <c r="C184" s="316"/>
      <c r="D184" s="317"/>
      <c r="E184" s="324" t="s">
        <v>161</v>
      </c>
      <c r="F184" s="323"/>
      <c r="G184" s="311"/>
    </row>
    <row r="185" spans="1:7" ht="90" x14ac:dyDescent="0.25">
      <c r="A185" s="75">
        <v>1</v>
      </c>
      <c r="B185" s="335" t="s">
        <v>171</v>
      </c>
      <c r="C185" s="307"/>
      <c r="D185" s="135" t="s">
        <v>163</v>
      </c>
      <c r="E185" s="344" t="s">
        <v>179</v>
      </c>
      <c r="F185" s="309"/>
      <c r="G185" s="198" t="s">
        <v>456</v>
      </c>
    </row>
    <row r="186" spans="1:7" x14ac:dyDescent="0.25">
      <c r="A186" s="19"/>
      <c r="B186" s="19"/>
      <c r="C186" s="19"/>
      <c r="D186" s="19"/>
      <c r="E186" s="19"/>
      <c r="F186" s="19"/>
      <c r="G186" s="97"/>
    </row>
    <row r="187" spans="1:7" x14ac:dyDescent="0.25">
      <c r="A187" s="19"/>
      <c r="B187" s="19"/>
      <c r="C187" s="19"/>
      <c r="D187" s="19"/>
      <c r="E187" s="19"/>
      <c r="F187" s="19"/>
      <c r="G187" s="97"/>
    </row>
    <row r="188" spans="1:7" x14ac:dyDescent="0.25">
      <c r="A188" s="19"/>
      <c r="B188" s="19"/>
      <c r="C188" s="19"/>
      <c r="D188" s="19"/>
      <c r="E188" s="19"/>
      <c r="F188" s="19"/>
      <c r="G188" s="97"/>
    </row>
    <row r="189" spans="1:7" x14ac:dyDescent="0.25">
      <c r="A189" s="325" t="s">
        <v>85</v>
      </c>
      <c r="B189" s="313"/>
      <c r="C189" s="313"/>
      <c r="D189" s="313"/>
      <c r="E189" s="313"/>
      <c r="F189" s="313"/>
      <c r="G189" s="314"/>
    </row>
    <row r="190" spans="1:7" x14ac:dyDescent="0.25">
      <c r="A190" s="315"/>
      <c r="B190" s="316"/>
      <c r="C190" s="316"/>
      <c r="D190" s="316"/>
      <c r="E190" s="316"/>
      <c r="F190" s="316"/>
      <c r="G190" s="317"/>
    </row>
    <row r="191" spans="1:7" ht="21" customHeight="1" x14ac:dyDescent="0.25">
      <c r="A191" s="326" t="s">
        <v>86</v>
      </c>
      <c r="B191" s="322"/>
      <c r="C191" s="322"/>
      <c r="D191" s="327"/>
      <c r="E191" s="328" t="s">
        <v>3</v>
      </c>
      <c r="F191" s="329"/>
      <c r="G191" s="330"/>
    </row>
    <row r="192" spans="1:7" ht="33.75" x14ac:dyDescent="0.25">
      <c r="A192" s="72" t="s">
        <v>29</v>
      </c>
      <c r="B192" s="72" t="s">
        <v>87</v>
      </c>
      <c r="C192" s="72" t="s">
        <v>88</v>
      </c>
      <c r="D192" s="72" t="s">
        <v>89</v>
      </c>
      <c r="E192" s="81" t="s">
        <v>90</v>
      </c>
      <c r="F192" s="81" t="s">
        <v>91</v>
      </c>
      <c r="G192" s="80" t="s">
        <v>92</v>
      </c>
    </row>
    <row r="193" spans="1:7" ht="33.75" x14ac:dyDescent="0.25">
      <c r="A193" s="332">
        <v>1</v>
      </c>
      <c r="B193" s="332">
        <v>2</v>
      </c>
      <c r="C193" s="334" t="s">
        <v>93</v>
      </c>
      <c r="D193" s="75" t="s">
        <v>94</v>
      </c>
      <c r="E193" s="90" t="s">
        <v>45</v>
      </c>
      <c r="F193" s="76"/>
      <c r="G193" s="106" t="s">
        <v>247</v>
      </c>
    </row>
    <row r="194" spans="1:7" ht="33.75" x14ac:dyDescent="0.25">
      <c r="A194" s="311"/>
      <c r="B194" s="311"/>
      <c r="C194" s="311"/>
      <c r="D194" s="75" t="s">
        <v>95</v>
      </c>
      <c r="E194" s="90" t="s">
        <v>45</v>
      </c>
      <c r="F194" s="79"/>
      <c r="G194" s="106" t="s">
        <v>247</v>
      </c>
    </row>
    <row r="195" spans="1:7" ht="45" x14ac:dyDescent="0.25">
      <c r="A195" s="76">
        <v>2</v>
      </c>
      <c r="B195" s="76">
        <v>1</v>
      </c>
      <c r="C195" s="78" t="s">
        <v>96</v>
      </c>
      <c r="D195" s="75" t="s">
        <v>97</v>
      </c>
      <c r="E195" s="90" t="s">
        <v>45</v>
      </c>
      <c r="F195" s="79"/>
      <c r="G195" s="106" t="s">
        <v>247</v>
      </c>
    </row>
    <row r="196" spans="1:7" ht="45" x14ac:dyDescent="0.25">
      <c r="A196" s="76">
        <v>3</v>
      </c>
      <c r="B196" s="76">
        <v>2</v>
      </c>
      <c r="C196" s="78" t="s">
        <v>98</v>
      </c>
      <c r="D196" s="75" t="s">
        <v>99</v>
      </c>
      <c r="E196" s="90" t="s">
        <v>45</v>
      </c>
      <c r="F196" s="79"/>
      <c r="G196" s="106" t="s">
        <v>247</v>
      </c>
    </row>
    <row r="197" spans="1:7" x14ac:dyDescent="0.25">
      <c r="A197" s="336" t="s">
        <v>100</v>
      </c>
      <c r="B197" s="322"/>
      <c r="C197" s="322"/>
      <c r="D197" s="322"/>
      <c r="E197" s="322"/>
      <c r="F197" s="322"/>
      <c r="G197" s="323"/>
    </row>
    <row r="198" spans="1:7" x14ac:dyDescent="0.25">
      <c r="A198" s="72" t="s">
        <v>101</v>
      </c>
      <c r="B198" s="80" t="s">
        <v>102</v>
      </c>
      <c r="C198" s="80" t="s">
        <v>103</v>
      </c>
      <c r="D198" s="80" t="s">
        <v>104</v>
      </c>
      <c r="E198" s="81" t="s">
        <v>90</v>
      </c>
      <c r="F198" s="81" t="s">
        <v>91</v>
      </c>
      <c r="G198" s="72" t="s">
        <v>92</v>
      </c>
    </row>
    <row r="199" spans="1:7" ht="78.75" x14ac:dyDescent="0.25">
      <c r="A199" s="82">
        <v>1</v>
      </c>
      <c r="B199" s="83">
        <v>6</v>
      </c>
      <c r="C199" s="83" t="s">
        <v>105</v>
      </c>
      <c r="D199" s="83" t="s">
        <v>106</v>
      </c>
      <c r="E199" s="90" t="s">
        <v>45</v>
      </c>
      <c r="F199" s="76"/>
      <c r="G199" s="106" t="s">
        <v>248</v>
      </c>
    </row>
    <row r="200" spans="1:7" ht="45" x14ac:dyDescent="0.25">
      <c r="A200" s="82">
        <v>2</v>
      </c>
      <c r="B200" s="83">
        <v>3</v>
      </c>
      <c r="C200" s="83" t="s">
        <v>107</v>
      </c>
      <c r="D200" s="83" t="s">
        <v>108</v>
      </c>
      <c r="E200" s="90" t="s">
        <v>45</v>
      </c>
      <c r="F200" s="76"/>
      <c r="G200" s="106" t="s">
        <v>248</v>
      </c>
    </row>
    <row r="201" spans="1:7" ht="45" x14ac:dyDescent="0.25">
      <c r="A201" s="82">
        <v>3</v>
      </c>
      <c r="B201" s="83">
        <v>1</v>
      </c>
      <c r="C201" s="83" t="s">
        <v>109</v>
      </c>
      <c r="D201" s="83" t="s">
        <v>110</v>
      </c>
      <c r="E201" s="90" t="s">
        <v>45</v>
      </c>
      <c r="F201" s="76"/>
      <c r="G201" s="106" t="s">
        <v>248</v>
      </c>
    </row>
    <row r="202" spans="1:7" ht="33.75" x14ac:dyDescent="0.25">
      <c r="A202" s="82">
        <v>4</v>
      </c>
      <c r="B202" s="83">
        <v>64</v>
      </c>
      <c r="C202" s="83" t="s">
        <v>111</v>
      </c>
      <c r="D202" s="83" t="s">
        <v>112</v>
      </c>
      <c r="E202" s="90" t="s">
        <v>45</v>
      </c>
      <c r="F202" s="76"/>
      <c r="G202" s="106" t="s">
        <v>248</v>
      </c>
    </row>
    <row r="203" spans="1:7" ht="101.25" x14ac:dyDescent="0.25">
      <c r="A203" s="82">
        <v>5</v>
      </c>
      <c r="B203" s="83">
        <v>1</v>
      </c>
      <c r="C203" s="83" t="s">
        <v>113</v>
      </c>
      <c r="D203" s="83" t="s">
        <v>114</v>
      </c>
      <c r="E203" s="90" t="s">
        <v>45</v>
      </c>
      <c r="F203" s="76"/>
      <c r="G203" s="106" t="s">
        <v>248</v>
      </c>
    </row>
    <row r="204" spans="1:7" ht="22.5" x14ac:dyDescent="0.25">
      <c r="A204" s="82">
        <v>6</v>
      </c>
      <c r="B204" s="83">
        <v>1</v>
      </c>
      <c r="C204" s="83" t="s">
        <v>115</v>
      </c>
      <c r="D204" s="83" t="s">
        <v>116</v>
      </c>
      <c r="E204" s="90" t="s">
        <v>45</v>
      </c>
      <c r="F204" s="76"/>
      <c r="G204" s="106" t="s">
        <v>248</v>
      </c>
    </row>
    <row r="205" spans="1:7" x14ac:dyDescent="0.25">
      <c r="A205" s="82">
        <v>7</v>
      </c>
      <c r="B205" s="83">
        <v>1</v>
      </c>
      <c r="C205" s="83" t="s">
        <v>117</v>
      </c>
      <c r="D205" s="83" t="s">
        <v>118</v>
      </c>
      <c r="E205" s="90" t="s">
        <v>45</v>
      </c>
      <c r="F205" s="76"/>
      <c r="G205" s="106" t="s">
        <v>248</v>
      </c>
    </row>
    <row r="206" spans="1:7" x14ac:dyDescent="0.25">
      <c r="A206" s="331" t="s">
        <v>175</v>
      </c>
      <c r="B206" s="322"/>
      <c r="C206" s="322"/>
      <c r="D206" s="322"/>
      <c r="E206" s="322"/>
      <c r="F206" s="322"/>
      <c r="G206" s="323"/>
    </row>
    <row r="207" spans="1:7" x14ac:dyDescent="0.25">
      <c r="A207" s="324" t="s">
        <v>120</v>
      </c>
      <c r="B207" s="322"/>
      <c r="C207" s="322"/>
      <c r="D207" s="322"/>
      <c r="E207" s="322"/>
      <c r="F207" s="322"/>
      <c r="G207" s="323"/>
    </row>
    <row r="208" spans="1:7" ht="33.75" x14ac:dyDescent="0.25">
      <c r="A208" s="72" t="s">
        <v>29</v>
      </c>
      <c r="B208" s="72" t="s">
        <v>121</v>
      </c>
      <c r="C208" s="72" t="s">
        <v>122</v>
      </c>
      <c r="D208" s="72" t="s">
        <v>123</v>
      </c>
      <c r="E208" s="81" t="s">
        <v>90</v>
      </c>
      <c r="F208" s="81" t="s">
        <v>91</v>
      </c>
      <c r="G208" s="72" t="s">
        <v>92</v>
      </c>
    </row>
    <row r="209" spans="1:7" ht="191.25" x14ac:dyDescent="0.25">
      <c r="A209" s="75">
        <v>1</v>
      </c>
      <c r="B209" s="78" t="s">
        <v>124</v>
      </c>
      <c r="C209" s="85" t="s">
        <v>125</v>
      </c>
      <c r="D209" s="86" t="s">
        <v>126</v>
      </c>
      <c r="E209" s="90" t="s">
        <v>45</v>
      </c>
      <c r="F209" s="76"/>
      <c r="G209" s="106" t="s">
        <v>249</v>
      </c>
    </row>
    <row r="210" spans="1:7" ht="157.5" x14ac:dyDescent="0.25">
      <c r="A210" s="75">
        <v>2</v>
      </c>
      <c r="B210" s="78" t="s">
        <v>127</v>
      </c>
      <c r="C210" s="116" t="s">
        <v>128</v>
      </c>
      <c r="D210" s="115" t="s">
        <v>183</v>
      </c>
      <c r="E210" s="114" t="s">
        <v>184</v>
      </c>
      <c r="F210" s="114"/>
      <c r="G210" s="106" t="s">
        <v>251</v>
      </c>
    </row>
    <row r="211" spans="1:7" ht="247.5" x14ac:dyDescent="0.25">
      <c r="A211" s="75">
        <v>3</v>
      </c>
      <c r="B211" s="78" t="s">
        <v>130</v>
      </c>
      <c r="C211" s="88" t="s">
        <v>131</v>
      </c>
      <c r="D211" s="86" t="s">
        <v>169</v>
      </c>
      <c r="E211" s="90" t="s">
        <v>45</v>
      </c>
      <c r="F211" s="76"/>
      <c r="G211" s="106" t="s">
        <v>253</v>
      </c>
    </row>
    <row r="212" spans="1:7" ht="78.75" x14ac:dyDescent="0.25">
      <c r="A212" s="75">
        <v>4</v>
      </c>
      <c r="B212" s="78" t="s">
        <v>133</v>
      </c>
      <c r="C212" s="88" t="s">
        <v>134</v>
      </c>
      <c r="D212" s="86" t="s">
        <v>135</v>
      </c>
      <c r="E212" s="90" t="s">
        <v>45</v>
      </c>
      <c r="F212" s="76"/>
      <c r="G212" s="106" t="s">
        <v>254</v>
      </c>
    </row>
    <row r="213" spans="1:7" ht="123.75" x14ac:dyDescent="0.25">
      <c r="A213" s="75">
        <v>5</v>
      </c>
      <c r="B213" s="78" t="s">
        <v>136</v>
      </c>
      <c r="C213" s="88" t="s">
        <v>137</v>
      </c>
      <c r="D213" s="86" t="s">
        <v>170</v>
      </c>
      <c r="E213" s="76" t="s">
        <v>45</v>
      </c>
      <c r="F213" s="76"/>
      <c r="G213" s="106" t="s">
        <v>255</v>
      </c>
    </row>
    <row r="214" spans="1:7" ht="348.75" x14ac:dyDescent="0.25">
      <c r="A214" s="75">
        <v>6</v>
      </c>
      <c r="B214" s="78" t="s">
        <v>139</v>
      </c>
      <c r="C214" s="88" t="s">
        <v>140</v>
      </c>
      <c r="D214" s="89" t="s">
        <v>141</v>
      </c>
      <c r="E214" s="76" t="s">
        <v>45</v>
      </c>
      <c r="F214" s="76"/>
      <c r="G214" s="106" t="s">
        <v>256</v>
      </c>
    </row>
    <row r="215" spans="1:7" ht="135" x14ac:dyDescent="0.25">
      <c r="A215" s="75">
        <v>7</v>
      </c>
      <c r="B215" s="78" t="s">
        <v>142</v>
      </c>
      <c r="C215" s="88" t="s">
        <v>143</v>
      </c>
      <c r="D215" s="89" t="s">
        <v>144</v>
      </c>
      <c r="E215" s="76" t="s">
        <v>45</v>
      </c>
      <c r="F215" s="76"/>
      <c r="G215" s="106" t="s">
        <v>257</v>
      </c>
    </row>
    <row r="216" spans="1:7" ht="78.75" x14ac:dyDescent="0.25">
      <c r="A216" s="75">
        <v>8</v>
      </c>
      <c r="B216" s="78" t="s">
        <v>145</v>
      </c>
      <c r="C216" s="88" t="s">
        <v>146</v>
      </c>
      <c r="D216" s="89" t="s">
        <v>147</v>
      </c>
      <c r="E216" s="76" t="s">
        <v>45</v>
      </c>
      <c r="F216" s="76"/>
      <c r="G216" s="106" t="s">
        <v>258</v>
      </c>
    </row>
    <row r="217" spans="1:7" ht="101.25" x14ac:dyDescent="0.25">
      <c r="A217" s="75">
        <v>9</v>
      </c>
      <c r="B217" s="78" t="s">
        <v>148</v>
      </c>
      <c r="C217" s="88" t="s">
        <v>149</v>
      </c>
      <c r="D217" s="86" t="s">
        <v>150</v>
      </c>
      <c r="E217" s="76" t="s">
        <v>45</v>
      </c>
      <c r="F217" s="76"/>
      <c r="G217" s="106" t="s">
        <v>259</v>
      </c>
    </row>
    <row r="218" spans="1:7" ht="78.75" x14ac:dyDescent="0.25">
      <c r="A218" s="75">
        <v>10</v>
      </c>
      <c r="B218" s="78" t="s">
        <v>151</v>
      </c>
      <c r="C218" s="88" t="s">
        <v>152</v>
      </c>
      <c r="D218" s="86" t="s">
        <v>153</v>
      </c>
      <c r="E218" s="76" t="s">
        <v>45</v>
      </c>
      <c r="F218" s="76"/>
      <c r="G218" s="106" t="s">
        <v>260</v>
      </c>
    </row>
    <row r="219" spans="1:7" ht="101.25" x14ac:dyDescent="0.25">
      <c r="A219" s="75">
        <v>11</v>
      </c>
      <c r="B219" s="78" t="s">
        <v>155</v>
      </c>
      <c r="C219" s="88" t="s">
        <v>156</v>
      </c>
      <c r="D219" s="86" t="s">
        <v>157</v>
      </c>
      <c r="E219" s="76" t="s">
        <v>45</v>
      </c>
      <c r="F219" s="76"/>
      <c r="G219" s="106" t="s">
        <v>261</v>
      </c>
    </row>
    <row r="220" spans="1:7" x14ac:dyDescent="0.25">
      <c r="A220" s="321" t="s">
        <v>158</v>
      </c>
      <c r="B220" s="322"/>
      <c r="C220" s="322"/>
      <c r="D220" s="322"/>
      <c r="E220" s="322"/>
      <c r="F220" s="322"/>
      <c r="G220" s="323"/>
    </row>
    <row r="221" spans="1:7" x14ac:dyDescent="0.25">
      <c r="A221" s="310" t="s">
        <v>159</v>
      </c>
      <c r="B221" s="312" t="s">
        <v>160</v>
      </c>
      <c r="C221" s="313"/>
      <c r="D221" s="314"/>
      <c r="E221" s="92" t="s">
        <v>90</v>
      </c>
      <c r="F221" s="93" t="s">
        <v>91</v>
      </c>
      <c r="G221" s="310" t="s">
        <v>92</v>
      </c>
    </row>
    <row r="222" spans="1:7" x14ac:dyDescent="0.25">
      <c r="A222" s="311"/>
      <c r="B222" s="315"/>
      <c r="C222" s="316"/>
      <c r="D222" s="317"/>
      <c r="E222" s="324" t="s">
        <v>161</v>
      </c>
      <c r="F222" s="323"/>
      <c r="G222" s="311"/>
    </row>
    <row r="223" spans="1:7" ht="225.75" customHeight="1" x14ac:dyDescent="0.25">
      <c r="A223" s="75">
        <v>1</v>
      </c>
      <c r="B223" s="331" t="s">
        <v>171</v>
      </c>
      <c r="C223" s="323"/>
      <c r="D223" s="86" t="s">
        <v>163</v>
      </c>
      <c r="E223" s="331" t="s">
        <v>262</v>
      </c>
      <c r="F223" s="323"/>
      <c r="G223" s="106" t="s">
        <v>263</v>
      </c>
    </row>
    <row r="224" spans="1:7" x14ac:dyDescent="0.25">
      <c r="A224" s="19"/>
      <c r="B224" s="19"/>
      <c r="C224" s="19"/>
      <c r="D224" s="19"/>
      <c r="E224" s="19"/>
      <c r="F224" s="19"/>
      <c r="G224" s="97"/>
    </row>
    <row r="225" spans="1:7" x14ac:dyDescent="0.25">
      <c r="A225" s="19"/>
      <c r="B225" s="19"/>
      <c r="C225" s="19"/>
      <c r="D225" s="19"/>
      <c r="E225" s="19"/>
      <c r="F225" s="19"/>
      <c r="G225" s="97"/>
    </row>
    <row r="226" spans="1:7" x14ac:dyDescent="0.25">
      <c r="A226" s="19"/>
      <c r="B226" s="19"/>
      <c r="C226" s="19"/>
      <c r="D226" s="19"/>
      <c r="E226" s="19"/>
      <c r="F226" s="19"/>
      <c r="G226" s="97"/>
    </row>
    <row r="227" spans="1:7" x14ac:dyDescent="0.25">
      <c r="A227" s="325" t="s">
        <v>85</v>
      </c>
      <c r="B227" s="313"/>
      <c r="C227" s="313"/>
      <c r="D227" s="313"/>
      <c r="E227" s="313"/>
      <c r="F227" s="313"/>
      <c r="G227" s="314"/>
    </row>
    <row r="228" spans="1:7" x14ac:dyDescent="0.25">
      <c r="A228" s="315"/>
      <c r="B228" s="316"/>
      <c r="C228" s="316"/>
      <c r="D228" s="316"/>
      <c r="E228" s="316"/>
      <c r="F228" s="316"/>
      <c r="G228" s="317"/>
    </row>
    <row r="229" spans="1:7" ht="21.75" customHeight="1" x14ac:dyDescent="0.25">
      <c r="A229" s="326" t="s">
        <v>86</v>
      </c>
      <c r="B229" s="322"/>
      <c r="C229" s="322"/>
      <c r="D229" s="327"/>
      <c r="E229" s="328" t="s">
        <v>37</v>
      </c>
      <c r="F229" s="329"/>
      <c r="G229" s="330"/>
    </row>
    <row r="230" spans="1:7" ht="33.75" x14ac:dyDescent="0.25">
      <c r="A230" s="72" t="s">
        <v>29</v>
      </c>
      <c r="B230" s="72" t="s">
        <v>87</v>
      </c>
      <c r="C230" s="72" t="s">
        <v>88</v>
      </c>
      <c r="D230" s="72" t="s">
        <v>89</v>
      </c>
      <c r="E230" s="81" t="s">
        <v>90</v>
      </c>
      <c r="F230" s="81" t="s">
        <v>91</v>
      </c>
      <c r="G230" s="80" t="s">
        <v>92</v>
      </c>
    </row>
    <row r="231" spans="1:7" ht="33.75" x14ac:dyDescent="0.25">
      <c r="A231" s="332">
        <v>1</v>
      </c>
      <c r="B231" s="332">
        <v>2</v>
      </c>
      <c r="C231" s="334" t="s">
        <v>93</v>
      </c>
      <c r="D231" s="75" t="s">
        <v>94</v>
      </c>
      <c r="E231" s="76" t="s">
        <v>45</v>
      </c>
      <c r="F231" s="76"/>
      <c r="G231" s="338" t="s">
        <v>264</v>
      </c>
    </row>
    <row r="232" spans="1:7" ht="33.75" x14ac:dyDescent="0.25">
      <c r="A232" s="311"/>
      <c r="B232" s="311"/>
      <c r="C232" s="311"/>
      <c r="D232" s="75" t="s">
        <v>95</v>
      </c>
      <c r="E232" s="76" t="s">
        <v>45</v>
      </c>
      <c r="F232" s="79"/>
      <c r="G232" s="333"/>
    </row>
    <row r="233" spans="1:7" ht="45" x14ac:dyDescent="0.25">
      <c r="A233" s="76">
        <v>2</v>
      </c>
      <c r="B233" s="76">
        <v>1</v>
      </c>
      <c r="C233" s="78" t="s">
        <v>96</v>
      </c>
      <c r="D233" s="75" t="s">
        <v>97</v>
      </c>
      <c r="E233" s="76" t="s">
        <v>45</v>
      </c>
      <c r="F233" s="79"/>
      <c r="G233" s="333"/>
    </row>
    <row r="234" spans="1:7" ht="45" x14ac:dyDescent="0.25">
      <c r="A234" s="76">
        <v>3</v>
      </c>
      <c r="B234" s="76">
        <v>2</v>
      </c>
      <c r="C234" s="78" t="s">
        <v>98</v>
      </c>
      <c r="D234" s="75" t="s">
        <v>99</v>
      </c>
      <c r="E234" s="76" t="s">
        <v>45</v>
      </c>
      <c r="F234" s="79"/>
      <c r="G234" s="311"/>
    </row>
    <row r="235" spans="1:7" x14ac:dyDescent="0.25">
      <c r="A235" s="336" t="s">
        <v>100</v>
      </c>
      <c r="B235" s="322"/>
      <c r="C235" s="322"/>
      <c r="D235" s="322"/>
      <c r="E235" s="322"/>
      <c r="F235" s="322"/>
      <c r="G235" s="323"/>
    </row>
    <row r="236" spans="1:7" x14ac:dyDescent="0.25">
      <c r="A236" s="72" t="s">
        <v>101</v>
      </c>
      <c r="B236" s="80" t="s">
        <v>102</v>
      </c>
      <c r="C236" s="80" t="s">
        <v>103</v>
      </c>
      <c r="D236" s="80" t="s">
        <v>104</v>
      </c>
      <c r="E236" s="81" t="s">
        <v>90</v>
      </c>
      <c r="F236" s="81" t="s">
        <v>91</v>
      </c>
      <c r="G236" s="72" t="s">
        <v>92</v>
      </c>
    </row>
    <row r="237" spans="1:7" ht="78.75" x14ac:dyDescent="0.25">
      <c r="A237" s="82">
        <v>1</v>
      </c>
      <c r="B237" s="83">
        <v>6</v>
      </c>
      <c r="C237" s="83" t="s">
        <v>105</v>
      </c>
      <c r="D237" s="83" t="s">
        <v>106</v>
      </c>
      <c r="E237" s="76" t="s">
        <v>45</v>
      </c>
      <c r="F237" s="76"/>
      <c r="G237" s="343" t="s">
        <v>265</v>
      </c>
    </row>
    <row r="238" spans="1:7" ht="45" x14ac:dyDescent="0.25">
      <c r="A238" s="82">
        <v>2</v>
      </c>
      <c r="B238" s="83">
        <v>3</v>
      </c>
      <c r="C238" s="83" t="s">
        <v>107</v>
      </c>
      <c r="D238" s="83" t="s">
        <v>108</v>
      </c>
      <c r="E238" s="76" t="s">
        <v>45</v>
      </c>
      <c r="F238" s="76"/>
      <c r="G238" s="337"/>
    </row>
    <row r="239" spans="1:7" ht="45" x14ac:dyDescent="0.25">
      <c r="A239" s="82">
        <v>3</v>
      </c>
      <c r="B239" s="83">
        <v>1</v>
      </c>
      <c r="C239" s="83" t="s">
        <v>109</v>
      </c>
      <c r="D239" s="83" t="s">
        <v>110</v>
      </c>
      <c r="E239" s="76" t="s">
        <v>45</v>
      </c>
      <c r="F239" s="76"/>
      <c r="G239" s="337"/>
    </row>
    <row r="240" spans="1:7" ht="33.75" x14ac:dyDescent="0.25">
      <c r="A240" s="82">
        <v>4</v>
      </c>
      <c r="B240" s="83">
        <v>64</v>
      </c>
      <c r="C240" s="83" t="s">
        <v>111</v>
      </c>
      <c r="D240" s="83" t="s">
        <v>112</v>
      </c>
      <c r="E240" s="76" t="s">
        <v>45</v>
      </c>
      <c r="F240" s="76"/>
      <c r="G240" s="337"/>
    </row>
    <row r="241" spans="1:7" ht="101.25" x14ac:dyDescent="0.25">
      <c r="A241" s="82">
        <v>5</v>
      </c>
      <c r="B241" s="83">
        <v>1</v>
      </c>
      <c r="C241" s="83" t="s">
        <v>113</v>
      </c>
      <c r="D241" s="83" t="s">
        <v>114</v>
      </c>
      <c r="E241" s="76" t="s">
        <v>45</v>
      </c>
      <c r="F241" s="76"/>
      <c r="G241" s="337"/>
    </row>
    <row r="242" spans="1:7" ht="22.5" x14ac:dyDescent="0.25">
      <c r="A242" s="82">
        <v>6</v>
      </c>
      <c r="B242" s="83">
        <v>1</v>
      </c>
      <c r="C242" s="83" t="s">
        <v>115</v>
      </c>
      <c r="D242" s="83" t="s">
        <v>116</v>
      </c>
      <c r="E242" s="76" t="s">
        <v>45</v>
      </c>
      <c r="F242" s="76"/>
      <c r="G242" s="337"/>
    </row>
    <row r="243" spans="1:7" x14ac:dyDescent="0.25">
      <c r="A243" s="82">
        <v>7</v>
      </c>
      <c r="B243" s="83">
        <v>1</v>
      </c>
      <c r="C243" s="83" t="s">
        <v>117</v>
      </c>
      <c r="D243" s="83" t="s">
        <v>118</v>
      </c>
      <c r="E243" s="76" t="s">
        <v>45</v>
      </c>
      <c r="F243" s="76"/>
      <c r="G243" s="317"/>
    </row>
    <row r="244" spans="1:7" x14ac:dyDescent="0.25">
      <c r="A244" s="331" t="s">
        <v>176</v>
      </c>
      <c r="B244" s="322"/>
      <c r="C244" s="322"/>
      <c r="D244" s="322"/>
      <c r="E244" s="322"/>
      <c r="F244" s="322"/>
      <c r="G244" s="323"/>
    </row>
    <row r="245" spans="1:7" x14ac:dyDescent="0.25">
      <c r="A245" s="324" t="s">
        <v>120</v>
      </c>
      <c r="B245" s="322"/>
      <c r="C245" s="322"/>
      <c r="D245" s="322"/>
      <c r="E245" s="322"/>
      <c r="F245" s="322"/>
      <c r="G245" s="323"/>
    </row>
    <row r="246" spans="1:7" ht="33.75" x14ac:dyDescent="0.25">
      <c r="A246" s="72" t="s">
        <v>29</v>
      </c>
      <c r="B246" s="72" t="s">
        <v>121</v>
      </c>
      <c r="C246" s="72" t="s">
        <v>122</v>
      </c>
      <c r="D246" s="72" t="s">
        <v>123</v>
      </c>
      <c r="E246" s="81" t="s">
        <v>90</v>
      </c>
      <c r="F246" s="81" t="s">
        <v>91</v>
      </c>
      <c r="G246" s="72" t="s">
        <v>92</v>
      </c>
    </row>
    <row r="247" spans="1:7" ht="191.25" x14ac:dyDescent="0.25">
      <c r="A247" s="75">
        <v>1</v>
      </c>
      <c r="B247" s="78" t="s">
        <v>124</v>
      </c>
      <c r="C247" s="85" t="s">
        <v>125</v>
      </c>
      <c r="D247" s="115" t="s">
        <v>126</v>
      </c>
      <c r="E247" s="76" t="s">
        <v>45</v>
      </c>
      <c r="F247" s="76"/>
      <c r="G247" s="87" t="s">
        <v>266</v>
      </c>
    </row>
    <row r="248" spans="1:7" ht="157.5" x14ac:dyDescent="0.25">
      <c r="A248" s="75">
        <v>2</v>
      </c>
      <c r="B248" s="78" t="s">
        <v>127</v>
      </c>
      <c r="C248" s="85" t="s">
        <v>128</v>
      </c>
      <c r="D248" s="86" t="s">
        <v>129</v>
      </c>
      <c r="E248" s="76" t="s">
        <v>45</v>
      </c>
      <c r="F248" s="76"/>
      <c r="G248" s="87" t="s">
        <v>267</v>
      </c>
    </row>
    <row r="249" spans="1:7" ht="247.5" x14ac:dyDescent="0.25">
      <c r="A249" s="75">
        <v>3</v>
      </c>
      <c r="B249" s="78" t="s">
        <v>130</v>
      </c>
      <c r="C249" s="88" t="s">
        <v>131</v>
      </c>
      <c r="D249" s="86" t="s">
        <v>169</v>
      </c>
      <c r="E249" s="76" t="s">
        <v>45</v>
      </c>
      <c r="F249" s="76"/>
      <c r="G249" s="90" t="s">
        <v>268</v>
      </c>
    </row>
    <row r="250" spans="1:7" ht="78.75" x14ac:dyDescent="0.25">
      <c r="A250" s="75">
        <v>4</v>
      </c>
      <c r="B250" s="78" t="s">
        <v>133</v>
      </c>
      <c r="C250" s="88" t="s">
        <v>134</v>
      </c>
      <c r="D250" s="86" t="s">
        <v>135</v>
      </c>
      <c r="E250" s="76" t="s">
        <v>45</v>
      </c>
      <c r="F250" s="76"/>
      <c r="G250" s="87" t="s">
        <v>269</v>
      </c>
    </row>
    <row r="251" spans="1:7" ht="123.75" x14ac:dyDescent="0.25">
      <c r="A251" s="75">
        <v>5</v>
      </c>
      <c r="B251" s="78" t="s">
        <v>136</v>
      </c>
      <c r="C251" s="88" t="s">
        <v>137</v>
      </c>
      <c r="D251" s="86" t="s">
        <v>170</v>
      </c>
      <c r="E251" s="76" t="s">
        <v>45</v>
      </c>
      <c r="F251" s="76"/>
      <c r="G251" s="87" t="s">
        <v>270</v>
      </c>
    </row>
    <row r="252" spans="1:7" ht="348.75" x14ac:dyDescent="0.25">
      <c r="A252" s="75">
        <v>6</v>
      </c>
      <c r="B252" s="78" t="s">
        <v>139</v>
      </c>
      <c r="C252" s="88" t="s">
        <v>140</v>
      </c>
      <c r="D252" s="89" t="s">
        <v>141</v>
      </c>
      <c r="E252" s="76" t="s">
        <v>45</v>
      </c>
      <c r="F252" s="76"/>
      <c r="G252" s="87" t="s">
        <v>271</v>
      </c>
    </row>
    <row r="253" spans="1:7" ht="135" x14ac:dyDescent="0.25">
      <c r="A253" s="75">
        <v>7</v>
      </c>
      <c r="B253" s="78" t="s">
        <v>142</v>
      </c>
      <c r="C253" s="88" t="s">
        <v>143</v>
      </c>
      <c r="D253" s="89" t="s">
        <v>144</v>
      </c>
      <c r="E253" s="76" t="s">
        <v>45</v>
      </c>
      <c r="F253" s="76"/>
      <c r="G253" s="87" t="s">
        <v>272</v>
      </c>
    </row>
    <row r="254" spans="1:7" ht="78.75" x14ac:dyDescent="0.25">
      <c r="A254" s="75">
        <v>8</v>
      </c>
      <c r="B254" s="78" t="s">
        <v>145</v>
      </c>
      <c r="C254" s="88" t="s">
        <v>146</v>
      </c>
      <c r="D254" s="89" t="s">
        <v>147</v>
      </c>
      <c r="E254" s="76" t="s">
        <v>45</v>
      </c>
      <c r="F254" s="76"/>
      <c r="G254" s="87" t="s">
        <v>273</v>
      </c>
    </row>
    <row r="255" spans="1:7" ht="101.25" x14ac:dyDescent="0.25">
      <c r="A255" s="75">
        <v>9</v>
      </c>
      <c r="B255" s="78" t="s">
        <v>148</v>
      </c>
      <c r="C255" s="88" t="s">
        <v>149</v>
      </c>
      <c r="D255" s="86" t="s">
        <v>150</v>
      </c>
      <c r="E255" s="76" t="s">
        <v>45</v>
      </c>
      <c r="F255" s="114"/>
      <c r="G255" s="87" t="s">
        <v>457</v>
      </c>
    </row>
    <row r="256" spans="1:7" ht="78.75" x14ac:dyDescent="0.25">
      <c r="A256" s="75">
        <v>10</v>
      </c>
      <c r="B256" s="78" t="s">
        <v>151</v>
      </c>
      <c r="C256" s="88" t="s">
        <v>152</v>
      </c>
      <c r="D256" s="86" t="s">
        <v>153</v>
      </c>
      <c r="E256" s="76" t="s">
        <v>45</v>
      </c>
      <c r="F256" s="76"/>
      <c r="G256" s="87" t="s">
        <v>274</v>
      </c>
    </row>
    <row r="257" spans="1:7" ht="101.25" x14ac:dyDescent="0.25">
      <c r="A257" s="75">
        <v>11</v>
      </c>
      <c r="B257" s="78" t="s">
        <v>155</v>
      </c>
      <c r="C257" s="88" t="s">
        <v>156</v>
      </c>
      <c r="D257" s="86" t="s">
        <v>157</v>
      </c>
      <c r="E257" s="76" t="s">
        <v>45</v>
      </c>
      <c r="F257" s="76"/>
      <c r="G257" s="87" t="s">
        <v>275</v>
      </c>
    </row>
    <row r="258" spans="1:7" x14ac:dyDescent="0.25">
      <c r="A258" s="321" t="s">
        <v>158</v>
      </c>
      <c r="B258" s="322"/>
      <c r="C258" s="322"/>
      <c r="D258" s="322"/>
      <c r="E258" s="322"/>
      <c r="F258" s="322"/>
      <c r="G258" s="323"/>
    </row>
    <row r="259" spans="1:7" x14ac:dyDescent="0.25">
      <c r="A259" s="310" t="s">
        <v>159</v>
      </c>
      <c r="B259" s="312" t="s">
        <v>160</v>
      </c>
      <c r="C259" s="313"/>
      <c r="D259" s="314"/>
      <c r="E259" s="92" t="s">
        <v>90</v>
      </c>
      <c r="F259" s="93" t="s">
        <v>91</v>
      </c>
      <c r="G259" s="310" t="s">
        <v>92</v>
      </c>
    </row>
    <row r="260" spans="1:7" x14ac:dyDescent="0.25">
      <c r="A260" s="311"/>
      <c r="B260" s="315"/>
      <c r="C260" s="316"/>
      <c r="D260" s="317"/>
      <c r="E260" s="324" t="s">
        <v>161</v>
      </c>
      <c r="F260" s="323"/>
      <c r="G260" s="311"/>
    </row>
    <row r="261" spans="1:7" ht="90" x14ac:dyDescent="0.25">
      <c r="A261" s="75">
        <v>1</v>
      </c>
      <c r="B261" s="331" t="s">
        <v>171</v>
      </c>
      <c r="C261" s="323"/>
      <c r="D261" s="86" t="s">
        <v>163</v>
      </c>
      <c r="E261" s="331" t="s">
        <v>262</v>
      </c>
      <c r="F261" s="323"/>
      <c r="G261" s="197" t="s">
        <v>458</v>
      </c>
    </row>
    <row r="262" spans="1:7" x14ac:dyDescent="0.25">
      <c r="A262" s="19"/>
      <c r="B262" s="19"/>
      <c r="C262" s="19"/>
      <c r="D262" s="19"/>
      <c r="E262" s="19"/>
      <c r="F262" s="19"/>
      <c r="G262" s="97"/>
    </row>
    <row r="263" spans="1:7" x14ac:dyDescent="0.25">
      <c r="A263" s="19"/>
      <c r="B263" s="19"/>
      <c r="C263" s="19"/>
      <c r="D263" s="19"/>
      <c r="E263" s="19"/>
      <c r="F263" s="19"/>
      <c r="G263" s="97"/>
    </row>
    <row r="264" spans="1:7" x14ac:dyDescent="0.25">
      <c r="A264" s="19"/>
      <c r="B264" s="19"/>
      <c r="C264" s="19"/>
      <c r="D264" s="19"/>
      <c r="E264" s="19"/>
      <c r="F264" s="19"/>
      <c r="G264" s="97"/>
    </row>
    <row r="265" spans="1:7" x14ac:dyDescent="0.25">
      <c r="A265" s="325" t="s">
        <v>85</v>
      </c>
      <c r="B265" s="313"/>
      <c r="C265" s="313"/>
      <c r="D265" s="313"/>
      <c r="E265" s="313"/>
      <c r="F265" s="313"/>
      <c r="G265" s="314"/>
    </row>
    <row r="266" spans="1:7" x14ac:dyDescent="0.25">
      <c r="A266" s="315"/>
      <c r="B266" s="316"/>
      <c r="C266" s="316"/>
      <c r="D266" s="316"/>
      <c r="E266" s="316"/>
      <c r="F266" s="316"/>
      <c r="G266" s="317"/>
    </row>
    <row r="267" spans="1:7" ht="21.75" customHeight="1" x14ac:dyDescent="0.25">
      <c r="A267" s="284" t="s">
        <v>86</v>
      </c>
      <c r="B267" s="322"/>
      <c r="C267" s="322"/>
      <c r="D267" s="327"/>
      <c r="E267" s="328" t="s">
        <v>193</v>
      </c>
      <c r="F267" s="329"/>
      <c r="G267" s="330"/>
    </row>
    <row r="268" spans="1:7" ht="33.75" x14ac:dyDescent="0.25">
      <c r="A268" s="72" t="s">
        <v>29</v>
      </c>
      <c r="B268" s="72" t="s">
        <v>87</v>
      </c>
      <c r="C268" s="72" t="s">
        <v>88</v>
      </c>
      <c r="D268" s="72" t="s">
        <v>89</v>
      </c>
      <c r="E268" s="81" t="s">
        <v>90</v>
      </c>
      <c r="F268" s="81" t="s">
        <v>91</v>
      </c>
      <c r="G268" s="80" t="s">
        <v>92</v>
      </c>
    </row>
    <row r="269" spans="1:7" ht="33.75" x14ac:dyDescent="0.25">
      <c r="A269" s="332">
        <v>1</v>
      </c>
      <c r="B269" s="332">
        <v>2</v>
      </c>
      <c r="C269" s="334" t="s">
        <v>93</v>
      </c>
      <c r="D269" s="75" t="s">
        <v>94</v>
      </c>
      <c r="E269" s="76" t="s">
        <v>45</v>
      </c>
      <c r="F269" s="76"/>
      <c r="G269" s="338" t="s">
        <v>276</v>
      </c>
    </row>
    <row r="270" spans="1:7" ht="33.75" x14ac:dyDescent="0.25">
      <c r="A270" s="311"/>
      <c r="B270" s="311"/>
      <c r="C270" s="311"/>
      <c r="D270" s="75" t="s">
        <v>95</v>
      </c>
      <c r="E270" s="90" t="s">
        <v>45</v>
      </c>
      <c r="F270" s="79"/>
      <c r="G270" s="333"/>
    </row>
    <row r="271" spans="1:7" ht="45" x14ac:dyDescent="0.25">
      <c r="A271" s="76">
        <v>2</v>
      </c>
      <c r="B271" s="76">
        <v>1</v>
      </c>
      <c r="C271" s="78" t="s">
        <v>96</v>
      </c>
      <c r="D271" s="106" t="s">
        <v>97</v>
      </c>
      <c r="E271" s="90" t="s">
        <v>45</v>
      </c>
      <c r="F271" s="79"/>
      <c r="G271" s="333"/>
    </row>
    <row r="272" spans="1:7" ht="45" x14ac:dyDescent="0.25">
      <c r="A272" s="76">
        <v>3</v>
      </c>
      <c r="B272" s="76">
        <v>2</v>
      </c>
      <c r="C272" s="78" t="s">
        <v>98</v>
      </c>
      <c r="D272" s="75" t="s">
        <v>99</v>
      </c>
      <c r="E272" s="90" t="s">
        <v>45</v>
      </c>
      <c r="F272" s="79"/>
      <c r="G272" s="311"/>
    </row>
    <row r="273" spans="1:7" x14ac:dyDescent="0.25">
      <c r="A273" s="300" t="s">
        <v>100</v>
      </c>
      <c r="B273" s="322"/>
      <c r="C273" s="322"/>
      <c r="D273" s="322"/>
      <c r="E273" s="322"/>
      <c r="F273" s="322"/>
      <c r="G273" s="323"/>
    </row>
    <row r="274" spans="1:7" x14ac:dyDescent="0.25">
      <c r="A274" s="72" t="s">
        <v>101</v>
      </c>
      <c r="B274" s="80" t="s">
        <v>102</v>
      </c>
      <c r="C274" s="80" t="s">
        <v>103</v>
      </c>
      <c r="D274" s="80" t="s">
        <v>104</v>
      </c>
      <c r="E274" s="81" t="s">
        <v>90</v>
      </c>
      <c r="F274" s="81" t="s">
        <v>91</v>
      </c>
      <c r="G274" s="72" t="s">
        <v>92</v>
      </c>
    </row>
    <row r="275" spans="1:7" ht="78.75" x14ac:dyDescent="0.25">
      <c r="A275" s="82">
        <v>1</v>
      </c>
      <c r="B275" s="83">
        <v>6</v>
      </c>
      <c r="C275" s="83" t="s">
        <v>105</v>
      </c>
      <c r="D275" s="129" t="s">
        <v>106</v>
      </c>
      <c r="E275" s="90" t="s">
        <v>45</v>
      </c>
      <c r="F275" s="76"/>
      <c r="G275" s="343" t="s">
        <v>331</v>
      </c>
    </row>
    <row r="276" spans="1:7" ht="45" x14ac:dyDescent="0.25">
      <c r="A276" s="82">
        <v>2</v>
      </c>
      <c r="B276" s="83">
        <v>3</v>
      </c>
      <c r="C276" s="83" t="s">
        <v>107</v>
      </c>
      <c r="D276" s="83" t="s">
        <v>108</v>
      </c>
      <c r="E276" s="90" t="s">
        <v>45</v>
      </c>
      <c r="F276" s="76"/>
      <c r="G276" s="337"/>
    </row>
    <row r="277" spans="1:7" ht="45" x14ac:dyDescent="0.25">
      <c r="A277" s="82">
        <v>3</v>
      </c>
      <c r="B277" s="83">
        <v>1</v>
      </c>
      <c r="C277" s="83" t="s">
        <v>109</v>
      </c>
      <c r="D277" s="83" t="s">
        <v>110</v>
      </c>
      <c r="E277" s="90" t="s">
        <v>45</v>
      </c>
      <c r="F277" s="76"/>
      <c r="G277" s="337"/>
    </row>
    <row r="278" spans="1:7" ht="33.75" x14ac:dyDescent="0.25">
      <c r="A278" s="82">
        <v>4</v>
      </c>
      <c r="B278" s="83">
        <v>64</v>
      </c>
      <c r="C278" s="83" t="s">
        <v>111</v>
      </c>
      <c r="D278" s="83" t="s">
        <v>112</v>
      </c>
      <c r="E278" s="90" t="s">
        <v>45</v>
      </c>
      <c r="F278" s="76"/>
      <c r="G278" s="337"/>
    </row>
    <row r="279" spans="1:7" ht="101.25" x14ac:dyDescent="0.25">
      <c r="A279" s="82">
        <v>5</v>
      </c>
      <c r="B279" s="83">
        <v>1</v>
      </c>
      <c r="C279" s="83" t="s">
        <v>113</v>
      </c>
      <c r="D279" s="83" t="s">
        <v>114</v>
      </c>
      <c r="E279" s="90" t="s">
        <v>45</v>
      </c>
      <c r="F279" s="76"/>
      <c r="G279" s="337"/>
    </row>
    <row r="280" spans="1:7" ht="22.5" x14ac:dyDescent="0.25">
      <c r="A280" s="82">
        <v>6</v>
      </c>
      <c r="B280" s="83">
        <v>1</v>
      </c>
      <c r="C280" s="83" t="s">
        <v>115</v>
      </c>
      <c r="D280" s="83" t="s">
        <v>116</v>
      </c>
      <c r="E280" s="90" t="s">
        <v>45</v>
      </c>
      <c r="F280" s="76"/>
      <c r="G280" s="337"/>
    </row>
    <row r="281" spans="1:7" x14ac:dyDescent="0.25">
      <c r="A281" s="82">
        <v>7</v>
      </c>
      <c r="B281" s="83">
        <v>1</v>
      </c>
      <c r="C281" s="83" t="s">
        <v>117</v>
      </c>
      <c r="D281" s="83" t="s">
        <v>118</v>
      </c>
      <c r="E281" s="90" t="s">
        <v>45</v>
      </c>
      <c r="F281" s="76"/>
      <c r="G281" s="317"/>
    </row>
    <row r="282" spans="1:7" x14ac:dyDescent="0.25">
      <c r="A282" s="331" t="s">
        <v>177</v>
      </c>
      <c r="B282" s="322"/>
      <c r="C282" s="322"/>
      <c r="D282" s="322"/>
      <c r="E282" s="322"/>
      <c r="F282" s="322"/>
      <c r="G282" s="323"/>
    </row>
    <row r="283" spans="1:7" x14ac:dyDescent="0.25">
      <c r="A283" s="324" t="s">
        <v>120</v>
      </c>
      <c r="B283" s="322"/>
      <c r="C283" s="322"/>
      <c r="D283" s="322"/>
      <c r="E283" s="322"/>
      <c r="F283" s="322"/>
      <c r="G283" s="323"/>
    </row>
    <row r="284" spans="1:7" ht="33.75" x14ac:dyDescent="0.25">
      <c r="A284" s="72" t="s">
        <v>29</v>
      </c>
      <c r="B284" s="72" t="s">
        <v>121</v>
      </c>
      <c r="C284" s="72" t="s">
        <v>122</v>
      </c>
      <c r="D284" s="72" t="s">
        <v>123</v>
      </c>
      <c r="E284" s="81" t="s">
        <v>90</v>
      </c>
      <c r="F284" s="81" t="s">
        <v>91</v>
      </c>
      <c r="G284" s="72" t="s">
        <v>92</v>
      </c>
    </row>
    <row r="285" spans="1:7" ht="191.25" x14ac:dyDescent="0.25">
      <c r="A285" s="75">
        <v>1</v>
      </c>
      <c r="B285" s="78" t="s">
        <v>124</v>
      </c>
      <c r="C285" s="85" t="s">
        <v>125</v>
      </c>
      <c r="D285" s="86" t="s">
        <v>126</v>
      </c>
      <c r="E285" s="90" t="s">
        <v>45</v>
      </c>
      <c r="F285" s="76"/>
      <c r="G285" s="87" t="s">
        <v>332</v>
      </c>
    </row>
    <row r="286" spans="1:7" ht="157.5" x14ac:dyDescent="0.25">
      <c r="A286" s="75">
        <v>2</v>
      </c>
      <c r="B286" s="78" t="s">
        <v>127</v>
      </c>
      <c r="C286" s="85" t="s">
        <v>128</v>
      </c>
      <c r="D286" s="115" t="s">
        <v>292</v>
      </c>
      <c r="E286" s="90" t="s">
        <v>45</v>
      </c>
      <c r="F286" s="76"/>
      <c r="G286" s="90" t="s">
        <v>333</v>
      </c>
    </row>
    <row r="287" spans="1:7" ht="247.5" x14ac:dyDescent="0.25">
      <c r="A287" s="75">
        <v>3</v>
      </c>
      <c r="B287" s="78" t="s">
        <v>130</v>
      </c>
      <c r="C287" s="88" t="s">
        <v>131</v>
      </c>
      <c r="D287" s="86" t="s">
        <v>169</v>
      </c>
      <c r="E287" s="90" t="s">
        <v>45</v>
      </c>
      <c r="F287" s="76"/>
      <c r="G287" s="90" t="s">
        <v>334</v>
      </c>
    </row>
    <row r="288" spans="1:7" ht="78.75" x14ac:dyDescent="0.25">
      <c r="A288" s="75">
        <v>4</v>
      </c>
      <c r="B288" s="78" t="s">
        <v>133</v>
      </c>
      <c r="C288" s="88" t="s">
        <v>134</v>
      </c>
      <c r="D288" s="86" t="s">
        <v>135</v>
      </c>
      <c r="E288" s="90" t="s">
        <v>45</v>
      </c>
      <c r="F288" s="76"/>
      <c r="G288" s="90" t="s">
        <v>335</v>
      </c>
    </row>
    <row r="289" spans="1:7" ht="123.75" x14ac:dyDescent="0.25">
      <c r="A289" s="75">
        <v>5</v>
      </c>
      <c r="B289" s="78" t="s">
        <v>136</v>
      </c>
      <c r="C289" s="88" t="s">
        <v>137</v>
      </c>
      <c r="D289" s="86" t="s">
        <v>170</v>
      </c>
      <c r="E289" s="76" t="s">
        <v>45</v>
      </c>
      <c r="F289" s="76"/>
      <c r="G289" s="87" t="s">
        <v>336</v>
      </c>
    </row>
    <row r="290" spans="1:7" ht="348.75" x14ac:dyDescent="0.25">
      <c r="A290" s="75">
        <v>6</v>
      </c>
      <c r="B290" s="78" t="s">
        <v>139</v>
      </c>
      <c r="C290" s="88" t="s">
        <v>140</v>
      </c>
      <c r="D290" s="89" t="s">
        <v>141</v>
      </c>
      <c r="E290" s="76" t="s">
        <v>45</v>
      </c>
      <c r="F290" s="76"/>
      <c r="G290" s="90" t="s">
        <v>337</v>
      </c>
    </row>
    <row r="291" spans="1:7" ht="135" x14ac:dyDescent="0.25">
      <c r="A291" s="75">
        <v>7</v>
      </c>
      <c r="B291" s="78" t="s">
        <v>142</v>
      </c>
      <c r="C291" s="88" t="s">
        <v>143</v>
      </c>
      <c r="D291" s="89" t="s">
        <v>144</v>
      </c>
      <c r="E291" s="76" t="s">
        <v>45</v>
      </c>
      <c r="F291" s="76"/>
      <c r="G291" s="90" t="s">
        <v>277</v>
      </c>
    </row>
    <row r="292" spans="1:7" ht="78.75" x14ac:dyDescent="0.25">
      <c r="A292" s="75">
        <v>8</v>
      </c>
      <c r="B292" s="94" t="s">
        <v>145</v>
      </c>
      <c r="C292" s="95" t="s">
        <v>146</v>
      </c>
      <c r="D292" s="98" t="s">
        <v>147</v>
      </c>
      <c r="E292" s="96" t="s">
        <v>45</v>
      </c>
      <c r="F292" s="96"/>
      <c r="G292" s="90" t="s">
        <v>278</v>
      </c>
    </row>
    <row r="293" spans="1:7" ht="101.25" x14ac:dyDescent="0.25">
      <c r="A293" s="75">
        <v>9</v>
      </c>
      <c r="B293" s="78" t="s">
        <v>148</v>
      </c>
      <c r="C293" s="88" t="s">
        <v>149</v>
      </c>
      <c r="D293" s="86" t="s">
        <v>150</v>
      </c>
      <c r="E293" s="76" t="s">
        <v>45</v>
      </c>
      <c r="F293" s="76"/>
      <c r="G293" s="90" t="s">
        <v>279</v>
      </c>
    </row>
    <row r="294" spans="1:7" ht="78.75" x14ac:dyDescent="0.25">
      <c r="A294" s="75">
        <v>10</v>
      </c>
      <c r="B294" s="78" t="s">
        <v>151</v>
      </c>
      <c r="C294" s="88" t="s">
        <v>152</v>
      </c>
      <c r="D294" s="86" t="s">
        <v>153</v>
      </c>
      <c r="E294" s="76" t="s">
        <v>45</v>
      </c>
      <c r="F294" s="76"/>
      <c r="G294" s="90" t="s">
        <v>316</v>
      </c>
    </row>
    <row r="295" spans="1:7" ht="101.25" x14ac:dyDescent="0.25">
      <c r="A295" s="75">
        <v>11</v>
      </c>
      <c r="B295" s="78" t="s">
        <v>155</v>
      </c>
      <c r="C295" s="88" t="s">
        <v>156</v>
      </c>
      <c r="D295" s="86" t="s">
        <v>157</v>
      </c>
      <c r="E295" s="76" t="s">
        <v>45</v>
      </c>
      <c r="F295" s="90"/>
      <c r="G295" s="90" t="s">
        <v>280</v>
      </c>
    </row>
    <row r="296" spans="1:7" x14ac:dyDescent="0.25">
      <c r="A296" s="321" t="s">
        <v>158</v>
      </c>
      <c r="B296" s="322"/>
      <c r="C296" s="322"/>
      <c r="D296" s="322"/>
      <c r="E296" s="322"/>
      <c r="F296" s="322"/>
      <c r="G296" s="323"/>
    </row>
    <row r="297" spans="1:7" x14ac:dyDescent="0.25">
      <c r="A297" s="310" t="s">
        <v>159</v>
      </c>
      <c r="B297" s="312" t="s">
        <v>160</v>
      </c>
      <c r="C297" s="313"/>
      <c r="D297" s="314"/>
      <c r="E297" s="92" t="s">
        <v>90</v>
      </c>
      <c r="F297" s="93" t="s">
        <v>91</v>
      </c>
      <c r="G297" s="310" t="s">
        <v>92</v>
      </c>
    </row>
    <row r="298" spans="1:7" x14ac:dyDescent="0.25">
      <c r="A298" s="311"/>
      <c r="B298" s="315"/>
      <c r="C298" s="316"/>
      <c r="D298" s="317"/>
      <c r="E298" s="324" t="s">
        <v>161</v>
      </c>
      <c r="F298" s="323"/>
      <c r="G298" s="311"/>
    </row>
    <row r="299" spans="1:7" ht="168.75" x14ac:dyDescent="0.25">
      <c r="A299" s="75">
        <v>1</v>
      </c>
      <c r="B299" s="331" t="s">
        <v>171</v>
      </c>
      <c r="C299" s="323"/>
      <c r="D299" s="86" t="s">
        <v>163</v>
      </c>
      <c r="E299" s="308" t="s">
        <v>250</v>
      </c>
      <c r="F299" s="309"/>
      <c r="G299" s="107" t="s">
        <v>281</v>
      </c>
    </row>
    <row r="300" spans="1:7" x14ac:dyDescent="0.25">
      <c r="A300" s="19"/>
      <c r="B300" s="19"/>
      <c r="C300" s="19"/>
      <c r="D300" s="19"/>
      <c r="E300" s="19"/>
      <c r="F300" s="19"/>
      <c r="G300" s="97"/>
    </row>
    <row r="301" spans="1:7" x14ac:dyDescent="0.25">
      <c r="A301" s="19"/>
      <c r="B301" s="19"/>
      <c r="C301" s="19"/>
      <c r="D301" s="19"/>
      <c r="E301" s="19"/>
      <c r="F301" s="19"/>
      <c r="G301" s="97"/>
    </row>
    <row r="302" spans="1:7" x14ac:dyDescent="0.25">
      <c r="A302" s="19"/>
      <c r="B302" s="19"/>
      <c r="C302" s="19"/>
      <c r="D302" s="19"/>
      <c r="E302" s="19"/>
      <c r="F302" s="19"/>
      <c r="G302" s="97"/>
    </row>
    <row r="303" spans="1:7" x14ac:dyDescent="0.25">
      <c r="A303" s="325" t="s">
        <v>85</v>
      </c>
      <c r="B303" s="313"/>
      <c r="C303" s="313"/>
      <c r="D303" s="313"/>
      <c r="E303" s="313"/>
      <c r="F303" s="313"/>
      <c r="G303" s="314"/>
    </row>
    <row r="304" spans="1:7" x14ac:dyDescent="0.25">
      <c r="A304" s="315"/>
      <c r="B304" s="316"/>
      <c r="C304" s="316"/>
      <c r="D304" s="316"/>
      <c r="E304" s="316"/>
      <c r="F304" s="316"/>
      <c r="G304" s="317"/>
    </row>
    <row r="305" spans="1:7" ht="23.25" customHeight="1" x14ac:dyDescent="0.25">
      <c r="A305" s="326" t="s">
        <v>86</v>
      </c>
      <c r="B305" s="322"/>
      <c r="C305" s="322"/>
      <c r="D305" s="327"/>
      <c r="E305" s="328" t="s">
        <v>194</v>
      </c>
      <c r="F305" s="329"/>
      <c r="G305" s="330"/>
    </row>
    <row r="306" spans="1:7" ht="33.75" x14ac:dyDescent="0.25">
      <c r="A306" s="72" t="s">
        <v>29</v>
      </c>
      <c r="B306" s="72" t="s">
        <v>87</v>
      </c>
      <c r="C306" s="72" t="s">
        <v>88</v>
      </c>
      <c r="D306" s="72" t="s">
        <v>89</v>
      </c>
      <c r="E306" s="81" t="s">
        <v>90</v>
      </c>
      <c r="F306" s="81" t="s">
        <v>91</v>
      </c>
      <c r="G306" s="80" t="s">
        <v>92</v>
      </c>
    </row>
    <row r="307" spans="1:7" ht="33.75" x14ac:dyDescent="0.25">
      <c r="A307" s="332">
        <v>1</v>
      </c>
      <c r="B307" s="332">
        <v>2</v>
      </c>
      <c r="C307" s="334" t="s">
        <v>93</v>
      </c>
      <c r="D307" s="75" t="s">
        <v>94</v>
      </c>
      <c r="E307" s="90" t="s">
        <v>45</v>
      </c>
      <c r="F307" s="76"/>
      <c r="G307" s="298" t="s">
        <v>338</v>
      </c>
    </row>
    <row r="308" spans="1:7" ht="33.75" x14ac:dyDescent="0.25">
      <c r="A308" s="311"/>
      <c r="B308" s="311"/>
      <c r="C308" s="311"/>
      <c r="D308" s="75" t="s">
        <v>95</v>
      </c>
      <c r="E308" s="90" t="s">
        <v>45</v>
      </c>
      <c r="F308" s="79"/>
      <c r="G308" s="333"/>
    </row>
    <row r="309" spans="1:7" ht="45" x14ac:dyDescent="0.25">
      <c r="A309" s="76">
        <v>2</v>
      </c>
      <c r="B309" s="76">
        <v>1</v>
      </c>
      <c r="C309" s="78" t="s">
        <v>96</v>
      </c>
      <c r="D309" s="75" t="s">
        <v>97</v>
      </c>
      <c r="E309" s="90" t="s">
        <v>45</v>
      </c>
      <c r="F309" s="79"/>
      <c r="G309" s="333"/>
    </row>
    <row r="310" spans="1:7" ht="45" x14ac:dyDescent="0.25">
      <c r="A310" s="76">
        <v>3</v>
      </c>
      <c r="B310" s="76">
        <v>2</v>
      </c>
      <c r="C310" s="78" t="s">
        <v>98</v>
      </c>
      <c r="D310" s="75" t="s">
        <v>99</v>
      </c>
      <c r="E310" s="90" t="s">
        <v>45</v>
      </c>
      <c r="F310" s="79"/>
      <c r="G310" s="311"/>
    </row>
    <row r="311" spans="1:7" x14ac:dyDescent="0.25">
      <c r="A311" s="336" t="s">
        <v>100</v>
      </c>
      <c r="B311" s="322"/>
      <c r="C311" s="322"/>
      <c r="D311" s="322"/>
      <c r="E311" s="322"/>
      <c r="F311" s="322"/>
      <c r="G311" s="323"/>
    </row>
    <row r="312" spans="1:7" x14ac:dyDescent="0.25">
      <c r="A312" s="72" t="s">
        <v>101</v>
      </c>
      <c r="B312" s="80" t="s">
        <v>102</v>
      </c>
      <c r="C312" s="80" t="s">
        <v>103</v>
      </c>
      <c r="D312" s="80" t="s">
        <v>104</v>
      </c>
      <c r="E312" s="81" t="s">
        <v>90</v>
      </c>
      <c r="F312" s="81" t="s">
        <v>91</v>
      </c>
      <c r="G312" s="72" t="s">
        <v>92</v>
      </c>
    </row>
    <row r="313" spans="1:7" ht="78.75" x14ac:dyDescent="0.25">
      <c r="A313" s="82">
        <v>1</v>
      </c>
      <c r="B313" s="83">
        <v>6</v>
      </c>
      <c r="C313" s="83" t="s">
        <v>105</v>
      </c>
      <c r="D313" s="83" t="s">
        <v>106</v>
      </c>
      <c r="E313" s="99" t="s">
        <v>45</v>
      </c>
      <c r="F313" s="76"/>
      <c r="G313" s="304" t="s">
        <v>339</v>
      </c>
    </row>
    <row r="314" spans="1:7" ht="45" x14ac:dyDescent="0.25">
      <c r="A314" s="82">
        <v>2</v>
      </c>
      <c r="B314" s="83">
        <v>3</v>
      </c>
      <c r="C314" s="83" t="s">
        <v>107</v>
      </c>
      <c r="D314" s="83" t="s">
        <v>108</v>
      </c>
      <c r="E314" s="99" t="s">
        <v>45</v>
      </c>
      <c r="F314" s="76"/>
      <c r="G314" s="337"/>
    </row>
    <row r="315" spans="1:7" ht="45" x14ac:dyDescent="0.25">
      <c r="A315" s="82">
        <v>3</v>
      </c>
      <c r="B315" s="83">
        <v>1</v>
      </c>
      <c r="C315" s="83" t="s">
        <v>109</v>
      </c>
      <c r="D315" s="83" t="s">
        <v>110</v>
      </c>
      <c r="E315" s="99" t="s">
        <v>45</v>
      </c>
      <c r="F315" s="76"/>
      <c r="G315" s="337"/>
    </row>
    <row r="316" spans="1:7" ht="33.75" x14ac:dyDescent="0.25">
      <c r="A316" s="82">
        <v>4</v>
      </c>
      <c r="B316" s="83">
        <v>64</v>
      </c>
      <c r="C316" s="83" t="s">
        <v>111</v>
      </c>
      <c r="D316" s="83" t="s">
        <v>112</v>
      </c>
      <c r="E316" s="99" t="s">
        <v>45</v>
      </c>
      <c r="F316" s="76"/>
      <c r="G316" s="337"/>
    </row>
    <row r="317" spans="1:7" ht="101.25" x14ac:dyDescent="0.25">
      <c r="A317" s="82">
        <v>5</v>
      </c>
      <c r="B317" s="83">
        <v>1</v>
      </c>
      <c r="C317" s="83" t="s">
        <v>113</v>
      </c>
      <c r="D317" s="83" t="s">
        <v>114</v>
      </c>
      <c r="E317" s="99" t="s">
        <v>45</v>
      </c>
      <c r="F317" s="76"/>
      <c r="G317" s="337"/>
    </row>
    <row r="318" spans="1:7" ht="22.5" x14ac:dyDescent="0.25">
      <c r="A318" s="82">
        <v>6</v>
      </c>
      <c r="B318" s="83">
        <v>1</v>
      </c>
      <c r="C318" s="83" t="s">
        <v>115</v>
      </c>
      <c r="D318" s="83" t="s">
        <v>116</v>
      </c>
      <c r="E318" s="99" t="s">
        <v>45</v>
      </c>
      <c r="F318" s="76"/>
      <c r="G318" s="337"/>
    </row>
    <row r="319" spans="1:7" x14ac:dyDescent="0.25">
      <c r="A319" s="82">
        <v>7</v>
      </c>
      <c r="B319" s="83">
        <v>1</v>
      </c>
      <c r="C319" s="83" t="s">
        <v>117</v>
      </c>
      <c r="D319" s="83" t="s">
        <v>118</v>
      </c>
      <c r="E319" s="99" t="s">
        <v>45</v>
      </c>
      <c r="F319" s="76"/>
      <c r="G319" s="317"/>
    </row>
    <row r="320" spans="1:7" x14ac:dyDescent="0.25">
      <c r="A320" s="331" t="s">
        <v>178</v>
      </c>
      <c r="B320" s="322"/>
      <c r="C320" s="322"/>
      <c r="D320" s="322"/>
      <c r="E320" s="322"/>
      <c r="F320" s="322"/>
      <c r="G320" s="323"/>
    </row>
    <row r="321" spans="1:7" x14ac:dyDescent="0.25">
      <c r="A321" s="324" t="s">
        <v>120</v>
      </c>
      <c r="B321" s="322"/>
      <c r="C321" s="322"/>
      <c r="D321" s="322"/>
      <c r="E321" s="322"/>
      <c r="F321" s="322"/>
      <c r="G321" s="323"/>
    </row>
    <row r="322" spans="1:7" ht="33.75" x14ac:dyDescent="0.25">
      <c r="A322" s="72" t="s">
        <v>29</v>
      </c>
      <c r="B322" s="72" t="s">
        <v>121</v>
      </c>
      <c r="C322" s="72" t="s">
        <v>122</v>
      </c>
      <c r="D322" s="72" t="s">
        <v>123</v>
      </c>
      <c r="E322" s="81" t="s">
        <v>90</v>
      </c>
      <c r="F322" s="81" t="s">
        <v>91</v>
      </c>
      <c r="G322" s="72" t="s">
        <v>92</v>
      </c>
    </row>
    <row r="323" spans="1:7" ht="191.25" x14ac:dyDescent="0.25">
      <c r="A323" s="75">
        <v>1</v>
      </c>
      <c r="B323" s="78" t="s">
        <v>124</v>
      </c>
      <c r="C323" s="85" t="s">
        <v>125</v>
      </c>
      <c r="D323" s="86" t="s">
        <v>126</v>
      </c>
      <c r="E323" s="99" t="s">
        <v>45</v>
      </c>
      <c r="F323" s="76"/>
      <c r="G323" s="106" t="s">
        <v>282</v>
      </c>
    </row>
    <row r="324" spans="1:7" ht="157.5" x14ac:dyDescent="0.25">
      <c r="A324" s="75">
        <v>2</v>
      </c>
      <c r="B324" s="78" t="s">
        <v>127</v>
      </c>
      <c r="C324" s="85" t="s">
        <v>128</v>
      </c>
      <c r="D324" s="115" t="s">
        <v>225</v>
      </c>
      <c r="E324" s="99"/>
      <c r="F324" s="114" t="s">
        <v>91</v>
      </c>
      <c r="G324" s="115" t="s">
        <v>284</v>
      </c>
    </row>
    <row r="325" spans="1:7" ht="247.5" x14ac:dyDescent="0.25">
      <c r="A325" s="75">
        <v>3</v>
      </c>
      <c r="B325" s="78" t="s">
        <v>130</v>
      </c>
      <c r="C325" s="88" t="s">
        <v>131</v>
      </c>
      <c r="D325" s="115" t="s">
        <v>169</v>
      </c>
      <c r="E325" s="99"/>
      <c r="F325" s="114" t="s">
        <v>91</v>
      </c>
      <c r="G325" s="115" t="s">
        <v>285</v>
      </c>
    </row>
    <row r="326" spans="1:7" ht="90" x14ac:dyDescent="0.25">
      <c r="A326" s="75">
        <v>4</v>
      </c>
      <c r="B326" s="78" t="s">
        <v>133</v>
      </c>
      <c r="C326" s="88" t="s">
        <v>134</v>
      </c>
      <c r="D326" s="86" t="s">
        <v>135</v>
      </c>
      <c r="E326" s="99"/>
      <c r="F326" s="114" t="s">
        <v>250</v>
      </c>
      <c r="G326" s="115" t="s">
        <v>286</v>
      </c>
    </row>
    <row r="327" spans="1:7" ht="123.75" x14ac:dyDescent="0.25">
      <c r="A327" s="75">
        <v>5</v>
      </c>
      <c r="B327" s="78" t="s">
        <v>136</v>
      </c>
      <c r="C327" s="88" t="s">
        <v>137</v>
      </c>
      <c r="D327" s="86" t="s">
        <v>170</v>
      </c>
      <c r="E327" s="99" t="s">
        <v>45</v>
      </c>
      <c r="F327" s="76"/>
      <c r="G327" s="106" t="s">
        <v>287</v>
      </c>
    </row>
    <row r="328" spans="1:7" ht="348.75" x14ac:dyDescent="0.25">
      <c r="A328" s="75">
        <v>6</v>
      </c>
      <c r="B328" s="78" t="s">
        <v>139</v>
      </c>
      <c r="C328" s="88" t="s">
        <v>140</v>
      </c>
      <c r="D328" s="89" t="s">
        <v>141</v>
      </c>
      <c r="E328" s="99" t="s">
        <v>45</v>
      </c>
      <c r="F328" s="76"/>
      <c r="G328" s="106" t="s">
        <v>287</v>
      </c>
    </row>
    <row r="329" spans="1:7" ht="135" x14ac:dyDescent="0.25">
      <c r="A329" s="75">
        <v>7</v>
      </c>
      <c r="B329" s="78" t="s">
        <v>142</v>
      </c>
      <c r="C329" s="88" t="s">
        <v>143</v>
      </c>
      <c r="D329" s="89" t="s">
        <v>144</v>
      </c>
      <c r="E329" s="99" t="s">
        <v>45</v>
      </c>
      <c r="F329" s="76"/>
      <c r="G329" s="106" t="s">
        <v>288</v>
      </c>
    </row>
    <row r="330" spans="1:7" ht="78.75" x14ac:dyDescent="0.25">
      <c r="A330" s="75">
        <v>8</v>
      </c>
      <c r="B330" s="78" t="s">
        <v>145</v>
      </c>
      <c r="C330" s="88" t="s">
        <v>146</v>
      </c>
      <c r="D330" s="89" t="s">
        <v>147</v>
      </c>
      <c r="E330" s="99" t="s">
        <v>45</v>
      </c>
      <c r="F330" s="76"/>
      <c r="G330" s="106" t="s">
        <v>283</v>
      </c>
    </row>
    <row r="331" spans="1:7" ht="101.25" x14ac:dyDescent="0.25">
      <c r="A331" s="75">
        <v>9</v>
      </c>
      <c r="B331" s="78" t="s">
        <v>148</v>
      </c>
      <c r="C331" s="88" t="s">
        <v>149</v>
      </c>
      <c r="D331" s="86" t="s">
        <v>150</v>
      </c>
      <c r="E331" s="99" t="s">
        <v>45</v>
      </c>
      <c r="F331" s="76"/>
      <c r="G331" s="106" t="s">
        <v>287</v>
      </c>
    </row>
    <row r="332" spans="1:7" ht="78.75" x14ac:dyDescent="0.25">
      <c r="A332" s="75">
        <v>10</v>
      </c>
      <c r="B332" s="78" t="s">
        <v>151</v>
      </c>
      <c r="C332" s="88" t="s">
        <v>152</v>
      </c>
      <c r="D332" s="86" t="s">
        <v>153</v>
      </c>
      <c r="E332" s="99" t="s">
        <v>45</v>
      </c>
      <c r="F332" s="76"/>
      <c r="G332" s="106" t="s">
        <v>291</v>
      </c>
    </row>
    <row r="333" spans="1:7" ht="101.25" x14ac:dyDescent="0.25">
      <c r="A333" s="75">
        <v>11</v>
      </c>
      <c r="B333" s="78" t="s">
        <v>155</v>
      </c>
      <c r="C333" s="88" t="s">
        <v>156</v>
      </c>
      <c r="D333" s="115" t="s">
        <v>157</v>
      </c>
      <c r="E333" s="99"/>
      <c r="F333" s="114" t="s">
        <v>91</v>
      </c>
      <c r="G333" s="115" t="s">
        <v>289</v>
      </c>
    </row>
    <row r="334" spans="1:7" x14ac:dyDescent="0.25">
      <c r="A334" s="321" t="s">
        <v>158</v>
      </c>
      <c r="B334" s="322"/>
      <c r="C334" s="322"/>
      <c r="D334" s="322"/>
      <c r="E334" s="322"/>
      <c r="F334" s="322"/>
      <c r="G334" s="323"/>
    </row>
    <row r="335" spans="1:7" x14ac:dyDescent="0.25">
      <c r="A335" s="310" t="s">
        <v>159</v>
      </c>
      <c r="B335" s="312" t="s">
        <v>160</v>
      </c>
      <c r="C335" s="313"/>
      <c r="D335" s="314"/>
      <c r="E335" s="92" t="s">
        <v>90</v>
      </c>
      <c r="F335" s="93" t="s">
        <v>91</v>
      </c>
      <c r="G335" s="310" t="s">
        <v>92</v>
      </c>
    </row>
    <row r="336" spans="1:7" x14ac:dyDescent="0.25">
      <c r="A336" s="311"/>
      <c r="B336" s="315"/>
      <c r="C336" s="316"/>
      <c r="D336" s="317"/>
      <c r="E336" s="324" t="s">
        <v>161</v>
      </c>
      <c r="F336" s="323"/>
      <c r="G336" s="311"/>
    </row>
    <row r="337" spans="1:7" ht="202.5" x14ac:dyDescent="0.25">
      <c r="A337" s="75">
        <v>1</v>
      </c>
      <c r="B337" s="306" t="s">
        <v>171</v>
      </c>
      <c r="C337" s="307"/>
      <c r="D337" s="135" t="s">
        <v>163</v>
      </c>
      <c r="E337" s="308" t="s">
        <v>250</v>
      </c>
      <c r="F337" s="309"/>
      <c r="G337" s="111" t="s">
        <v>290</v>
      </c>
    </row>
    <row r="338" spans="1:7" x14ac:dyDescent="0.25">
      <c r="A338" s="19"/>
      <c r="B338" s="19"/>
      <c r="C338" s="19"/>
      <c r="D338" s="19"/>
      <c r="E338" s="19"/>
      <c r="F338" s="19"/>
      <c r="G338" s="97"/>
    </row>
    <row r="339" spans="1:7" s="112" customFormat="1" x14ac:dyDescent="0.25">
      <c r="A339" s="278" t="s">
        <v>85</v>
      </c>
      <c r="B339" s="279"/>
      <c r="C339" s="279"/>
      <c r="D339" s="279"/>
      <c r="E339" s="279"/>
      <c r="F339" s="279"/>
      <c r="G339" s="280"/>
    </row>
    <row r="340" spans="1:7" s="112" customFormat="1" ht="15.75" thickBot="1" x14ac:dyDescent="0.3">
      <c r="A340" s="281"/>
      <c r="B340" s="282"/>
      <c r="C340" s="282"/>
      <c r="D340" s="282"/>
      <c r="E340" s="282"/>
      <c r="F340" s="282"/>
      <c r="G340" s="283"/>
    </row>
    <row r="341" spans="1:7" s="112" customFormat="1" ht="24" customHeight="1" thickBot="1" x14ac:dyDescent="0.3">
      <c r="A341" s="284" t="s">
        <v>86</v>
      </c>
      <c r="B341" s="285"/>
      <c r="C341" s="285"/>
      <c r="D341" s="285"/>
      <c r="E341" s="286" t="s">
        <v>293</v>
      </c>
      <c r="F341" s="287"/>
      <c r="G341" s="288"/>
    </row>
    <row r="342" spans="1:7" s="112" customFormat="1" ht="33.75" x14ac:dyDescent="0.25">
      <c r="A342" s="123" t="s">
        <v>29</v>
      </c>
      <c r="B342" s="123" t="s">
        <v>87</v>
      </c>
      <c r="C342" s="123" t="s">
        <v>88</v>
      </c>
      <c r="D342" s="123" t="s">
        <v>89</v>
      </c>
      <c r="E342" s="124" t="s">
        <v>90</v>
      </c>
      <c r="F342" s="124" t="s">
        <v>91</v>
      </c>
      <c r="G342" s="125" t="s">
        <v>92</v>
      </c>
    </row>
    <row r="343" spans="1:7" s="112" customFormat="1" ht="33.75" x14ac:dyDescent="0.25">
      <c r="A343" s="289">
        <v>1</v>
      </c>
      <c r="B343" s="289">
        <v>2</v>
      </c>
      <c r="C343" s="297" t="s">
        <v>93</v>
      </c>
      <c r="D343" s="106" t="s">
        <v>94</v>
      </c>
      <c r="E343" s="114" t="s">
        <v>45</v>
      </c>
      <c r="F343" s="114"/>
      <c r="G343" s="298" t="s">
        <v>340</v>
      </c>
    </row>
    <row r="344" spans="1:7" s="112" customFormat="1" ht="33.75" x14ac:dyDescent="0.25">
      <c r="A344" s="290"/>
      <c r="B344" s="290"/>
      <c r="C344" s="290"/>
      <c r="D344" s="106" t="s">
        <v>95</v>
      </c>
      <c r="E344" s="114" t="s">
        <v>45</v>
      </c>
      <c r="F344" s="126"/>
      <c r="G344" s="299"/>
    </row>
    <row r="345" spans="1:7" s="112" customFormat="1" ht="45" x14ac:dyDescent="0.25">
      <c r="A345" s="114">
        <v>2</v>
      </c>
      <c r="B345" s="114">
        <v>1</v>
      </c>
      <c r="C345" s="127" t="s">
        <v>96</v>
      </c>
      <c r="D345" s="106" t="s">
        <v>97</v>
      </c>
      <c r="E345" s="114" t="s">
        <v>45</v>
      </c>
      <c r="F345" s="126"/>
      <c r="G345" s="299"/>
    </row>
    <row r="346" spans="1:7" s="112" customFormat="1" ht="45" x14ac:dyDescent="0.25">
      <c r="A346" s="114">
        <v>3</v>
      </c>
      <c r="B346" s="114">
        <v>2</v>
      </c>
      <c r="C346" s="127" t="s">
        <v>98</v>
      </c>
      <c r="D346" s="106" t="s">
        <v>99</v>
      </c>
      <c r="E346" s="114" t="s">
        <v>45</v>
      </c>
      <c r="F346" s="126"/>
      <c r="G346" s="290"/>
    </row>
    <row r="347" spans="1:7" s="112" customFormat="1" x14ac:dyDescent="0.25">
      <c r="A347" s="300" t="s">
        <v>100</v>
      </c>
      <c r="B347" s="285"/>
      <c r="C347" s="285"/>
      <c r="D347" s="285"/>
      <c r="E347" s="285"/>
      <c r="F347" s="285"/>
      <c r="G347" s="292"/>
    </row>
    <row r="348" spans="1:7" s="112" customFormat="1" x14ac:dyDescent="0.25">
      <c r="A348" s="123" t="s">
        <v>101</v>
      </c>
      <c r="B348" s="125" t="s">
        <v>102</v>
      </c>
      <c r="C348" s="125" t="s">
        <v>103</v>
      </c>
      <c r="D348" s="125" t="s">
        <v>104</v>
      </c>
      <c r="E348" s="124" t="s">
        <v>90</v>
      </c>
      <c r="F348" s="124" t="s">
        <v>91</v>
      </c>
      <c r="G348" s="123" t="s">
        <v>92</v>
      </c>
    </row>
    <row r="349" spans="1:7" s="112" customFormat="1" ht="78.75" x14ac:dyDescent="0.25">
      <c r="A349" s="128">
        <v>1</v>
      </c>
      <c r="B349" s="129">
        <v>6</v>
      </c>
      <c r="C349" s="129" t="s">
        <v>105</v>
      </c>
      <c r="D349" s="129" t="s">
        <v>106</v>
      </c>
      <c r="E349" s="130" t="s">
        <v>45</v>
      </c>
      <c r="F349" s="130"/>
      <c r="G349" s="345" t="s">
        <v>341</v>
      </c>
    </row>
    <row r="350" spans="1:7" s="112" customFormat="1" ht="45" x14ac:dyDescent="0.25">
      <c r="A350" s="128">
        <v>2</v>
      </c>
      <c r="B350" s="129">
        <v>3</v>
      </c>
      <c r="C350" s="129" t="s">
        <v>107</v>
      </c>
      <c r="D350" s="129" t="s">
        <v>108</v>
      </c>
      <c r="E350" s="130" t="s">
        <v>45</v>
      </c>
      <c r="F350" s="130"/>
      <c r="G350" s="305"/>
    </row>
    <row r="351" spans="1:7" s="112" customFormat="1" ht="45" x14ac:dyDescent="0.25">
      <c r="A351" s="128">
        <v>3</v>
      </c>
      <c r="B351" s="129">
        <v>1</v>
      </c>
      <c r="C351" s="129" t="s">
        <v>109</v>
      </c>
      <c r="D351" s="129" t="s">
        <v>110</v>
      </c>
      <c r="E351" s="130" t="s">
        <v>45</v>
      </c>
      <c r="F351" s="130"/>
      <c r="G351" s="305"/>
    </row>
    <row r="352" spans="1:7" s="112" customFormat="1" ht="33.75" x14ac:dyDescent="0.25">
      <c r="A352" s="128">
        <v>4</v>
      </c>
      <c r="B352" s="129">
        <v>64</v>
      </c>
      <c r="C352" s="129" t="s">
        <v>111</v>
      </c>
      <c r="D352" s="129" t="s">
        <v>112</v>
      </c>
      <c r="E352" s="130" t="s">
        <v>45</v>
      </c>
      <c r="F352" s="130"/>
      <c r="G352" s="305"/>
    </row>
    <row r="353" spans="1:7" s="112" customFormat="1" ht="101.25" x14ac:dyDescent="0.25">
      <c r="A353" s="128">
        <v>5</v>
      </c>
      <c r="B353" s="129">
        <v>1</v>
      </c>
      <c r="C353" s="129" t="s">
        <v>113</v>
      </c>
      <c r="D353" s="129" t="s">
        <v>114</v>
      </c>
      <c r="E353" s="130" t="s">
        <v>45</v>
      </c>
      <c r="F353" s="130"/>
      <c r="G353" s="305"/>
    </row>
    <row r="354" spans="1:7" s="112" customFormat="1" ht="22.5" x14ac:dyDescent="0.25">
      <c r="A354" s="128">
        <v>6</v>
      </c>
      <c r="B354" s="129">
        <v>1</v>
      </c>
      <c r="C354" s="129" t="s">
        <v>115</v>
      </c>
      <c r="D354" s="129" t="s">
        <v>116</v>
      </c>
      <c r="E354" s="130" t="s">
        <v>45</v>
      </c>
      <c r="F354" s="130"/>
      <c r="G354" s="305"/>
    </row>
    <row r="355" spans="1:7" s="112" customFormat="1" x14ac:dyDescent="0.25">
      <c r="A355" s="128">
        <v>7</v>
      </c>
      <c r="B355" s="129">
        <v>1</v>
      </c>
      <c r="C355" s="129" t="s">
        <v>117</v>
      </c>
      <c r="D355" s="129" t="s">
        <v>118</v>
      </c>
      <c r="E355" s="130" t="s">
        <v>45</v>
      </c>
      <c r="F355" s="130"/>
      <c r="G355" s="283"/>
    </row>
    <row r="356" spans="1:7" s="112" customFormat="1" x14ac:dyDescent="0.25">
      <c r="A356" s="291" t="s">
        <v>294</v>
      </c>
      <c r="B356" s="285"/>
      <c r="C356" s="285"/>
      <c r="D356" s="285"/>
      <c r="E356" s="285"/>
      <c r="F356" s="285"/>
      <c r="G356" s="292"/>
    </row>
    <row r="357" spans="1:7" s="112" customFormat="1" x14ac:dyDescent="0.25">
      <c r="A357" s="293" t="s">
        <v>120</v>
      </c>
      <c r="B357" s="285"/>
      <c r="C357" s="285"/>
      <c r="D357" s="285"/>
      <c r="E357" s="285"/>
      <c r="F357" s="285"/>
      <c r="G357" s="292"/>
    </row>
    <row r="358" spans="1:7" s="112" customFormat="1" ht="33.75" x14ac:dyDescent="0.25">
      <c r="A358" s="123" t="s">
        <v>29</v>
      </c>
      <c r="B358" s="123" t="s">
        <v>121</v>
      </c>
      <c r="C358" s="123" t="s">
        <v>122</v>
      </c>
      <c r="D358" s="123" t="s">
        <v>123</v>
      </c>
      <c r="E358" s="124" t="s">
        <v>90</v>
      </c>
      <c r="F358" s="124" t="s">
        <v>91</v>
      </c>
      <c r="G358" s="123" t="s">
        <v>92</v>
      </c>
    </row>
    <row r="359" spans="1:7" s="112" customFormat="1" ht="191.25" x14ac:dyDescent="0.25">
      <c r="A359" s="106">
        <v>1</v>
      </c>
      <c r="B359" s="127" t="s">
        <v>124</v>
      </c>
      <c r="C359" s="116" t="s">
        <v>125</v>
      </c>
      <c r="D359" s="115" t="s">
        <v>126</v>
      </c>
      <c r="E359" s="114" t="s">
        <v>45</v>
      </c>
      <c r="F359" s="114"/>
      <c r="G359" s="109" t="s">
        <v>342</v>
      </c>
    </row>
    <row r="360" spans="1:7" s="112" customFormat="1" ht="157.5" x14ac:dyDescent="0.25">
      <c r="A360" s="106">
        <v>2</v>
      </c>
      <c r="B360" s="127" t="s">
        <v>127</v>
      </c>
      <c r="C360" s="116" t="s">
        <v>128</v>
      </c>
      <c r="D360" s="115" t="s">
        <v>183</v>
      </c>
      <c r="E360" s="114" t="s">
        <v>45</v>
      </c>
      <c r="F360" s="114"/>
      <c r="G360" s="109" t="s">
        <v>343</v>
      </c>
    </row>
    <row r="361" spans="1:7" s="112" customFormat="1" ht="247.5" x14ac:dyDescent="0.25">
      <c r="A361" s="106">
        <v>3</v>
      </c>
      <c r="B361" s="127" t="s">
        <v>130</v>
      </c>
      <c r="C361" s="131" t="s">
        <v>131</v>
      </c>
      <c r="D361" s="115" t="s">
        <v>169</v>
      </c>
      <c r="E361" s="114" t="s">
        <v>45</v>
      </c>
      <c r="F361" s="114"/>
      <c r="G361" s="109" t="s">
        <v>344</v>
      </c>
    </row>
    <row r="362" spans="1:7" s="112" customFormat="1" ht="78.75" x14ac:dyDescent="0.25">
      <c r="A362" s="106">
        <v>4</v>
      </c>
      <c r="B362" s="127" t="s">
        <v>133</v>
      </c>
      <c r="C362" s="131" t="s">
        <v>134</v>
      </c>
      <c r="D362" s="115" t="s">
        <v>135</v>
      </c>
      <c r="E362" s="114" t="s">
        <v>45</v>
      </c>
      <c r="F362" s="114"/>
      <c r="G362" s="109" t="s">
        <v>345</v>
      </c>
    </row>
    <row r="363" spans="1:7" s="112" customFormat="1" ht="123.75" x14ac:dyDescent="0.25">
      <c r="A363" s="106">
        <v>5</v>
      </c>
      <c r="B363" s="127" t="s">
        <v>136</v>
      </c>
      <c r="C363" s="131" t="s">
        <v>137</v>
      </c>
      <c r="D363" s="115" t="s">
        <v>170</v>
      </c>
      <c r="E363" s="114" t="s">
        <v>45</v>
      </c>
      <c r="F363" s="114"/>
      <c r="G363" s="109" t="s">
        <v>346</v>
      </c>
    </row>
    <row r="364" spans="1:7" s="112" customFormat="1" ht="348.75" x14ac:dyDescent="0.25">
      <c r="A364" s="106">
        <v>6</v>
      </c>
      <c r="B364" s="127" t="s">
        <v>139</v>
      </c>
      <c r="C364" s="131" t="s">
        <v>140</v>
      </c>
      <c r="D364" s="110" t="s">
        <v>141</v>
      </c>
      <c r="E364" s="114" t="s">
        <v>45</v>
      </c>
      <c r="F364" s="114"/>
      <c r="G364" s="109" t="s">
        <v>347</v>
      </c>
    </row>
    <row r="365" spans="1:7" s="112" customFormat="1" ht="135" x14ac:dyDescent="0.25">
      <c r="A365" s="106">
        <v>7</v>
      </c>
      <c r="B365" s="127" t="s">
        <v>142</v>
      </c>
      <c r="C365" s="131" t="s">
        <v>143</v>
      </c>
      <c r="D365" s="110" t="s">
        <v>144</v>
      </c>
      <c r="E365" s="114" t="s">
        <v>45</v>
      </c>
      <c r="F365" s="114"/>
      <c r="G365" s="109" t="s">
        <v>348</v>
      </c>
    </row>
    <row r="366" spans="1:7" s="112" customFormat="1" ht="78.75" x14ac:dyDescent="0.25">
      <c r="A366" s="106">
        <v>8</v>
      </c>
      <c r="B366" s="127" t="s">
        <v>145</v>
      </c>
      <c r="C366" s="131" t="s">
        <v>146</v>
      </c>
      <c r="D366" s="110" t="s">
        <v>147</v>
      </c>
      <c r="E366" s="114" t="s">
        <v>45</v>
      </c>
      <c r="F366" s="114"/>
      <c r="G366" s="109" t="s">
        <v>349</v>
      </c>
    </row>
    <row r="367" spans="1:7" s="112" customFormat="1" ht="101.25" x14ac:dyDescent="0.25">
      <c r="A367" s="106">
        <v>9</v>
      </c>
      <c r="B367" s="127" t="s">
        <v>148</v>
      </c>
      <c r="C367" s="131" t="s">
        <v>149</v>
      </c>
      <c r="D367" s="115" t="s">
        <v>150</v>
      </c>
      <c r="E367" s="114" t="s">
        <v>45</v>
      </c>
      <c r="F367" s="114"/>
      <c r="G367" s="109" t="s">
        <v>350</v>
      </c>
    </row>
    <row r="368" spans="1:7" s="112" customFormat="1" ht="78.75" x14ac:dyDescent="0.25">
      <c r="A368" s="106">
        <v>10</v>
      </c>
      <c r="B368" s="127" t="s">
        <v>151</v>
      </c>
      <c r="C368" s="131" t="s">
        <v>152</v>
      </c>
      <c r="D368" s="115" t="s">
        <v>153</v>
      </c>
      <c r="E368" s="114" t="s">
        <v>45</v>
      </c>
      <c r="F368" s="114"/>
      <c r="G368" s="109" t="s">
        <v>351</v>
      </c>
    </row>
    <row r="369" spans="1:7" s="112" customFormat="1" ht="101.25" x14ac:dyDescent="0.25">
      <c r="A369" s="106">
        <v>11</v>
      </c>
      <c r="B369" s="127" t="s">
        <v>155</v>
      </c>
      <c r="C369" s="131" t="s">
        <v>156</v>
      </c>
      <c r="D369" s="115" t="s">
        <v>157</v>
      </c>
      <c r="E369" s="114" t="s">
        <v>45</v>
      </c>
      <c r="F369" s="114"/>
      <c r="G369" s="109" t="s">
        <v>352</v>
      </c>
    </row>
    <row r="370" spans="1:7" s="112" customFormat="1" x14ac:dyDescent="0.25">
      <c r="A370" s="294" t="s">
        <v>158</v>
      </c>
      <c r="B370" s="285"/>
      <c r="C370" s="285"/>
      <c r="D370" s="285"/>
      <c r="E370" s="285"/>
      <c r="F370" s="285"/>
      <c r="G370" s="292"/>
    </row>
    <row r="371" spans="1:7" s="112" customFormat="1" x14ac:dyDescent="0.25">
      <c r="A371" s="295" t="s">
        <v>159</v>
      </c>
      <c r="B371" s="296" t="s">
        <v>160</v>
      </c>
      <c r="C371" s="279"/>
      <c r="D371" s="280"/>
      <c r="E371" s="132" t="s">
        <v>90</v>
      </c>
      <c r="F371" s="133" t="s">
        <v>91</v>
      </c>
      <c r="G371" s="295" t="s">
        <v>92</v>
      </c>
    </row>
    <row r="372" spans="1:7" s="112" customFormat="1" x14ac:dyDescent="0.25">
      <c r="A372" s="290"/>
      <c r="B372" s="281"/>
      <c r="C372" s="282"/>
      <c r="D372" s="283"/>
      <c r="E372" s="293" t="s">
        <v>161</v>
      </c>
      <c r="F372" s="292"/>
      <c r="G372" s="290"/>
    </row>
    <row r="373" spans="1:7" s="112" customFormat="1" ht="188.25" customHeight="1" x14ac:dyDescent="0.25">
      <c r="A373" s="106">
        <v>1</v>
      </c>
      <c r="B373" s="291" t="s">
        <v>171</v>
      </c>
      <c r="C373" s="292"/>
      <c r="D373" s="115" t="s">
        <v>163</v>
      </c>
      <c r="E373" s="291" t="s">
        <v>179</v>
      </c>
      <c r="F373" s="292"/>
      <c r="G373" s="106" t="s">
        <v>353</v>
      </c>
    </row>
    <row r="374" spans="1:7" s="112" customFormat="1" x14ac:dyDescent="0.25">
      <c r="A374" s="19"/>
      <c r="B374" s="19"/>
      <c r="C374" s="19"/>
      <c r="D374" s="19"/>
      <c r="E374" s="19"/>
      <c r="F374" s="19"/>
      <c r="G374" s="97"/>
    </row>
    <row r="375" spans="1:7" s="112" customFormat="1" x14ac:dyDescent="0.25">
      <c r="A375" s="19"/>
      <c r="B375" s="19"/>
      <c r="C375" s="19"/>
      <c r="D375" s="19"/>
      <c r="E375" s="19"/>
      <c r="F375" s="19"/>
      <c r="G375" s="97"/>
    </row>
    <row r="376" spans="1:7" s="112" customFormat="1" x14ac:dyDescent="0.25">
      <c r="A376" s="278" t="s">
        <v>85</v>
      </c>
      <c r="B376" s="279"/>
      <c r="C376" s="279"/>
      <c r="D376" s="279"/>
      <c r="E376" s="279"/>
      <c r="F376" s="279"/>
      <c r="G376" s="280"/>
    </row>
    <row r="377" spans="1:7" s="112" customFormat="1" ht="15.75" thickBot="1" x14ac:dyDescent="0.3">
      <c r="A377" s="281"/>
      <c r="B377" s="282"/>
      <c r="C377" s="282"/>
      <c r="D377" s="282"/>
      <c r="E377" s="282"/>
      <c r="F377" s="282"/>
      <c r="G377" s="283"/>
    </row>
    <row r="378" spans="1:7" s="112" customFormat="1" ht="24.75" customHeight="1" thickBot="1" x14ac:dyDescent="0.3">
      <c r="A378" s="284" t="s">
        <v>86</v>
      </c>
      <c r="B378" s="285"/>
      <c r="C378" s="285"/>
      <c r="D378" s="285"/>
      <c r="E378" s="318" t="s">
        <v>195</v>
      </c>
      <c r="F378" s="319"/>
      <c r="G378" s="320"/>
    </row>
    <row r="379" spans="1:7" s="112" customFormat="1" ht="33.75" x14ac:dyDescent="0.25">
      <c r="A379" s="123" t="s">
        <v>29</v>
      </c>
      <c r="B379" s="123" t="s">
        <v>87</v>
      </c>
      <c r="C379" s="123" t="s">
        <v>88</v>
      </c>
      <c r="D379" s="123" t="s">
        <v>89</v>
      </c>
      <c r="E379" s="124" t="s">
        <v>90</v>
      </c>
      <c r="F379" s="124" t="s">
        <v>91</v>
      </c>
      <c r="G379" s="125" t="s">
        <v>92</v>
      </c>
    </row>
    <row r="380" spans="1:7" s="112" customFormat="1" ht="33.75" x14ac:dyDescent="0.25">
      <c r="A380" s="289">
        <v>1</v>
      </c>
      <c r="B380" s="289">
        <v>2</v>
      </c>
      <c r="C380" s="297" t="s">
        <v>93</v>
      </c>
      <c r="D380" s="106" t="s">
        <v>94</v>
      </c>
      <c r="E380" s="114" t="s">
        <v>45</v>
      </c>
      <c r="F380" s="114"/>
      <c r="G380" s="298" t="s">
        <v>354</v>
      </c>
    </row>
    <row r="381" spans="1:7" s="112" customFormat="1" ht="33.75" x14ac:dyDescent="0.25">
      <c r="A381" s="290"/>
      <c r="B381" s="290"/>
      <c r="C381" s="290"/>
      <c r="D381" s="106" t="s">
        <v>95</v>
      </c>
      <c r="E381" s="114" t="s">
        <v>45</v>
      </c>
      <c r="F381" s="126"/>
      <c r="G381" s="299"/>
    </row>
    <row r="382" spans="1:7" s="112" customFormat="1" ht="45" x14ac:dyDescent="0.25">
      <c r="A382" s="114">
        <v>2</v>
      </c>
      <c r="B382" s="114">
        <v>1</v>
      </c>
      <c r="C382" s="127" t="s">
        <v>96</v>
      </c>
      <c r="D382" s="106" t="s">
        <v>97</v>
      </c>
      <c r="E382" s="114" t="s">
        <v>45</v>
      </c>
      <c r="F382" s="126"/>
      <c r="G382" s="299"/>
    </row>
    <row r="383" spans="1:7" s="112" customFormat="1" ht="45" x14ac:dyDescent="0.25">
      <c r="A383" s="114">
        <v>3</v>
      </c>
      <c r="B383" s="114">
        <v>2</v>
      </c>
      <c r="C383" s="127" t="s">
        <v>98</v>
      </c>
      <c r="D383" s="106" t="s">
        <v>99</v>
      </c>
      <c r="E383" s="114" t="s">
        <v>45</v>
      </c>
      <c r="F383" s="126"/>
      <c r="G383" s="290"/>
    </row>
    <row r="384" spans="1:7" s="112" customFormat="1" x14ac:dyDescent="0.25">
      <c r="A384" s="300" t="s">
        <v>100</v>
      </c>
      <c r="B384" s="285"/>
      <c r="C384" s="285"/>
      <c r="D384" s="285"/>
      <c r="E384" s="285"/>
      <c r="F384" s="285"/>
      <c r="G384" s="292"/>
    </row>
    <row r="385" spans="1:7" s="112" customFormat="1" x14ac:dyDescent="0.25">
      <c r="A385" s="123" t="s">
        <v>101</v>
      </c>
      <c r="B385" s="125" t="s">
        <v>102</v>
      </c>
      <c r="C385" s="125" t="s">
        <v>103</v>
      </c>
      <c r="D385" s="125" t="s">
        <v>104</v>
      </c>
      <c r="E385" s="124" t="s">
        <v>90</v>
      </c>
      <c r="F385" s="124" t="s">
        <v>91</v>
      </c>
      <c r="G385" s="123" t="s">
        <v>92</v>
      </c>
    </row>
    <row r="386" spans="1:7" s="112" customFormat="1" ht="78.75" x14ac:dyDescent="0.25">
      <c r="A386" s="134">
        <v>1</v>
      </c>
      <c r="B386" s="129">
        <v>6</v>
      </c>
      <c r="C386" s="129" t="s">
        <v>105</v>
      </c>
      <c r="D386" s="129" t="s">
        <v>106</v>
      </c>
      <c r="E386" s="114" t="s">
        <v>45</v>
      </c>
      <c r="F386" s="114"/>
      <c r="G386" s="304" t="s">
        <v>355</v>
      </c>
    </row>
    <row r="387" spans="1:7" s="112" customFormat="1" ht="45" x14ac:dyDescent="0.25">
      <c r="A387" s="134">
        <v>2</v>
      </c>
      <c r="B387" s="129">
        <v>3</v>
      </c>
      <c r="C387" s="129" t="s">
        <v>107</v>
      </c>
      <c r="D387" s="129" t="s">
        <v>108</v>
      </c>
      <c r="E387" s="114" t="s">
        <v>45</v>
      </c>
      <c r="F387" s="114"/>
      <c r="G387" s="305"/>
    </row>
    <row r="388" spans="1:7" s="112" customFormat="1" ht="45" x14ac:dyDescent="0.25">
      <c r="A388" s="134">
        <v>3</v>
      </c>
      <c r="B388" s="129">
        <v>1</v>
      </c>
      <c r="C388" s="129" t="s">
        <v>109</v>
      </c>
      <c r="D388" s="129" t="s">
        <v>110</v>
      </c>
      <c r="E388" s="114" t="s">
        <v>45</v>
      </c>
      <c r="F388" s="114"/>
      <c r="G388" s="305"/>
    </row>
    <row r="389" spans="1:7" s="112" customFormat="1" ht="33.75" x14ac:dyDescent="0.25">
      <c r="A389" s="134">
        <v>4</v>
      </c>
      <c r="B389" s="129">
        <v>64</v>
      </c>
      <c r="C389" s="129" t="s">
        <v>111</v>
      </c>
      <c r="D389" s="129" t="s">
        <v>112</v>
      </c>
      <c r="E389" s="114" t="s">
        <v>45</v>
      </c>
      <c r="F389" s="114"/>
      <c r="G389" s="305"/>
    </row>
    <row r="390" spans="1:7" s="112" customFormat="1" ht="101.25" x14ac:dyDescent="0.25">
      <c r="A390" s="134">
        <v>5</v>
      </c>
      <c r="B390" s="129">
        <v>1</v>
      </c>
      <c r="C390" s="129" t="s">
        <v>113</v>
      </c>
      <c r="D390" s="129" t="s">
        <v>114</v>
      </c>
      <c r="E390" s="114" t="s">
        <v>45</v>
      </c>
      <c r="F390" s="114"/>
      <c r="G390" s="305"/>
    </row>
    <row r="391" spans="1:7" s="112" customFormat="1" ht="22.5" x14ac:dyDescent="0.25">
      <c r="A391" s="134">
        <v>6</v>
      </c>
      <c r="B391" s="129">
        <v>1</v>
      </c>
      <c r="C391" s="129" t="s">
        <v>115</v>
      </c>
      <c r="D391" s="129" t="s">
        <v>116</v>
      </c>
      <c r="E391" s="114" t="s">
        <v>45</v>
      </c>
      <c r="F391" s="114"/>
      <c r="G391" s="305"/>
    </row>
    <row r="392" spans="1:7" s="112" customFormat="1" x14ac:dyDescent="0.25">
      <c r="A392" s="134">
        <v>7</v>
      </c>
      <c r="B392" s="129">
        <v>1</v>
      </c>
      <c r="C392" s="129" t="s">
        <v>117</v>
      </c>
      <c r="D392" s="129" t="s">
        <v>118</v>
      </c>
      <c r="E392" s="114" t="s">
        <v>45</v>
      </c>
      <c r="F392" s="114"/>
      <c r="G392" s="283"/>
    </row>
    <row r="393" spans="1:7" s="112" customFormat="1" x14ac:dyDescent="0.25">
      <c r="A393" s="291" t="s">
        <v>294</v>
      </c>
      <c r="B393" s="285"/>
      <c r="C393" s="285"/>
      <c r="D393" s="285"/>
      <c r="E393" s="285"/>
      <c r="F393" s="285"/>
      <c r="G393" s="292"/>
    </row>
    <row r="394" spans="1:7" s="112" customFormat="1" x14ac:dyDescent="0.25">
      <c r="A394" s="293" t="s">
        <v>120</v>
      </c>
      <c r="B394" s="285"/>
      <c r="C394" s="285"/>
      <c r="D394" s="285"/>
      <c r="E394" s="285"/>
      <c r="F394" s="285"/>
      <c r="G394" s="292"/>
    </row>
    <row r="395" spans="1:7" s="112" customFormat="1" ht="33.75" x14ac:dyDescent="0.25">
      <c r="A395" s="123" t="s">
        <v>29</v>
      </c>
      <c r="B395" s="123" t="s">
        <v>121</v>
      </c>
      <c r="C395" s="123" t="s">
        <v>122</v>
      </c>
      <c r="D395" s="123" t="s">
        <v>123</v>
      </c>
      <c r="E395" s="124" t="s">
        <v>90</v>
      </c>
      <c r="F395" s="124" t="s">
        <v>91</v>
      </c>
      <c r="G395" s="123" t="s">
        <v>92</v>
      </c>
    </row>
    <row r="396" spans="1:7" s="112" customFormat="1" ht="191.25" x14ac:dyDescent="0.25">
      <c r="A396" s="106">
        <v>1</v>
      </c>
      <c r="B396" s="127" t="s">
        <v>124</v>
      </c>
      <c r="C396" s="116" t="s">
        <v>125</v>
      </c>
      <c r="D396" s="115" t="s">
        <v>126</v>
      </c>
      <c r="E396" s="114" t="s">
        <v>45</v>
      </c>
      <c r="F396" s="114"/>
      <c r="G396" s="106" t="s">
        <v>356</v>
      </c>
    </row>
    <row r="397" spans="1:7" s="112" customFormat="1" ht="157.5" x14ac:dyDescent="0.25">
      <c r="A397" s="106">
        <v>2</v>
      </c>
      <c r="B397" s="127" t="s">
        <v>127</v>
      </c>
      <c r="C397" s="116" t="s">
        <v>128</v>
      </c>
      <c r="D397" s="115" t="s">
        <v>183</v>
      </c>
      <c r="E397" s="114" t="s">
        <v>45</v>
      </c>
      <c r="F397" s="114"/>
      <c r="G397" s="114" t="s">
        <v>357</v>
      </c>
    </row>
    <row r="398" spans="1:7" s="112" customFormat="1" ht="247.5" x14ac:dyDescent="0.25">
      <c r="A398" s="106">
        <v>3</v>
      </c>
      <c r="B398" s="127" t="s">
        <v>130</v>
      </c>
      <c r="C398" s="131" t="s">
        <v>131</v>
      </c>
      <c r="D398" s="115" t="s">
        <v>169</v>
      </c>
      <c r="E398" s="114" t="s">
        <v>45</v>
      </c>
      <c r="F398" s="114"/>
      <c r="G398" s="114" t="s">
        <v>358</v>
      </c>
    </row>
    <row r="399" spans="1:7" s="112" customFormat="1" ht="78.75" x14ac:dyDescent="0.25">
      <c r="A399" s="106">
        <v>4</v>
      </c>
      <c r="B399" s="127" t="s">
        <v>133</v>
      </c>
      <c r="C399" s="131" t="s">
        <v>134</v>
      </c>
      <c r="D399" s="115" t="s">
        <v>135</v>
      </c>
      <c r="E399" s="114" t="s">
        <v>45</v>
      </c>
      <c r="F399" s="114"/>
      <c r="G399" s="114" t="s">
        <v>359</v>
      </c>
    </row>
    <row r="400" spans="1:7" s="112" customFormat="1" ht="112.5" x14ac:dyDescent="0.25">
      <c r="A400" s="106">
        <v>5</v>
      </c>
      <c r="B400" s="127" t="s">
        <v>136</v>
      </c>
      <c r="C400" s="131" t="s">
        <v>137</v>
      </c>
      <c r="D400" s="115" t="s">
        <v>295</v>
      </c>
      <c r="E400" s="114" t="s">
        <v>45</v>
      </c>
      <c r="F400" s="114"/>
      <c r="G400" s="106" t="s">
        <v>360</v>
      </c>
    </row>
    <row r="401" spans="1:7" s="112" customFormat="1" ht="348.75" x14ac:dyDescent="0.25">
      <c r="A401" s="106">
        <v>6</v>
      </c>
      <c r="B401" s="127" t="s">
        <v>139</v>
      </c>
      <c r="C401" s="131" t="s">
        <v>140</v>
      </c>
      <c r="D401" s="110" t="s">
        <v>141</v>
      </c>
      <c r="E401" s="114" t="s">
        <v>45</v>
      </c>
      <c r="F401" s="114"/>
      <c r="G401" s="114" t="s">
        <v>361</v>
      </c>
    </row>
    <row r="402" spans="1:7" s="112" customFormat="1" ht="135" x14ac:dyDescent="0.25">
      <c r="A402" s="106">
        <v>7</v>
      </c>
      <c r="B402" s="127" t="s">
        <v>142</v>
      </c>
      <c r="C402" s="131" t="s">
        <v>143</v>
      </c>
      <c r="D402" s="110" t="s">
        <v>144</v>
      </c>
      <c r="E402" s="114" t="s">
        <v>45</v>
      </c>
      <c r="F402" s="114"/>
      <c r="G402" s="114" t="s">
        <v>362</v>
      </c>
    </row>
    <row r="403" spans="1:7" s="112" customFormat="1" ht="78.75" x14ac:dyDescent="0.25">
      <c r="A403" s="106">
        <v>8</v>
      </c>
      <c r="B403" s="127" t="s">
        <v>145</v>
      </c>
      <c r="C403" s="131" t="s">
        <v>146</v>
      </c>
      <c r="D403" s="110" t="s">
        <v>147</v>
      </c>
      <c r="E403" s="114" t="s">
        <v>45</v>
      </c>
      <c r="F403" s="114"/>
      <c r="G403" s="114" t="s">
        <v>363</v>
      </c>
    </row>
    <row r="404" spans="1:7" s="112" customFormat="1" ht="101.25" x14ac:dyDescent="0.25">
      <c r="A404" s="106">
        <v>9</v>
      </c>
      <c r="B404" s="127" t="s">
        <v>148</v>
      </c>
      <c r="C404" s="131" t="s">
        <v>149</v>
      </c>
      <c r="D404" s="115" t="s">
        <v>150</v>
      </c>
      <c r="E404" s="114" t="s">
        <v>45</v>
      </c>
      <c r="F404" s="114"/>
      <c r="G404" s="114" t="s">
        <v>364</v>
      </c>
    </row>
    <row r="405" spans="1:7" s="112" customFormat="1" ht="78.75" x14ac:dyDescent="0.25">
      <c r="A405" s="106">
        <v>10</v>
      </c>
      <c r="B405" s="127" t="s">
        <v>151</v>
      </c>
      <c r="C405" s="131" t="s">
        <v>152</v>
      </c>
      <c r="D405" s="115" t="s">
        <v>153</v>
      </c>
      <c r="E405" s="114" t="s">
        <v>45</v>
      </c>
      <c r="F405" s="114"/>
      <c r="G405" s="106" t="s">
        <v>365</v>
      </c>
    </row>
    <row r="406" spans="1:7" s="112" customFormat="1" ht="101.25" x14ac:dyDescent="0.25">
      <c r="A406" s="106">
        <v>11</v>
      </c>
      <c r="B406" s="127" t="s">
        <v>155</v>
      </c>
      <c r="C406" s="131" t="s">
        <v>156</v>
      </c>
      <c r="D406" s="115" t="s">
        <v>157</v>
      </c>
      <c r="E406" s="114" t="s">
        <v>45</v>
      </c>
      <c r="F406" s="114"/>
      <c r="G406" s="114" t="s">
        <v>366</v>
      </c>
    </row>
    <row r="407" spans="1:7" s="112" customFormat="1" x14ac:dyDescent="0.25">
      <c r="A407" s="294" t="s">
        <v>158</v>
      </c>
      <c r="B407" s="285"/>
      <c r="C407" s="285"/>
      <c r="D407" s="285"/>
      <c r="E407" s="285"/>
      <c r="F407" s="285"/>
      <c r="G407" s="292"/>
    </row>
    <row r="408" spans="1:7" s="112" customFormat="1" x14ac:dyDescent="0.25">
      <c r="A408" s="295" t="s">
        <v>159</v>
      </c>
      <c r="B408" s="296" t="s">
        <v>160</v>
      </c>
      <c r="C408" s="279"/>
      <c r="D408" s="280"/>
      <c r="E408" s="132" t="s">
        <v>90</v>
      </c>
      <c r="F408" s="133" t="s">
        <v>91</v>
      </c>
      <c r="G408" s="295" t="s">
        <v>92</v>
      </c>
    </row>
    <row r="409" spans="1:7" s="112" customFormat="1" x14ac:dyDescent="0.25">
      <c r="A409" s="290"/>
      <c r="B409" s="281"/>
      <c r="C409" s="282"/>
      <c r="D409" s="283"/>
      <c r="E409" s="293" t="s">
        <v>161</v>
      </c>
      <c r="F409" s="292"/>
      <c r="G409" s="290"/>
    </row>
    <row r="410" spans="1:7" s="112" customFormat="1" ht="90" x14ac:dyDescent="0.25">
      <c r="A410" s="106">
        <v>1</v>
      </c>
      <c r="B410" s="306" t="s">
        <v>171</v>
      </c>
      <c r="C410" s="346"/>
      <c r="D410" s="135" t="s">
        <v>163</v>
      </c>
      <c r="E410" s="306" t="s">
        <v>262</v>
      </c>
      <c r="F410" s="346"/>
      <c r="G410" s="106" t="s">
        <v>451</v>
      </c>
    </row>
    <row r="411" spans="1:7" s="112" customFormat="1" x14ac:dyDescent="0.25">
      <c r="A411" s="19"/>
      <c r="B411" s="19"/>
      <c r="C411" s="19"/>
      <c r="D411" s="19"/>
      <c r="E411" s="19"/>
      <c r="F411" s="19"/>
      <c r="G411" s="97"/>
    </row>
    <row r="412" spans="1:7" s="112" customFormat="1" x14ac:dyDescent="0.25">
      <c r="A412" s="19"/>
      <c r="B412" s="19"/>
      <c r="C412" s="19"/>
      <c r="D412" s="19"/>
      <c r="E412" s="19"/>
      <c r="F412" s="19"/>
      <c r="G412" s="97"/>
    </row>
    <row r="413" spans="1:7" s="112" customFormat="1" x14ac:dyDescent="0.25">
      <c r="A413" s="19"/>
      <c r="B413" s="19"/>
      <c r="C413" s="19"/>
      <c r="D413" s="19"/>
      <c r="E413" s="19"/>
      <c r="F413" s="19"/>
      <c r="G413" s="97"/>
    </row>
    <row r="414" spans="1:7" s="112" customFormat="1" x14ac:dyDescent="0.25">
      <c r="A414" s="278" t="s">
        <v>85</v>
      </c>
      <c r="B414" s="279"/>
      <c r="C414" s="279"/>
      <c r="D414" s="279"/>
      <c r="E414" s="279"/>
      <c r="F414" s="279"/>
      <c r="G414" s="280"/>
    </row>
    <row r="415" spans="1:7" s="112" customFormat="1" ht="15.75" thickBot="1" x14ac:dyDescent="0.3">
      <c r="A415" s="281"/>
      <c r="B415" s="282"/>
      <c r="C415" s="282"/>
      <c r="D415" s="282"/>
      <c r="E415" s="282"/>
      <c r="F415" s="282"/>
      <c r="G415" s="283"/>
    </row>
    <row r="416" spans="1:7" s="112" customFormat="1" ht="21" customHeight="1" thickBot="1" x14ac:dyDescent="0.3">
      <c r="A416" s="284" t="s">
        <v>86</v>
      </c>
      <c r="B416" s="285"/>
      <c r="C416" s="285"/>
      <c r="D416" s="285"/>
      <c r="E416" s="318" t="s">
        <v>196</v>
      </c>
      <c r="F416" s="319"/>
      <c r="G416" s="320"/>
    </row>
    <row r="417" spans="1:7" s="112" customFormat="1" ht="33.75" x14ac:dyDescent="0.25">
      <c r="A417" s="123" t="s">
        <v>29</v>
      </c>
      <c r="B417" s="123" t="s">
        <v>87</v>
      </c>
      <c r="C417" s="123" t="s">
        <v>88</v>
      </c>
      <c r="D417" s="123" t="s">
        <v>89</v>
      </c>
      <c r="E417" s="124" t="s">
        <v>90</v>
      </c>
      <c r="F417" s="124" t="s">
        <v>91</v>
      </c>
      <c r="G417" s="125" t="s">
        <v>92</v>
      </c>
    </row>
    <row r="418" spans="1:7" s="112" customFormat="1" ht="33.75" x14ac:dyDescent="0.25">
      <c r="A418" s="289">
        <v>1</v>
      </c>
      <c r="B418" s="289">
        <v>2</v>
      </c>
      <c r="C418" s="297" t="s">
        <v>93</v>
      </c>
      <c r="D418" s="106" t="s">
        <v>94</v>
      </c>
      <c r="E418" s="114" t="s">
        <v>45</v>
      </c>
      <c r="F418" s="114"/>
      <c r="G418" s="298" t="s">
        <v>367</v>
      </c>
    </row>
    <row r="419" spans="1:7" s="112" customFormat="1" ht="33.75" x14ac:dyDescent="0.25">
      <c r="A419" s="290"/>
      <c r="B419" s="290"/>
      <c r="C419" s="290"/>
      <c r="D419" s="106" t="s">
        <v>95</v>
      </c>
      <c r="E419" s="114" t="s">
        <v>45</v>
      </c>
      <c r="F419" s="126"/>
      <c r="G419" s="299"/>
    </row>
    <row r="420" spans="1:7" s="112" customFormat="1" ht="45" x14ac:dyDescent="0.25">
      <c r="A420" s="114">
        <v>2</v>
      </c>
      <c r="B420" s="114">
        <v>1</v>
      </c>
      <c r="C420" s="127" t="s">
        <v>96</v>
      </c>
      <c r="D420" s="106" t="s">
        <v>97</v>
      </c>
      <c r="E420" s="114" t="s">
        <v>45</v>
      </c>
      <c r="F420" s="126"/>
      <c r="G420" s="299"/>
    </row>
    <row r="421" spans="1:7" s="112" customFormat="1" ht="45" x14ac:dyDescent="0.25">
      <c r="A421" s="114">
        <v>3</v>
      </c>
      <c r="B421" s="114">
        <v>2</v>
      </c>
      <c r="C421" s="127" t="s">
        <v>98</v>
      </c>
      <c r="D421" s="106" t="s">
        <v>99</v>
      </c>
      <c r="E421" s="114" t="s">
        <v>45</v>
      </c>
      <c r="F421" s="126"/>
      <c r="G421" s="290"/>
    </row>
    <row r="422" spans="1:7" s="112" customFormat="1" x14ac:dyDescent="0.25">
      <c r="A422" s="300" t="s">
        <v>100</v>
      </c>
      <c r="B422" s="285"/>
      <c r="C422" s="285"/>
      <c r="D422" s="285"/>
      <c r="E422" s="285"/>
      <c r="F422" s="285"/>
      <c r="G422" s="292"/>
    </row>
    <row r="423" spans="1:7" s="112" customFormat="1" x14ac:dyDescent="0.25">
      <c r="A423" s="123" t="s">
        <v>101</v>
      </c>
      <c r="B423" s="125" t="s">
        <v>102</v>
      </c>
      <c r="C423" s="125" t="s">
        <v>103</v>
      </c>
      <c r="D423" s="125" t="s">
        <v>104</v>
      </c>
      <c r="E423" s="124" t="s">
        <v>90</v>
      </c>
      <c r="F423" s="124" t="s">
        <v>91</v>
      </c>
      <c r="G423" s="123" t="s">
        <v>92</v>
      </c>
    </row>
    <row r="424" spans="1:7" s="112" customFormat="1" ht="78.75" x14ac:dyDescent="0.25">
      <c r="A424" s="134">
        <v>1</v>
      </c>
      <c r="B424" s="129">
        <v>6</v>
      </c>
      <c r="C424" s="129" t="s">
        <v>105</v>
      </c>
      <c r="D424" s="129" t="s">
        <v>106</v>
      </c>
      <c r="E424" s="114" t="s">
        <v>45</v>
      </c>
      <c r="F424" s="114"/>
      <c r="G424" s="304" t="s">
        <v>368</v>
      </c>
    </row>
    <row r="425" spans="1:7" s="112" customFormat="1" ht="45" x14ac:dyDescent="0.25">
      <c r="A425" s="134">
        <v>2</v>
      </c>
      <c r="B425" s="129">
        <v>3</v>
      </c>
      <c r="C425" s="129" t="s">
        <v>107</v>
      </c>
      <c r="D425" s="129" t="s">
        <v>108</v>
      </c>
      <c r="E425" s="114" t="s">
        <v>45</v>
      </c>
      <c r="F425" s="114"/>
      <c r="G425" s="305"/>
    </row>
    <row r="426" spans="1:7" s="112" customFormat="1" ht="45" x14ac:dyDescent="0.25">
      <c r="A426" s="134">
        <v>3</v>
      </c>
      <c r="B426" s="129">
        <v>1</v>
      </c>
      <c r="C426" s="129" t="s">
        <v>109</v>
      </c>
      <c r="D426" s="129" t="s">
        <v>110</v>
      </c>
      <c r="E426" s="114" t="s">
        <v>45</v>
      </c>
      <c r="F426" s="114"/>
      <c r="G426" s="305"/>
    </row>
    <row r="427" spans="1:7" s="112" customFormat="1" ht="33.75" x14ac:dyDescent="0.25">
      <c r="A427" s="134">
        <v>4</v>
      </c>
      <c r="B427" s="129">
        <v>64</v>
      </c>
      <c r="C427" s="129" t="s">
        <v>111</v>
      </c>
      <c r="D427" s="129" t="s">
        <v>112</v>
      </c>
      <c r="E427" s="114" t="s">
        <v>45</v>
      </c>
      <c r="F427" s="114"/>
      <c r="G427" s="305"/>
    </row>
    <row r="428" spans="1:7" s="112" customFormat="1" ht="101.25" x14ac:dyDescent="0.25">
      <c r="A428" s="134">
        <v>5</v>
      </c>
      <c r="B428" s="129">
        <v>1</v>
      </c>
      <c r="C428" s="129" t="s">
        <v>113</v>
      </c>
      <c r="D428" s="129" t="s">
        <v>114</v>
      </c>
      <c r="E428" s="114" t="s">
        <v>45</v>
      </c>
      <c r="F428" s="114"/>
      <c r="G428" s="305"/>
    </row>
    <row r="429" spans="1:7" s="112" customFormat="1" ht="22.5" x14ac:dyDescent="0.25">
      <c r="A429" s="134">
        <v>6</v>
      </c>
      <c r="B429" s="129">
        <v>1</v>
      </c>
      <c r="C429" s="129" t="s">
        <v>115</v>
      </c>
      <c r="D429" s="129" t="s">
        <v>116</v>
      </c>
      <c r="E429" s="114" t="s">
        <v>45</v>
      </c>
      <c r="F429" s="114"/>
      <c r="G429" s="305"/>
    </row>
    <row r="430" spans="1:7" s="112" customFormat="1" x14ac:dyDescent="0.25">
      <c r="A430" s="134">
        <v>7</v>
      </c>
      <c r="B430" s="129">
        <v>1</v>
      </c>
      <c r="C430" s="129" t="s">
        <v>117</v>
      </c>
      <c r="D430" s="129" t="s">
        <v>118</v>
      </c>
      <c r="E430" s="114" t="s">
        <v>45</v>
      </c>
      <c r="F430" s="114"/>
      <c r="G430" s="283"/>
    </row>
    <row r="431" spans="1:7" s="112" customFormat="1" x14ac:dyDescent="0.25">
      <c r="A431" s="291" t="s">
        <v>294</v>
      </c>
      <c r="B431" s="285"/>
      <c r="C431" s="285"/>
      <c r="D431" s="285"/>
      <c r="E431" s="285"/>
      <c r="F431" s="285"/>
      <c r="G431" s="292"/>
    </row>
    <row r="432" spans="1:7" s="112" customFormat="1" x14ac:dyDescent="0.25">
      <c r="A432" s="293" t="s">
        <v>120</v>
      </c>
      <c r="B432" s="285"/>
      <c r="C432" s="285"/>
      <c r="D432" s="285"/>
      <c r="E432" s="285"/>
      <c r="F432" s="285"/>
      <c r="G432" s="292"/>
    </row>
    <row r="433" spans="1:7" s="112" customFormat="1" ht="33.75" x14ac:dyDescent="0.25">
      <c r="A433" s="123" t="s">
        <v>29</v>
      </c>
      <c r="B433" s="123" t="s">
        <v>121</v>
      </c>
      <c r="C433" s="123" t="s">
        <v>122</v>
      </c>
      <c r="D433" s="123" t="s">
        <v>123</v>
      </c>
      <c r="E433" s="124" t="s">
        <v>90</v>
      </c>
      <c r="F433" s="124" t="s">
        <v>91</v>
      </c>
      <c r="G433" s="123" t="s">
        <v>92</v>
      </c>
    </row>
    <row r="434" spans="1:7" s="112" customFormat="1" ht="191.25" x14ac:dyDescent="0.25">
      <c r="A434" s="106">
        <v>1</v>
      </c>
      <c r="B434" s="127" t="s">
        <v>124</v>
      </c>
      <c r="C434" s="116" t="s">
        <v>125</v>
      </c>
      <c r="D434" s="115" t="s">
        <v>126</v>
      </c>
      <c r="E434" s="114" t="s">
        <v>45</v>
      </c>
      <c r="F434" s="114"/>
      <c r="G434" s="106" t="s">
        <v>369</v>
      </c>
    </row>
    <row r="435" spans="1:7" s="112" customFormat="1" ht="157.5" x14ac:dyDescent="0.25">
      <c r="A435" s="106">
        <v>2</v>
      </c>
      <c r="B435" s="127" t="s">
        <v>127</v>
      </c>
      <c r="C435" s="116" t="s">
        <v>128</v>
      </c>
      <c r="D435" s="115" t="s">
        <v>183</v>
      </c>
      <c r="E435" s="114" t="s">
        <v>45</v>
      </c>
      <c r="F435" s="114"/>
      <c r="G435" s="114" t="s">
        <v>370</v>
      </c>
    </row>
    <row r="436" spans="1:7" s="112" customFormat="1" ht="247.5" x14ac:dyDescent="0.25">
      <c r="A436" s="106">
        <v>3</v>
      </c>
      <c r="B436" s="127" t="s">
        <v>130</v>
      </c>
      <c r="C436" s="131" t="s">
        <v>131</v>
      </c>
      <c r="D436" s="115" t="s">
        <v>169</v>
      </c>
      <c r="E436" s="114" t="s">
        <v>45</v>
      </c>
      <c r="F436" s="114"/>
      <c r="G436" s="106" t="s">
        <v>371</v>
      </c>
    </row>
    <row r="437" spans="1:7" s="112" customFormat="1" ht="78.75" x14ac:dyDescent="0.25">
      <c r="A437" s="106">
        <v>4</v>
      </c>
      <c r="B437" s="127" t="s">
        <v>133</v>
      </c>
      <c r="C437" s="131" t="s">
        <v>134</v>
      </c>
      <c r="D437" s="115" t="s">
        <v>135</v>
      </c>
      <c r="E437" s="114" t="s">
        <v>45</v>
      </c>
      <c r="F437" s="114"/>
      <c r="G437" s="114" t="s">
        <v>372</v>
      </c>
    </row>
    <row r="438" spans="1:7" s="112" customFormat="1" ht="123.75" x14ac:dyDescent="0.25">
      <c r="A438" s="106">
        <v>5</v>
      </c>
      <c r="B438" s="127" t="s">
        <v>136</v>
      </c>
      <c r="C438" s="131" t="s">
        <v>137</v>
      </c>
      <c r="D438" s="115" t="s">
        <v>170</v>
      </c>
      <c r="E438" s="114" t="s">
        <v>45</v>
      </c>
      <c r="F438" s="114"/>
      <c r="G438" s="114" t="s">
        <v>373</v>
      </c>
    </row>
    <row r="439" spans="1:7" s="112" customFormat="1" ht="348.75" x14ac:dyDescent="0.25">
      <c r="A439" s="106">
        <v>6</v>
      </c>
      <c r="B439" s="127" t="s">
        <v>139</v>
      </c>
      <c r="C439" s="131" t="s">
        <v>140</v>
      </c>
      <c r="D439" s="110" t="s">
        <v>141</v>
      </c>
      <c r="E439" s="114" t="s">
        <v>45</v>
      </c>
      <c r="F439" s="114"/>
      <c r="G439" s="106" t="s">
        <v>374</v>
      </c>
    </row>
    <row r="440" spans="1:7" s="112" customFormat="1" ht="135" x14ac:dyDescent="0.25">
      <c r="A440" s="106">
        <v>7</v>
      </c>
      <c r="B440" s="127" t="s">
        <v>142</v>
      </c>
      <c r="C440" s="131" t="s">
        <v>143</v>
      </c>
      <c r="D440" s="110" t="s">
        <v>144</v>
      </c>
      <c r="E440" s="114" t="s">
        <v>45</v>
      </c>
      <c r="F440" s="114"/>
      <c r="G440" s="114" t="s">
        <v>375</v>
      </c>
    </row>
    <row r="441" spans="1:7" s="112" customFormat="1" ht="78.75" x14ac:dyDescent="0.25">
      <c r="A441" s="106">
        <v>8</v>
      </c>
      <c r="B441" s="127" t="s">
        <v>145</v>
      </c>
      <c r="C441" s="131" t="s">
        <v>146</v>
      </c>
      <c r="D441" s="110" t="s">
        <v>147</v>
      </c>
      <c r="E441" s="114" t="s">
        <v>45</v>
      </c>
      <c r="F441" s="114"/>
      <c r="G441" s="114" t="s">
        <v>376</v>
      </c>
    </row>
    <row r="442" spans="1:7" s="112" customFormat="1" ht="101.25" x14ac:dyDescent="0.25">
      <c r="A442" s="106">
        <v>9</v>
      </c>
      <c r="B442" s="127" t="s">
        <v>148</v>
      </c>
      <c r="C442" s="131" t="s">
        <v>149</v>
      </c>
      <c r="D442" s="115" t="s">
        <v>150</v>
      </c>
      <c r="E442" s="114" t="s">
        <v>45</v>
      </c>
      <c r="F442" s="114"/>
      <c r="G442" s="114" t="s">
        <v>377</v>
      </c>
    </row>
    <row r="443" spans="1:7" s="112" customFormat="1" ht="78.75" x14ac:dyDescent="0.25">
      <c r="A443" s="106">
        <v>10</v>
      </c>
      <c r="B443" s="127" t="s">
        <v>151</v>
      </c>
      <c r="C443" s="131" t="s">
        <v>152</v>
      </c>
      <c r="D443" s="115" t="s">
        <v>153</v>
      </c>
      <c r="E443" s="114" t="s">
        <v>45</v>
      </c>
      <c r="F443" s="114"/>
      <c r="G443" s="106" t="s">
        <v>378</v>
      </c>
    </row>
    <row r="444" spans="1:7" s="112" customFormat="1" ht="106.5" customHeight="1" x14ac:dyDescent="0.25">
      <c r="A444" s="106">
        <v>11</v>
      </c>
      <c r="B444" s="136" t="s">
        <v>155</v>
      </c>
      <c r="C444" s="137" t="s">
        <v>156</v>
      </c>
      <c r="D444" s="135" t="s">
        <v>157</v>
      </c>
      <c r="E444" s="138" t="s">
        <v>45</v>
      </c>
      <c r="F444" s="138"/>
      <c r="G444" s="109" t="s">
        <v>379</v>
      </c>
    </row>
    <row r="445" spans="1:7" s="112" customFormat="1" x14ac:dyDescent="0.25">
      <c r="A445" s="294" t="s">
        <v>158</v>
      </c>
      <c r="B445" s="285"/>
      <c r="C445" s="285"/>
      <c r="D445" s="285"/>
      <c r="E445" s="285"/>
      <c r="F445" s="285"/>
      <c r="G445" s="292"/>
    </row>
    <row r="446" spans="1:7" s="112" customFormat="1" x14ac:dyDescent="0.25">
      <c r="A446" s="295" t="s">
        <v>159</v>
      </c>
      <c r="B446" s="296" t="s">
        <v>160</v>
      </c>
      <c r="C446" s="279"/>
      <c r="D446" s="280"/>
      <c r="E446" s="132" t="s">
        <v>90</v>
      </c>
      <c r="F446" s="133" t="s">
        <v>91</v>
      </c>
      <c r="G446" s="295" t="s">
        <v>92</v>
      </c>
    </row>
    <row r="447" spans="1:7" s="112" customFormat="1" x14ac:dyDescent="0.25">
      <c r="A447" s="290"/>
      <c r="B447" s="281"/>
      <c r="C447" s="282"/>
      <c r="D447" s="283"/>
      <c r="E447" s="293" t="s">
        <v>161</v>
      </c>
      <c r="F447" s="292"/>
      <c r="G447" s="290"/>
    </row>
    <row r="448" spans="1:7" s="112" customFormat="1" ht="90" x14ac:dyDescent="0.25">
      <c r="A448" s="106">
        <v>1</v>
      </c>
      <c r="B448" s="291" t="s">
        <v>171</v>
      </c>
      <c r="C448" s="292"/>
      <c r="D448" s="115" t="s">
        <v>163</v>
      </c>
      <c r="E448" s="291" t="s">
        <v>179</v>
      </c>
      <c r="F448" s="292"/>
      <c r="G448" s="106" t="s">
        <v>380</v>
      </c>
    </row>
    <row r="449" spans="1:7" s="112" customFormat="1" x14ac:dyDescent="0.25">
      <c r="A449" s="19"/>
      <c r="B449" s="19"/>
      <c r="C449" s="19"/>
      <c r="D449" s="19"/>
      <c r="E449" s="19"/>
      <c r="F449" s="19"/>
      <c r="G449" s="97"/>
    </row>
    <row r="450" spans="1:7" s="112" customFormat="1" x14ac:dyDescent="0.25">
      <c r="A450" s="19"/>
      <c r="B450" s="19"/>
      <c r="C450" s="19"/>
      <c r="D450" s="19"/>
      <c r="E450" s="19"/>
      <c r="F450" s="19"/>
      <c r="G450" s="97"/>
    </row>
    <row r="451" spans="1:7" s="112" customFormat="1" x14ac:dyDescent="0.25">
      <c r="A451" s="278" t="s">
        <v>85</v>
      </c>
      <c r="B451" s="279"/>
      <c r="C451" s="279"/>
      <c r="D451" s="279"/>
      <c r="E451" s="279"/>
      <c r="F451" s="279"/>
      <c r="G451" s="280"/>
    </row>
    <row r="452" spans="1:7" s="112" customFormat="1" ht="15.75" thickBot="1" x14ac:dyDescent="0.3">
      <c r="A452" s="281"/>
      <c r="B452" s="282"/>
      <c r="C452" s="282"/>
      <c r="D452" s="282"/>
      <c r="E452" s="282"/>
      <c r="F452" s="282"/>
      <c r="G452" s="283"/>
    </row>
    <row r="453" spans="1:7" s="112" customFormat="1" ht="21" customHeight="1" thickBot="1" x14ac:dyDescent="0.3">
      <c r="A453" s="284" t="s">
        <v>86</v>
      </c>
      <c r="B453" s="285"/>
      <c r="C453" s="285"/>
      <c r="D453" s="285"/>
      <c r="E453" s="286" t="s">
        <v>197</v>
      </c>
      <c r="F453" s="287"/>
      <c r="G453" s="288"/>
    </row>
    <row r="454" spans="1:7" s="112" customFormat="1" ht="33.75" x14ac:dyDescent="0.25">
      <c r="A454" s="123" t="s">
        <v>29</v>
      </c>
      <c r="B454" s="123" t="s">
        <v>87</v>
      </c>
      <c r="C454" s="123" t="s">
        <v>88</v>
      </c>
      <c r="D454" s="123" t="s">
        <v>89</v>
      </c>
      <c r="E454" s="124" t="s">
        <v>90</v>
      </c>
      <c r="F454" s="124" t="s">
        <v>91</v>
      </c>
      <c r="G454" s="125" t="s">
        <v>92</v>
      </c>
    </row>
    <row r="455" spans="1:7" s="112" customFormat="1" ht="33.75" x14ac:dyDescent="0.25">
      <c r="A455" s="289">
        <v>1</v>
      </c>
      <c r="B455" s="289">
        <v>2</v>
      </c>
      <c r="C455" s="297" t="s">
        <v>93</v>
      </c>
      <c r="D455" s="106" t="s">
        <v>94</v>
      </c>
      <c r="E455" s="114" t="s">
        <v>45</v>
      </c>
      <c r="F455" s="114"/>
      <c r="G455" s="298" t="s">
        <v>381</v>
      </c>
    </row>
    <row r="456" spans="1:7" s="112" customFormat="1" ht="33.75" x14ac:dyDescent="0.25">
      <c r="A456" s="290"/>
      <c r="B456" s="290"/>
      <c r="C456" s="290"/>
      <c r="D456" s="106" t="s">
        <v>95</v>
      </c>
      <c r="E456" s="114" t="s">
        <v>45</v>
      </c>
      <c r="F456" s="126"/>
      <c r="G456" s="299"/>
    </row>
    <row r="457" spans="1:7" s="112" customFormat="1" ht="45" x14ac:dyDescent="0.25">
      <c r="A457" s="114">
        <v>2</v>
      </c>
      <c r="B457" s="114">
        <v>1</v>
      </c>
      <c r="C457" s="127" t="s">
        <v>96</v>
      </c>
      <c r="D457" s="106" t="s">
        <v>97</v>
      </c>
      <c r="E457" s="114" t="s">
        <v>45</v>
      </c>
      <c r="F457" s="126"/>
      <c r="G457" s="299"/>
    </row>
    <row r="458" spans="1:7" s="112" customFormat="1" ht="45" x14ac:dyDescent="0.25">
      <c r="A458" s="114">
        <v>3</v>
      </c>
      <c r="B458" s="114">
        <v>2</v>
      </c>
      <c r="C458" s="127" t="s">
        <v>98</v>
      </c>
      <c r="D458" s="106" t="s">
        <v>99</v>
      </c>
      <c r="E458" s="114" t="s">
        <v>45</v>
      </c>
      <c r="F458" s="126"/>
      <c r="G458" s="290"/>
    </row>
    <row r="459" spans="1:7" s="112" customFormat="1" x14ac:dyDescent="0.25">
      <c r="A459" s="300" t="s">
        <v>100</v>
      </c>
      <c r="B459" s="285"/>
      <c r="C459" s="285"/>
      <c r="D459" s="285"/>
      <c r="E459" s="285"/>
      <c r="F459" s="285"/>
      <c r="G459" s="292"/>
    </row>
    <row r="460" spans="1:7" s="112" customFormat="1" x14ac:dyDescent="0.25">
      <c r="A460" s="123" t="s">
        <v>101</v>
      </c>
      <c r="B460" s="125" t="s">
        <v>102</v>
      </c>
      <c r="C460" s="125" t="s">
        <v>103</v>
      </c>
      <c r="D460" s="125" t="s">
        <v>104</v>
      </c>
      <c r="E460" s="124" t="s">
        <v>90</v>
      </c>
      <c r="F460" s="124" t="s">
        <v>91</v>
      </c>
      <c r="G460" s="123" t="s">
        <v>92</v>
      </c>
    </row>
    <row r="461" spans="1:7" s="112" customFormat="1" ht="78.75" x14ac:dyDescent="0.25">
      <c r="A461" s="134">
        <v>1</v>
      </c>
      <c r="B461" s="139">
        <v>6</v>
      </c>
      <c r="C461" s="139" t="s">
        <v>105</v>
      </c>
      <c r="D461" s="139" t="s">
        <v>106</v>
      </c>
      <c r="E461" s="140" t="s">
        <v>45</v>
      </c>
      <c r="F461" s="141"/>
      <c r="G461" s="301" t="s">
        <v>382</v>
      </c>
    </row>
    <row r="462" spans="1:7" s="112" customFormat="1" ht="45" x14ac:dyDescent="0.25">
      <c r="A462" s="134">
        <v>2</v>
      </c>
      <c r="B462" s="139">
        <v>3</v>
      </c>
      <c r="C462" s="139" t="s">
        <v>107</v>
      </c>
      <c r="D462" s="139" t="s">
        <v>108</v>
      </c>
      <c r="E462" s="140" t="s">
        <v>45</v>
      </c>
      <c r="F462" s="141"/>
      <c r="G462" s="302"/>
    </row>
    <row r="463" spans="1:7" s="112" customFormat="1" ht="45" x14ac:dyDescent="0.25">
      <c r="A463" s="134">
        <v>3</v>
      </c>
      <c r="B463" s="139">
        <v>1</v>
      </c>
      <c r="C463" s="139" t="s">
        <v>109</v>
      </c>
      <c r="D463" s="139" t="s">
        <v>110</v>
      </c>
      <c r="E463" s="140" t="s">
        <v>45</v>
      </c>
      <c r="F463" s="141"/>
      <c r="G463" s="302"/>
    </row>
    <row r="464" spans="1:7" s="112" customFormat="1" ht="33.75" x14ac:dyDescent="0.25">
      <c r="A464" s="134">
        <v>4</v>
      </c>
      <c r="B464" s="139">
        <v>64</v>
      </c>
      <c r="C464" s="139" t="s">
        <v>111</v>
      </c>
      <c r="D464" s="139" t="s">
        <v>112</v>
      </c>
      <c r="E464" s="140" t="s">
        <v>45</v>
      </c>
      <c r="F464" s="141"/>
      <c r="G464" s="302"/>
    </row>
    <row r="465" spans="1:7" s="112" customFormat="1" ht="101.25" x14ac:dyDescent="0.25">
      <c r="A465" s="134">
        <v>5</v>
      </c>
      <c r="B465" s="139">
        <v>1</v>
      </c>
      <c r="C465" s="139" t="s">
        <v>113</v>
      </c>
      <c r="D465" s="139" t="s">
        <v>114</v>
      </c>
      <c r="E465" s="140" t="s">
        <v>45</v>
      </c>
      <c r="F465" s="141"/>
      <c r="G465" s="302"/>
    </row>
    <row r="466" spans="1:7" s="112" customFormat="1" ht="22.5" x14ac:dyDescent="0.25">
      <c r="A466" s="134">
        <v>6</v>
      </c>
      <c r="B466" s="139">
        <v>1</v>
      </c>
      <c r="C466" s="139" t="s">
        <v>115</v>
      </c>
      <c r="D466" s="139" t="s">
        <v>116</v>
      </c>
      <c r="E466" s="140" t="s">
        <v>45</v>
      </c>
      <c r="F466" s="141"/>
      <c r="G466" s="302"/>
    </row>
    <row r="467" spans="1:7" s="112" customFormat="1" x14ac:dyDescent="0.25">
      <c r="A467" s="134">
        <v>7</v>
      </c>
      <c r="B467" s="139">
        <v>1</v>
      </c>
      <c r="C467" s="139" t="s">
        <v>117</v>
      </c>
      <c r="D467" s="139" t="s">
        <v>118</v>
      </c>
      <c r="E467" s="140" t="s">
        <v>45</v>
      </c>
      <c r="F467" s="141"/>
      <c r="G467" s="303"/>
    </row>
    <row r="468" spans="1:7" s="112" customFormat="1" x14ac:dyDescent="0.25">
      <c r="A468" s="291" t="s">
        <v>294</v>
      </c>
      <c r="B468" s="285"/>
      <c r="C468" s="285"/>
      <c r="D468" s="285"/>
      <c r="E468" s="285"/>
      <c r="F468" s="285"/>
      <c r="G468" s="292"/>
    </row>
    <row r="469" spans="1:7" s="112" customFormat="1" x14ac:dyDescent="0.25">
      <c r="A469" s="293" t="s">
        <v>120</v>
      </c>
      <c r="B469" s="285"/>
      <c r="C469" s="285"/>
      <c r="D469" s="285"/>
      <c r="E469" s="285"/>
      <c r="F469" s="285"/>
      <c r="G469" s="292"/>
    </row>
    <row r="470" spans="1:7" s="112" customFormat="1" ht="33.75" x14ac:dyDescent="0.25">
      <c r="A470" s="123" t="s">
        <v>29</v>
      </c>
      <c r="B470" s="123" t="s">
        <v>121</v>
      </c>
      <c r="C470" s="123" t="s">
        <v>122</v>
      </c>
      <c r="D470" s="123" t="s">
        <v>123</v>
      </c>
      <c r="E470" s="124" t="s">
        <v>90</v>
      </c>
      <c r="F470" s="181" t="s">
        <v>91</v>
      </c>
      <c r="G470" s="125" t="s">
        <v>92</v>
      </c>
    </row>
    <row r="471" spans="1:7" s="112" customFormat="1" ht="191.25" x14ac:dyDescent="0.25">
      <c r="A471" s="106">
        <v>1</v>
      </c>
      <c r="B471" s="127" t="s">
        <v>124</v>
      </c>
      <c r="C471" s="116" t="s">
        <v>125</v>
      </c>
      <c r="D471" s="115" t="s">
        <v>126</v>
      </c>
      <c r="E471" s="134" t="s">
        <v>45</v>
      </c>
      <c r="F471" s="183"/>
      <c r="G471" s="184" t="s">
        <v>383</v>
      </c>
    </row>
    <row r="472" spans="1:7" s="112" customFormat="1" ht="157.5" x14ac:dyDescent="0.25">
      <c r="A472" s="106">
        <v>2</v>
      </c>
      <c r="B472" s="127" t="s">
        <v>127</v>
      </c>
      <c r="C472" s="116" t="s">
        <v>128</v>
      </c>
      <c r="D472" s="115" t="s">
        <v>183</v>
      </c>
      <c r="E472" s="114" t="s">
        <v>45</v>
      </c>
      <c r="F472" s="182"/>
      <c r="G472" s="185" t="s">
        <v>384</v>
      </c>
    </row>
    <row r="473" spans="1:7" s="112" customFormat="1" ht="247.5" x14ac:dyDescent="0.25">
      <c r="A473" s="106">
        <v>3</v>
      </c>
      <c r="B473" s="127" t="s">
        <v>130</v>
      </c>
      <c r="C473" s="131" t="s">
        <v>131</v>
      </c>
      <c r="D473" s="115" t="s">
        <v>169</v>
      </c>
      <c r="E473" s="114"/>
      <c r="F473" s="106" t="s">
        <v>91</v>
      </c>
      <c r="G473" s="142" t="s">
        <v>448</v>
      </c>
    </row>
    <row r="474" spans="1:7" s="112" customFormat="1" ht="78.75" x14ac:dyDescent="0.25">
      <c r="A474" s="106">
        <v>4</v>
      </c>
      <c r="B474" s="127" t="s">
        <v>133</v>
      </c>
      <c r="C474" s="131" t="s">
        <v>134</v>
      </c>
      <c r="D474" s="115" t="s">
        <v>135</v>
      </c>
      <c r="E474" s="114" t="s">
        <v>45</v>
      </c>
      <c r="F474" s="114"/>
      <c r="G474" s="142" t="s">
        <v>385</v>
      </c>
    </row>
    <row r="475" spans="1:7" s="112" customFormat="1" ht="123.75" x14ac:dyDescent="0.25">
      <c r="A475" s="106">
        <v>5</v>
      </c>
      <c r="B475" s="127" t="s">
        <v>136</v>
      </c>
      <c r="C475" s="131" t="s">
        <v>137</v>
      </c>
      <c r="D475" s="115" t="s">
        <v>170</v>
      </c>
      <c r="E475" s="114" t="s">
        <v>45</v>
      </c>
      <c r="F475" s="114"/>
      <c r="G475" s="142" t="s">
        <v>386</v>
      </c>
    </row>
    <row r="476" spans="1:7" s="112" customFormat="1" ht="348.75" x14ac:dyDescent="0.25">
      <c r="A476" s="106">
        <v>6</v>
      </c>
      <c r="B476" s="127" t="s">
        <v>139</v>
      </c>
      <c r="C476" s="131" t="s">
        <v>140</v>
      </c>
      <c r="D476" s="110" t="s">
        <v>141</v>
      </c>
      <c r="E476" s="114"/>
      <c r="F476" s="114" t="s">
        <v>91</v>
      </c>
      <c r="G476" s="142" t="s">
        <v>449</v>
      </c>
    </row>
    <row r="477" spans="1:7" s="112" customFormat="1" ht="135" x14ac:dyDescent="0.25">
      <c r="A477" s="106">
        <v>7</v>
      </c>
      <c r="B477" s="127" t="s">
        <v>142</v>
      </c>
      <c r="C477" s="131" t="s">
        <v>143</v>
      </c>
      <c r="D477" s="110" t="s">
        <v>144</v>
      </c>
      <c r="E477" s="114" t="s">
        <v>45</v>
      </c>
      <c r="F477" s="114"/>
      <c r="G477" s="106" t="s">
        <v>387</v>
      </c>
    </row>
    <row r="478" spans="1:7" s="112" customFormat="1" ht="78.75" x14ac:dyDescent="0.25">
      <c r="A478" s="106">
        <v>8</v>
      </c>
      <c r="B478" s="127" t="s">
        <v>145</v>
      </c>
      <c r="C478" s="131" t="s">
        <v>146</v>
      </c>
      <c r="D478" s="110" t="s">
        <v>147</v>
      </c>
      <c r="E478" s="114" t="s">
        <v>45</v>
      </c>
      <c r="F478" s="114"/>
      <c r="G478" s="106" t="s">
        <v>388</v>
      </c>
    </row>
    <row r="479" spans="1:7" s="112" customFormat="1" ht="101.25" x14ac:dyDescent="0.25">
      <c r="A479" s="106">
        <v>9</v>
      </c>
      <c r="B479" s="127" t="s">
        <v>148</v>
      </c>
      <c r="C479" s="131" t="s">
        <v>149</v>
      </c>
      <c r="D479" s="115" t="s">
        <v>150</v>
      </c>
      <c r="E479" s="114" t="s">
        <v>45</v>
      </c>
      <c r="F479" s="114"/>
      <c r="G479" s="106" t="s">
        <v>389</v>
      </c>
    </row>
    <row r="480" spans="1:7" s="112" customFormat="1" ht="78.75" x14ac:dyDescent="0.25">
      <c r="A480" s="106">
        <v>10</v>
      </c>
      <c r="B480" s="127" t="s">
        <v>151</v>
      </c>
      <c r="C480" s="131" t="s">
        <v>152</v>
      </c>
      <c r="D480" s="115" t="s">
        <v>153</v>
      </c>
      <c r="E480" s="114" t="s">
        <v>45</v>
      </c>
      <c r="F480" s="114"/>
      <c r="G480" s="106" t="s">
        <v>390</v>
      </c>
    </row>
    <row r="481" spans="1:7" s="112" customFormat="1" ht="112.5" x14ac:dyDescent="0.25">
      <c r="A481" s="106">
        <v>11</v>
      </c>
      <c r="B481" s="127" t="s">
        <v>155</v>
      </c>
      <c r="C481" s="131" t="s">
        <v>156</v>
      </c>
      <c r="D481" s="115" t="s">
        <v>157</v>
      </c>
      <c r="E481" s="114" t="s">
        <v>45</v>
      </c>
      <c r="F481" s="114"/>
      <c r="G481" s="106" t="s">
        <v>391</v>
      </c>
    </row>
    <row r="482" spans="1:7" s="112" customFormat="1" x14ac:dyDescent="0.25">
      <c r="A482" s="294" t="s">
        <v>158</v>
      </c>
      <c r="B482" s="285"/>
      <c r="C482" s="285"/>
      <c r="D482" s="285"/>
      <c r="E482" s="285"/>
      <c r="F482" s="285"/>
      <c r="G482" s="292"/>
    </row>
    <row r="483" spans="1:7" s="112" customFormat="1" x14ac:dyDescent="0.25">
      <c r="A483" s="295" t="s">
        <v>159</v>
      </c>
      <c r="B483" s="296" t="s">
        <v>160</v>
      </c>
      <c r="C483" s="279"/>
      <c r="D483" s="280"/>
      <c r="E483" s="132" t="s">
        <v>90</v>
      </c>
      <c r="F483" s="133" t="s">
        <v>91</v>
      </c>
      <c r="G483" s="295" t="s">
        <v>92</v>
      </c>
    </row>
    <row r="484" spans="1:7" s="112" customFormat="1" x14ac:dyDescent="0.25">
      <c r="A484" s="290"/>
      <c r="B484" s="281"/>
      <c r="C484" s="282"/>
      <c r="D484" s="283"/>
      <c r="E484" s="293" t="s">
        <v>161</v>
      </c>
      <c r="F484" s="292"/>
      <c r="G484" s="290"/>
    </row>
    <row r="485" spans="1:7" s="112" customFormat="1" ht="101.25" x14ac:dyDescent="0.25">
      <c r="A485" s="106">
        <v>1</v>
      </c>
      <c r="B485" s="291" t="s">
        <v>171</v>
      </c>
      <c r="C485" s="292"/>
      <c r="D485" s="115" t="s">
        <v>163</v>
      </c>
      <c r="E485" s="291" t="s">
        <v>91</v>
      </c>
      <c r="F485" s="292"/>
      <c r="G485" s="107" t="s">
        <v>296</v>
      </c>
    </row>
    <row r="486" spans="1:7" s="112" customFormat="1" x14ac:dyDescent="0.25">
      <c r="A486" s="19"/>
      <c r="B486" s="19"/>
      <c r="C486" s="19"/>
      <c r="D486" s="19"/>
      <c r="E486" s="19"/>
      <c r="F486" s="19"/>
      <c r="G486" s="97"/>
    </row>
    <row r="487" spans="1:7" s="112" customFormat="1" x14ac:dyDescent="0.25">
      <c r="A487" s="19"/>
      <c r="B487" s="19"/>
      <c r="C487" s="19"/>
      <c r="D487" s="19"/>
      <c r="E487" s="19"/>
      <c r="F487" s="19"/>
      <c r="G487" s="97"/>
    </row>
    <row r="488" spans="1:7" s="112" customFormat="1" x14ac:dyDescent="0.25">
      <c r="A488" s="19"/>
      <c r="B488" s="19"/>
      <c r="C488" s="19"/>
      <c r="D488" s="19"/>
      <c r="E488" s="19"/>
      <c r="F488" s="19"/>
      <c r="G488" s="97"/>
    </row>
    <row r="489" spans="1:7" s="112" customFormat="1" x14ac:dyDescent="0.25">
      <c r="A489" s="278" t="s">
        <v>85</v>
      </c>
      <c r="B489" s="279"/>
      <c r="C489" s="279"/>
      <c r="D489" s="279"/>
      <c r="E489" s="279"/>
      <c r="F489" s="279"/>
      <c r="G489" s="280"/>
    </row>
    <row r="490" spans="1:7" s="112" customFormat="1" ht="15.75" thickBot="1" x14ac:dyDescent="0.3">
      <c r="A490" s="281"/>
      <c r="B490" s="282"/>
      <c r="C490" s="282"/>
      <c r="D490" s="282"/>
      <c r="E490" s="282"/>
      <c r="F490" s="282"/>
      <c r="G490" s="283"/>
    </row>
    <row r="491" spans="1:7" s="112" customFormat="1" ht="21.75" customHeight="1" thickBot="1" x14ac:dyDescent="0.3">
      <c r="A491" s="284" t="s">
        <v>86</v>
      </c>
      <c r="B491" s="285"/>
      <c r="C491" s="285"/>
      <c r="D491" s="285"/>
      <c r="E491" s="286" t="s">
        <v>198</v>
      </c>
      <c r="F491" s="287"/>
      <c r="G491" s="288"/>
    </row>
    <row r="492" spans="1:7" s="112" customFormat="1" ht="33.75" x14ac:dyDescent="0.25">
      <c r="A492" s="123" t="s">
        <v>29</v>
      </c>
      <c r="B492" s="123" t="s">
        <v>87</v>
      </c>
      <c r="C492" s="123" t="s">
        <v>88</v>
      </c>
      <c r="D492" s="123" t="s">
        <v>89</v>
      </c>
      <c r="E492" s="124" t="s">
        <v>90</v>
      </c>
      <c r="F492" s="124" t="s">
        <v>91</v>
      </c>
      <c r="G492" s="125" t="s">
        <v>92</v>
      </c>
    </row>
    <row r="493" spans="1:7" s="112" customFormat="1" ht="33.75" x14ac:dyDescent="0.25">
      <c r="A493" s="289">
        <v>1</v>
      </c>
      <c r="B493" s="289">
        <v>2</v>
      </c>
      <c r="C493" s="297" t="s">
        <v>93</v>
      </c>
      <c r="D493" s="106" t="s">
        <v>94</v>
      </c>
      <c r="E493" s="114" t="s">
        <v>45</v>
      </c>
      <c r="F493" s="114"/>
      <c r="G493" s="298" t="s">
        <v>392</v>
      </c>
    </row>
    <row r="494" spans="1:7" s="112" customFormat="1" ht="33.75" x14ac:dyDescent="0.25">
      <c r="A494" s="290"/>
      <c r="B494" s="290"/>
      <c r="C494" s="290"/>
      <c r="D494" s="106" t="s">
        <v>95</v>
      </c>
      <c r="E494" s="114" t="s">
        <v>45</v>
      </c>
      <c r="F494" s="126"/>
      <c r="G494" s="299"/>
    </row>
    <row r="495" spans="1:7" s="112" customFormat="1" ht="45" x14ac:dyDescent="0.25">
      <c r="A495" s="114">
        <v>2</v>
      </c>
      <c r="B495" s="114">
        <v>1</v>
      </c>
      <c r="C495" s="127" t="s">
        <v>96</v>
      </c>
      <c r="D495" s="106" t="s">
        <v>97</v>
      </c>
      <c r="E495" s="114" t="s">
        <v>45</v>
      </c>
      <c r="F495" s="126"/>
      <c r="G495" s="299"/>
    </row>
    <row r="496" spans="1:7" s="112" customFormat="1" ht="45" x14ac:dyDescent="0.25">
      <c r="A496" s="114">
        <v>3</v>
      </c>
      <c r="B496" s="114">
        <v>2</v>
      </c>
      <c r="C496" s="127" t="s">
        <v>98</v>
      </c>
      <c r="D496" s="106" t="s">
        <v>99</v>
      </c>
      <c r="E496" s="114" t="s">
        <v>45</v>
      </c>
      <c r="F496" s="126"/>
      <c r="G496" s="290"/>
    </row>
    <row r="497" spans="1:7" s="112" customFormat="1" x14ac:dyDescent="0.25">
      <c r="A497" s="300" t="s">
        <v>100</v>
      </c>
      <c r="B497" s="285"/>
      <c r="C497" s="285"/>
      <c r="D497" s="285"/>
      <c r="E497" s="285"/>
      <c r="F497" s="285"/>
      <c r="G497" s="292"/>
    </row>
    <row r="498" spans="1:7" s="112" customFormat="1" x14ac:dyDescent="0.25">
      <c r="A498" s="123" t="s">
        <v>101</v>
      </c>
      <c r="B498" s="125" t="s">
        <v>102</v>
      </c>
      <c r="C498" s="125" t="s">
        <v>103</v>
      </c>
      <c r="D498" s="125" t="s">
        <v>104</v>
      </c>
      <c r="E498" s="124" t="s">
        <v>90</v>
      </c>
      <c r="F498" s="124" t="s">
        <v>91</v>
      </c>
      <c r="G498" s="123" t="s">
        <v>92</v>
      </c>
    </row>
    <row r="499" spans="1:7" s="112" customFormat="1" ht="90" x14ac:dyDescent="0.25">
      <c r="A499" s="134">
        <v>1</v>
      </c>
      <c r="B499" s="129">
        <v>6</v>
      </c>
      <c r="C499" s="129" t="s">
        <v>105</v>
      </c>
      <c r="D499" s="129" t="s">
        <v>106</v>
      </c>
      <c r="E499" s="114" t="s">
        <v>45</v>
      </c>
      <c r="F499" s="114"/>
      <c r="G499" s="304" t="s">
        <v>393</v>
      </c>
    </row>
    <row r="500" spans="1:7" s="112" customFormat="1" ht="45" x14ac:dyDescent="0.25">
      <c r="A500" s="134">
        <v>2</v>
      </c>
      <c r="B500" s="129">
        <v>3</v>
      </c>
      <c r="C500" s="129" t="s">
        <v>107</v>
      </c>
      <c r="D500" s="129" t="s">
        <v>108</v>
      </c>
      <c r="E500" s="114" t="s">
        <v>45</v>
      </c>
      <c r="F500" s="114"/>
      <c r="G500" s="305"/>
    </row>
    <row r="501" spans="1:7" s="112" customFormat="1" ht="45" x14ac:dyDescent="0.25">
      <c r="A501" s="134">
        <v>3</v>
      </c>
      <c r="B501" s="129">
        <v>1</v>
      </c>
      <c r="C501" s="129" t="s">
        <v>109</v>
      </c>
      <c r="D501" s="129" t="s">
        <v>110</v>
      </c>
      <c r="E501" s="114" t="s">
        <v>45</v>
      </c>
      <c r="F501" s="114"/>
      <c r="G501" s="305"/>
    </row>
    <row r="502" spans="1:7" s="112" customFormat="1" ht="33.75" x14ac:dyDescent="0.25">
      <c r="A502" s="134">
        <v>4</v>
      </c>
      <c r="B502" s="129">
        <v>64</v>
      </c>
      <c r="C502" s="129" t="s">
        <v>111</v>
      </c>
      <c r="D502" s="129" t="s">
        <v>112</v>
      </c>
      <c r="E502" s="114" t="s">
        <v>45</v>
      </c>
      <c r="F502" s="114"/>
      <c r="G502" s="305"/>
    </row>
    <row r="503" spans="1:7" s="112" customFormat="1" ht="101.25" x14ac:dyDescent="0.25">
      <c r="A503" s="134">
        <v>5</v>
      </c>
      <c r="B503" s="129">
        <v>1</v>
      </c>
      <c r="C503" s="129" t="s">
        <v>113</v>
      </c>
      <c r="D503" s="129" t="s">
        <v>114</v>
      </c>
      <c r="E503" s="114" t="s">
        <v>45</v>
      </c>
      <c r="F503" s="114"/>
      <c r="G503" s="305"/>
    </row>
    <row r="504" spans="1:7" s="112" customFormat="1" ht="22.5" x14ac:dyDescent="0.25">
      <c r="A504" s="134">
        <v>6</v>
      </c>
      <c r="B504" s="129">
        <v>1</v>
      </c>
      <c r="C504" s="129" t="s">
        <v>115</v>
      </c>
      <c r="D504" s="129" t="s">
        <v>116</v>
      </c>
      <c r="E504" s="114" t="s">
        <v>45</v>
      </c>
      <c r="F504" s="114"/>
      <c r="G504" s="305"/>
    </row>
    <row r="505" spans="1:7" s="112" customFormat="1" x14ac:dyDescent="0.25">
      <c r="A505" s="134">
        <v>7</v>
      </c>
      <c r="B505" s="129">
        <v>1</v>
      </c>
      <c r="C505" s="129" t="s">
        <v>117</v>
      </c>
      <c r="D505" s="129" t="s">
        <v>118</v>
      </c>
      <c r="E505" s="114" t="s">
        <v>45</v>
      </c>
      <c r="F505" s="114"/>
      <c r="G505" s="283"/>
    </row>
    <row r="506" spans="1:7" s="112" customFormat="1" x14ac:dyDescent="0.25">
      <c r="A506" s="291" t="s">
        <v>294</v>
      </c>
      <c r="B506" s="285"/>
      <c r="C506" s="285"/>
      <c r="D506" s="285"/>
      <c r="E506" s="285"/>
      <c r="F506" s="285"/>
      <c r="G506" s="292"/>
    </row>
    <row r="507" spans="1:7" s="112" customFormat="1" x14ac:dyDescent="0.25">
      <c r="A507" s="293" t="s">
        <v>120</v>
      </c>
      <c r="B507" s="285"/>
      <c r="C507" s="285"/>
      <c r="D507" s="285"/>
      <c r="E507" s="285"/>
      <c r="F507" s="285"/>
      <c r="G507" s="292"/>
    </row>
    <row r="508" spans="1:7" s="112" customFormat="1" ht="33.75" x14ac:dyDescent="0.25">
      <c r="A508" s="123" t="s">
        <v>29</v>
      </c>
      <c r="B508" s="123" t="s">
        <v>121</v>
      </c>
      <c r="C508" s="123" t="s">
        <v>122</v>
      </c>
      <c r="D508" s="123" t="s">
        <v>123</v>
      </c>
      <c r="E508" s="124" t="s">
        <v>90</v>
      </c>
      <c r="F508" s="124" t="s">
        <v>91</v>
      </c>
      <c r="G508" s="123" t="s">
        <v>92</v>
      </c>
    </row>
    <row r="509" spans="1:7" s="112" customFormat="1" ht="191.25" x14ac:dyDescent="0.25">
      <c r="A509" s="106">
        <v>1</v>
      </c>
      <c r="B509" s="127" t="s">
        <v>124</v>
      </c>
      <c r="C509" s="116" t="s">
        <v>125</v>
      </c>
      <c r="D509" s="115" t="s">
        <v>126</v>
      </c>
      <c r="E509" s="114" t="s">
        <v>45</v>
      </c>
      <c r="F509" s="114"/>
      <c r="G509" s="106" t="s">
        <v>394</v>
      </c>
    </row>
    <row r="510" spans="1:7" s="112" customFormat="1" ht="157.5" x14ac:dyDescent="0.25">
      <c r="A510" s="106">
        <v>2</v>
      </c>
      <c r="B510" s="127" t="s">
        <v>127</v>
      </c>
      <c r="C510" s="116" t="s">
        <v>128</v>
      </c>
      <c r="D510" s="115" t="s">
        <v>183</v>
      </c>
      <c r="E510" s="114" t="s">
        <v>45</v>
      </c>
      <c r="F510" s="114"/>
      <c r="G510" s="114" t="s">
        <v>395</v>
      </c>
    </row>
    <row r="511" spans="1:7" s="112" customFormat="1" ht="247.5" x14ac:dyDescent="0.25">
      <c r="A511" s="106">
        <v>3</v>
      </c>
      <c r="B511" s="127" t="s">
        <v>130</v>
      </c>
      <c r="C511" s="131" t="s">
        <v>131</v>
      </c>
      <c r="D511" s="115" t="s">
        <v>169</v>
      </c>
      <c r="E511" s="114" t="s">
        <v>45</v>
      </c>
      <c r="F511" s="114"/>
      <c r="G511" s="114" t="s">
        <v>396</v>
      </c>
    </row>
    <row r="512" spans="1:7" s="112" customFormat="1" ht="90" x14ac:dyDescent="0.25">
      <c r="A512" s="106">
        <v>4</v>
      </c>
      <c r="B512" s="127" t="s">
        <v>133</v>
      </c>
      <c r="C512" s="131" t="s">
        <v>134</v>
      </c>
      <c r="D512" s="115" t="s">
        <v>135</v>
      </c>
      <c r="E512" s="114" t="s">
        <v>45</v>
      </c>
      <c r="F512" s="114"/>
      <c r="G512" s="114" t="s">
        <v>397</v>
      </c>
    </row>
    <row r="513" spans="1:7" s="112" customFormat="1" ht="123.75" x14ac:dyDescent="0.25">
      <c r="A513" s="106">
        <v>5</v>
      </c>
      <c r="B513" s="127" t="s">
        <v>136</v>
      </c>
      <c r="C513" s="131" t="s">
        <v>137</v>
      </c>
      <c r="D513" s="115" t="s">
        <v>170</v>
      </c>
      <c r="E513" s="114" t="s">
        <v>45</v>
      </c>
      <c r="F513" s="114"/>
      <c r="G513" s="114" t="s">
        <v>398</v>
      </c>
    </row>
    <row r="514" spans="1:7" s="112" customFormat="1" ht="348.75" x14ac:dyDescent="0.25">
      <c r="A514" s="106">
        <v>6</v>
      </c>
      <c r="B514" s="127" t="s">
        <v>139</v>
      </c>
      <c r="C514" s="131" t="s">
        <v>140</v>
      </c>
      <c r="D514" s="110" t="s">
        <v>141</v>
      </c>
      <c r="E514" s="114" t="s">
        <v>45</v>
      </c>
      <c r="F514" s="114"/>
      <c r="G514" s="114" t="s">
        <v>398</v>
      </c>
    </row>
    <row r="515" spans="1:7" s="112" customFormat="1" ht="135" x14ac:dyDescent="0.25">
      <c r="A515" s="106">
        <v>7</v>
      </c>
      <c r="B515" s="127" t="s">
        <v>142</v>
      </c>
      <c r="C515" s="131" t="s">
        <v>143</v>
      </c>
      <c r="D515" s="110" t="s">
        <v>144</v>
      </c>
      <c r="E515" s="114" t="s">
        <v>45</v>
      </c>
      <c r="F515" s="114"/>
      <c r="G515" s="114" t="s">
        <v>399</v>
      </c>
    </row>
    <row r="516" spans="1:7" s="112" customFormat="1" ht="78.75" x14ac:dyDescent="0.25">
      <c r="A516" s="106">
        <v>8</v>
      </c>
      <c r="B516" s="127" t="s">
        <v>145</v>
      </c>
      <c r="C516" s="131" t="s">
        <v>146</v>
      </c>
      <c r="D516" s="110" t="s">
        <v>147</v>
      </c>
      <c r="E516" s="114" t="s">
        <v>45</v>
      </c>
      <c r="F516" s="114"/>
      <c r="G516" s="114" t="s">
        <v>400</v>
      </c>
    </row>
    <row r="517" spans="1:7" s="112" customFormat="1" ht="101.25" x14ac:dyDescent="0.25">
      <c r="A517" s="106">
        <v>9</v>
      </c>
      <c r="B517" s="127" t="s">
        <v>148</v>
      </c>
      <c r="C517" s="131" t="s">
        <v>149</v>
      </c>
      <c r="D517" s="115" t="s">
        <v>150</v>
      </c>
      <c r="E517" s="114" t="s">
        <v>45</v>
      </c>
      <c r="F517" s="114"/>
      <c r="G517" s="114" t="s">
        <v>401</v>
      </c>
    </row>
    <row r="518" spans="1:7" s="112" customFormat="1" ht="78.75" x14ac:dyDescent="0.25">
      <c r="A518" s="106">
        <v>10</v>
      </c>
      <c r="B518" s="127" t="s">
        <v>151</v>
      </c>
      <c r="C518" s="131" t="s">
        <v>152</v>
      </c>
      <c r="D518" s="115" t="s">
        <v>153</v>
      </c>
      <c r="E518" s="114" t="s">
        <v>45</v>
      </c>
      <c r="F518" s="114"/>
      <c r="G518" s="106" t="s">
        <v>402</v>
      </c>
    </row>
    <row r="519" spans="1:7" s="112" customFormat="1" ht="112.5" x14ac:dyDescent="0.25">
      <c r="A519" s="106">
        <v>11</v>
      </c>
      <c r="B519" s="127" t="s">
        <v>155</v>
      </c>
      <c r="C519" s="131" t="s">
        <v>156</v>
      </c>
      <c r="D519" s="115" t="s">
        <v>157</v>
      </c>
      <c r="E519" s="114"/>
      <c r="F519" s="114" t="s">
        <v>91</v>
      </c>
      <c r="G519" s="106" t="s">
        <v>297</v>
      </c>
    </row>
    <row r="520" spans="1:7" s="112" customFormat="1" x14ac:dyDescent="0.25">
      <c r="A520" s="294" t="s">
        <v>158</v>
      </c>
      <c r="B520" s="285"/>
      <c r="C520" s="285"/>
      <c r="D520" s="285"/>
      <c r="E520" s="285"/>
      <c r="F520" s="285"/>
      <c r="G520" s="292"/>
    </row>
    <row r="521" spans="1:7" s="112" customFormat="1" x14ac:dyDescent="0.25">
      <c r="A521" s="295" t="s">
        <v>159</v>
      </c>
      <c r="B521" s="296" t="s">
        <v>160</v>
      </c>
      <c r="C521" s="279"/>
      <c r="D521" s="280"/>
      <c r="E521" s="132" t="s">
        <v>90</v>
      </c>
      <c r="F521" s="133" t="s">
        <v>91</v>
      </c>
      <c r="G521" s="295" t="s">
        <v>92</v>
      </c>
    </row>
    <row r="522" spans="1:7" s="112" customFormat="1" x14ac:dyDescent="0.25">
      <c r="A522" s="290"/>
      <c r="B522" s="281"/>
      <c r="C522" s="282"/>
      <c r="D522" s="283"/>
      <c r="E522" s="293" t="s">
        <v>161</v>
      </c>
      <c r="F522" s="292"/>
      <c r="G522" s="290"/>
    </row>
    <row r="523" spans="1:7" s="112" customFormat="1" ht="90" x14ac:dyDescent="0.25">
      <c r="A523" s="106">
        <v>1</v>
      </c>
      <c r="B523" s="347" t="s">
        <v>171</v>
      </c>
      <c r="C523" s="292"/>
      <c r="D523" s="143" t="s">
        <v>163</v>
      </c>
      <c r="E523" s="347" t="s">
        <v>179</v>
      </c>
      <c r="F523" s="292"/>
      <c r="G523" s="106" t="s">
        <v>447</v>
      </c>
    </row>
    <row r="524" spans="1:7" s="112" customFormat="1" x14ac:dyDescent="0.25">
      <c r="A524" s="19"/>
      <c r="B524" s="19"/>
      <c r="C524" s="19"/>
      <c r="D524" s="19"/>
      <c r="E524" s="19"/>
      <c r="F524" s="19"/>
      <c r="G524" s="97"/>
    </row>
    <row r="525" spans="1:7" s="112" customFormat="1" x14ac:dyDescent="0.25">
      <c r="A525" s="19"/>
      <c r="B525" s="19"/>
      <c r="C525" s="19"/>
      <c r="D525" s="19"/>
      <c r="E525" s="19"/>
      <c r="F525" s="19"/>
      <c r="G525" s="97"/>
    </row>
    <row r="526" spans="1:7" s="112" customFormat="1" x14ac:dyDescent="0.25">
      <c r="A526" s="19"/>
      <c r="B526" s="19"/>
      <c r="C526" s="19"/>
      <c r="D526" s="19"/>
      <c r="E526" s="19"/>
      <c r="F526" s="19"/>
      <c r="G526" s="97"/>
    </row>
    <row r="527" spans="1:7" s="112" customFormat="1" x14ac:dyDescent="0.25">
      <c r="A527" s="278" t="s">
        <v>85</v>
      </c>
      <c r="B527" s="279"/>
      <c r="C527" s="279"/>
      <c r="D527" s="279"/>
      <c r="E527" s="279"/>
      <c r="F527" s="279"/>
      <c r="G527" s="280"/>
    </row>
    <row r="528" spans="1:7" s="112" customFormat="1" ht="15.75" thickBot="1" x14ac:dyDescent="0.3">
      <c r="A528" s="281"/>
      <c r="B528" s="282"/>
      <c r="C528" s="282"/>
      <c r="D528" s="282"/>
      <c r="E528" s="282"/>
      <c r="F528" s="282"/>
      <c r="G528" s="283"/>
    </row>
    <row r="529" spans="1:7" s="112" customFormat="1" ht="24.75" customHeight="1" thickBot="1" x14ac:dyDescent="0.3">
      <c r="A529" s="284" t="s">
        <v>86</v>
      </c>
      <c r="B529" s="285"/>
      <c r="C529" s="285"/>
      <c r="D529" s="285"/>
      <c r="E529" s="348" t="s">
        <v>199</v>
      </c>
      <c r="F529" s="349"/>
      <c r="G529" s="350"/>
    </row>
    <row r="530" spans="1:7" s="112" customFormat="1" ht="33.75" x14ac:dyDescent="0.25">
      <c r="A530" s="123" t="s">
        <v>29</v>
      </c>
      <c r="B530" s="123" t="s">
        <v>87</v>
      </c>
      <c r="C530" s="123" t="s">
        <v>88</v>
      </c>
      <c r="D530" s="123" t="s">
        <v>89</v>
      </c>
      <c r="E530" s="124" t="s">
        <v>90</v>
      </c>
      <c r="F530" s="124" t="s">
        <v>91</v>
      </c>
      <c r="G530" s="125" t="s">
        <v>92</v>
      </c>
    </row>
    <row r="531" spans="1:7" s="112" customFormat="1" ht="33.75" x14ac:dyDescent="0.25">
      <c r="A531" s="289">
        <v>1</v>
      </c>
      <c r="B531" s="289">
        <v>2</v>
      </c>
      <c r="C531" s="297" t="s">
        <v>93</v>
      </c>
      <c r="D531" s="106" t="s">
        <v>94</v>
      </c>
      <c r="E531" s="114" t="s">
        <v>45</v>
      </c>
      <c r="F531" s="114"/>
      <c r="G531" s="298" t="s">
        <v>403</v>
      </c>
    </row>
    <row r="532" spans="1:7" s="112" customFormat="1" ht="33.75" x14ac:dyDescent="0.25">
      <c r="A532" s="290"/>
      <c r="B532" s="290"/>
      <c r="C532" s="290"/>
      <c r="D532" s="106" t="s">
        <v>95</v>
      </c>
      <c r="E532" s="114" t="s">
        <v>45</v>
      </c>
      <c r="F532" s="126"/>
      <c r="G532" s="299"/>
    </row>
    <row r="533" spans="1:7" s="112" customFormat="1" ht="45" x14ac:dyDescent="0.25">
      <c r="A533" s="114">
        <v>2</v>
      </c>
      <c r="B533" s="114">
        <v>1</v>
      </c>
      <c r="C533" s="127" t="s">
        <v>96</v>
      </c>
      <c r="D533" s="106" t="s">
        <v>97</v>
      </c>
      <c r="E533" s="114" t="s">
        <v>45</v>
      </c>
      <c r="F533" s="126"/>
      <c r="G533" s="299"/>
    </row>
    <row r="534" spans="1:7" s="112" customFormat="1" ht="45" x14ac:dyDescent="0.25">
      <c r="A534" s="114">
        <v>3</v>
      </c>
      <c r="B534" s="114">
        <v>2</v>
      </c>
      <c r="C534" s="127" t="s">
        <v>98</v>
      </c>
      <c r="D534" s="106" t="s">
        <v>99</v>
      </c>
      <c r="E534" s="114" t="s">
        <v>45</v>
      </c>
      <c r="F534" s="126"/>
      <c r="G534" s="290"/>
    </row>
    <row r="535" spans="1:7" s="112" customFormat="1" x14ac:dyDescent="0.25">
      <c r="A535" s="300" t="s">
        <v>100</v>
      </c>
      <c r="B535" s="285"/>
      <c r="C535" s="285"/>
      <c r="D535" s="285"/>
      <c r="E535" s="285"/>
      <c r="F535" s="285"/>
      <c r="G535" s="292"/>
    </row>
    <row r="536" spans="1:7" s="112" customFormat="1" x14ac:dyDescent="0.25">
      <c r="A536" s="123" t="s">
        <v>101</v>
      </c>
      <c r="B536" s="125" t="s">
        <v>102</v>
      </c>
      <c r="C536" s="125" t="s">
        <v>103</v>
      </c>
      <c r="D536" s="125" t="s">
        <v>104</v>
      </c>
      <c r="E536" s="124" t="s">
        <v>90</v>
      </c>
      <c r="F536" s="124" t="s">
        <v>91</v>
      </c>
      <c r="G536" s="123" t="s">
        <v>92</v>
      </c>
    </row>
    <row r="537" spans="1:7" s="112" customFormat="1" ht="90" x14ac:dyDescent="0.25">
      <c r="A537" s="134">
        <v>1</v>
      </c>
      <c r="B537" s="129">
        <v>6</v>
      </c>
      <c r="C537" s="129" t="s">
        <v>105</v>
      </c>
      <c r="D537" s="129" t="s">
        <v>106</v>
      </c>
      <c r="E537" s="114" t="s">
        <v>45</v>
      </c>
      <c r="F537" s="114"/>
      <c r="G537" s="304" t="s">
        <v>404</v>
      </c>
    </row>
    <row r="538" spans="1:7" s="112" customFormat="1" ht="45" x14ac:dyDescent="0.25">
      <c r="A538" s="134">
        <v>2</v>
      </c>
      <c r="B538" s="129">
        <v>3</v>
      </c>
      <c r="C538" s="129" t="s">
        <v>107</v>
      </c>
      <c r="D538" s="129" t="s">
        <v>108</v>
      </c>
      <c r="E538" s="114" t="s">
        <v>45</v>
      </c>
      <c r="F538" s="114"/>
      <c r="G538" s="305"/>
    </row>
    <row r="539" spans="1:7" s="112" customFormat="1" ht="45" x14ac:dyDescent="0.25">
      <c r="A539" s="134">
        <v>3</v>
      </c>
      <c r="B539" s="129">
        <v>1</v>
      </c>
      <c r="C539" s="129" t="s">
        <v>109</v>
      </c>
      <c r="D539" s="129" t="s">
        <v>110</v>
      </c>
      <c r="E539" s="114" t="s">
        <v>45</v>
      </c>
      <c r="F539" s="114"/>
      <c r="G539" s="305"/>
    </row>
    <row r="540" spans="1:7" s="112" customFormat="1" ht="33.75" x14ac:dyDescent="0.25">
      <c r="A540" s="134">
        <v>4</v>
      </c>
      <c r="B540" s="129">
        <v>64</v>
      </c>
      <c r="C540" s="129" t="s">
        <v>111</v>
      </c>
      <c r="D540" s="129" t="s">
        <v>112</v>
      </c>
      <c r="E540" s="114" t="s">
        <v>45</v>
      </c>
      <c r="F540" s="114"/>
      <c r="G540" s="305"/>
    </row>
    <row r="541" spans="1:7" s="112" customFormat="1" ht="101.25" x14ac:dyDescent="0.25">
      <c r="A541" s="134">
        <v>5</v>
      </c>
      <c r="B541" s="129">
        <v>1</v>
      </c>
      <c r="C541" s="129" t="s">
        <v>113</v>
      </c>
      <c r="D541" s="129" t="s">
        <v>114</v>
      </c>
      <c r="E541" s="114" t="s">
        <v>45</v>
      </c>
      <c r="F541" s="114"/>
      <c r="G541" s="305"/>
    </row>
    <row r="542" spans="1:7" s="112" customFormat="1" ht="22.5" x14ac:dyDescent="0.25">
      <c r="A542" s="134">
        <v>6</v>
      </c>
      <c r="B542" s="129">
        <v>1</v>
      </c>
      <c r="C542" s="129" t="s">
        <v>115</v>
      </c>
      <c r="D542" s="129" t="s">
        <v>116</v>
      </c>
      <c r="E542" s="114" t="s">
        <v>45</v>
      </c>
      <c r="F542" s="114"/>
      <c r="G542" s="305"/>
    </row>
    <row r="543" spans="1:7" s="112" customFormat="1" x14ac:dyDescent="0.25">
      <c r="A543" s="134">
        <v>7</v>
      </c>
      <c r="B543" s="129">
        <v>1</v>
      </c>
      <c r="C543" s="129" t="s">
        <v>117</v>
      </c>
      <c r="D543" s="129" t="s">
        <v>118</v>
      </c>
      <c r="E543" s="114" t="s">
        <v>45</v>
      </c>
      <c r="F543" s="114"/>
      <c r="G543" s="283"/>
    </row>
    <row r="544" spans="1:7" s="112" customFormat="1" x14ac:dyDescent="0.25">
      <c r="A544" s="291" t="s">
        <v>294</v>
      </c>
      <c r="B544" s="285"/>
      <c r="C544" s="285"/>
      <c r="D544" s="285"/>
      <c r="E544" s="285"/>
      <c r="F544" s="285"/>
      <c r="G544" s="292"/>
    </row>
    <row r="545" spans="1:9" s="112" customFormat="1" x14ac:dyDescent="0.25">
      <c r="A545" s="293" t="s">
        <v>120</v>
      </c>
      <c r="B545" s="285"/>
      <c r="C545" s="285"/>
      <c r="D545" s="285"/>
      <c r="E545" s="285"/>
      <c r="F545" s="285"/>
      <c r="G545" s="292"/>
    </row>
    <row r="546" spans="1:9" s="112" customFormat="1" ht="33.75" x14ac:dyDescent="0.25">
      <c r="A546" s="123" t="s">
        <v>29</v>
      </c>
      <c r="B546" s="123" t="s">
        <v>121</v>
      </c>
      <c r="C546" s="123" t="s">
        <v>122</v>
      </c>
      <c r="D546" s="123" t="s">
        <v>123</v>
      </c>
      <c r="E546" s="124" t="s">
        <v>90</v>
      </c>
      <c r="F546" s="124" t="s">
        <v>91</v>
      </c>
      <c r="G546" s="123" t="s">
        <v>92</v>
      </c>
    </row>
    <row r="547" spans="1:9" s="112" customFormat="1" ht="191.25" x14ac:dyDescent="0.25">
      <c r="A547" s="106">
        <v>1</v>
      </c>
      <c r="B547" s="127" t="s">
        <v>124</v>
      </c>
      <c r="C547" s="116" t="s">
        <v>125</v>
      </c>
      <c r="D547" s="115" t="s">
        <v>126</v>
      </c>
      <c r="E547" s="114" t="s">
        <v>45</v>
      </c>
      <c r="F547" s="114"/>
      <c r="G547" s="106" t="s">
        <v>405</v>
      </c>
    </row>
    <row r="548" spans="1:9" s="112" customFormat="1" ht="157.5" x14ac:dyDescent="0.25">
      <c r="A548" s="106">
        <v>2</v>
      </c>
      <c r="B548" s="127" t="s">
        <v>127</v>
      </c>
      <c r="C548" s="116" t="s">
        <v>128</v>
      </c>
      <c r="D548" s="115" t="s">
        <v>183</v>
      </c>
      <c r="E548" s="114" t="s">
        <v>45</v>
      </c>
      <c r="F548" s="114"/>
      <c r="G548" s="106" t="s">
        <v>406</v>
      </c>
      <c r="I548" s="144"/>
    </row>
    <row r="549" spans="1:9" s="112" customFormat="1" ht="247.5" x14ac:dyDescent="0.25">
      <c r="A549" s="106">
        <v>3</v>
      </c>
      <c r="B549" s="127" t="s">
        <v>130</v>
      </c>
      <c r="C549" s="131" t="s">
        <v>131</v>
      </c>
      <c r="D549" s="115" t="s">
        <v>169</v>
      </c>
      <c r="E549" s="114" t="s">
        <v>45</v>
      </c>
      <c r="F549" s="114"/>
      <c r="G549" s="114" t="s">
        <v>407</v>
      </c>
    </row>
    <row r="550" spans="1:9" s="112" customFormat="1" ht="90" customHeight="1" x14ac:dyDescent="0.25">
      <c r="A550" s="106">
        <v>4</v>
      </c>
      <c r="B550" s="127" t="s">
        <v>133</v>
      </c>
      <c r="C550" s="131" t="s">
        <v>134</v>
      </c>
      <c r="D550" s="115" t="s">
        <v>135</v>
      </c>
      <c r="E550" s="114" t="s">
        <v>45</v>
      </c>
      <c r="F550" s="114"/>
      <c r="G550" s="114" t="s">
        <v>408</v>
      </c>
    </row>
    <row r="551" spans="1:9" s="112" customFormat="1" ht="112.5" x14ac:dyDescent="0.25">
      <c r="A551" s="106">
        <v>5</v>
      </c>
      <c r="B551" s="127" t="s">
        <v>136</v>
      </c>
      <c r="C551" s="131" t="s">
        <v>137</v>
      </c>
      <c r="D551" s="115" t="s">
        <v>295</v>
      </c>
      <c r="E551" s="114" t="s">
        <v>45</v>
      </c>
      <c r="F551" s="114"/>
      <c r="G551" s="106" t="s">
        <v>405</v>
      </c>
    </row>
    <row r="552" spans="1:9" s="112" customFormat="1" ht="348.75" x14ac:dyDescent="0.25">
      <c r="A552" s="106">
        <v>6</v>
      </c>
      <c r="B552" s="127" t="s">
        <v>139</v>
      </c>
      <c r="C552" s="131" t="s">
        <v>140</v>
      </c>
      <c r="D552" s="110" t="s">
        <v>141</v>
      </c>
      <c r="E552" s="114" t="s">
        <v>45</v>
      </c>
      <c r="F552" s="114"/>
      <c r="G552" s="114" t="s">
        <v>409</v>
      </c>
    </row>
    <row r="553" spans="1:9" s="112" customFormat="1" ht="135" x14ac:dyDescent="0.25">
      <c r="A553" s="106">
        <v>7</v>
      </c>
      <c r="B553" s="127" t="s">
        <v>142</v>
      </c>
      <c r="C553" s="131" t="s">
        <v>143</v>
      </c>
      <c r="D553" s="110" t="s">
        <v>144</v>
      </c>
      <c r="E553" s="114" t="s">
        <v>45</v>
      </c>
      <c r="F553" s="114"/>
      <c r="G553" s="114" t="s">
        <v>410</v>
      </c>
    </row>
    <row r="554" spans="1:9" s="112" customFormat="1" ht="78.75" x14ac:dyDescent="0.25">
      <c r="A554" s="106">
        <v>8</v>
      </c>
      <c r="B554" s="127" t="s">
        <v>145</v>
      </c>
      <c r="C554" s="131" t="s">
        <v>146</v>
      </c>
      <c r="D554" s="110" t="s">
        <v>147</v>
      </c>
      <c r="E554" s="114" t="s">
        <v>45</v>
      </c>
      <c r="F554" s="114"/>
      <c r="G554" s="114" t="s">
        <v>411</v>
      </c>
    </row>
    <row r="555" spans="1:9" s="112" customFormat="1" ht="101.25" x14ac:dyDescent="0.25">
      <c r="A555" s="106">
        <v>9</v>
      </c>
      <c r="B555" s="127" t="s">
        <v>148</v>
      </c>
      <c r="C555" s="131" t="s">
        <v>149</v>
      </c>
      <c r="D555" s="115" t="s">
        <v>150</v>
      </c>
      <c r="E555" s="90" t="s">
        <v>45</v>
      </c>
      <c r="F555" s="114"/>
      <c r="G555" s="87" t="s">
        <v>459</v>
      </c>
    </row>
    <row r="556" spans="1:9" s="112" customFormat="1" ht="78.75" x14ac:dyDescent="0.25">
      <c r="A556" s="106">
        <v>10</v>
      </c>
      <c r="B556" s="127" t="s">
        <v>151</v>
      </c>
      <c r="C556" s="131" t="s">
        <v>152</v>
      </c>
      <c r="D556" s="115" t="s">
        <v>153</v>
      </c>
      <c r="E556" s="114" t="s">
        <v>45</v>
      </c>
      <c r="F556" s="114"/>
      <c r="G556" s="106" t="s">
        <v>412</v>
      </c>
    </row>
    <row r="557" spans="1:9" s="112" customFormat="1" ht="112.5" x14ac:dyDescent="0.25">
      <c r="A557" s="106">
        <v>11</v>
      </c>
      <c r="B557" s="136" t="s">
        <v>155</v>
      </c>
      <c r="C557" s="137" t="s">
        <v>156</v>
      </c>
      <c r="D557" s="135" t="s">
        <v>157</v>
      </c>
      <c r="E557" s="138" t="s">
        <v>45</v>
      </c>
      <c r="F557" s="138"/>
      <c r="G557" s="109" t="s">
        <v>379</v>
      </c>
    </row>
    <row r="558" spans="1:9" s="112" customFormat="1" x14ac:dyDescent="0.25">
      <c r="A558" s="294" t="s">
        <v>158</v>
      </c>
      <c r="B558" s="285"/>
      <c r="C558" s="285"/>
      <c r="D558" s="285"/>
      <c r="E558" s="285"/>
      <c r="F558" s="285"/>
      <c r="G558" s="292"/>
    </row>
    <row r="559" spans="1:9" s="112" customFormat="1" x14ac:dyDescent="0.25">
      <c r="A559" s="295" t="s">
        <v>159</v>
      </c>
      <c r="B559" s="296" t="s">
        <v>160</v>
      </c>
      <c r="C559" s="279"/>
      <c r="D559" s="280"/>
      <c r="E559" s="132" t="s">
        <v>90</v>
      </c>
      <c r="F559" s="133" t="s">
        <v>91</v>
      </c>
      <c r="G559" s="295" t="s">
        <v>92</v>
      </c>
    </row>
    <row r="560" spans="1:9" s="112" customFormat="1" x14ac:dyDescent="0.25">
      <c r="A560" s="290"/>
      <c r="B560" s="281"/>
      <c r="C560" s="282"/>
      <c r="D560" s="283"/>
      <c r="E560" s="293" t="s">
        <v>161</v>
      </c>
      <c r="F560" s="292"/>
      <c r="G560" s="290"/>
    </row>
    <row r="561" spans="1:7" s="112" customFormat="1" ht="256.5" customHeight="1" x14ac:dyDescent="0.25">
      <c r="A561" s="106">
        <v>1</v>
      </c>
      <c r="B561" s="291" t="s">
        <v>171</v>
      </c>
      <c r="C561" s="292"/>
      <c r="D561" s="115" t="s">
        <v>163</v>
      </c>
      <c r="E561" s="331" t="s">
        <v>184</v>
      </c>
      <c r="F561" s="292"/>
      <c r="G561" s="197" t="s">
        <v>460</v>
      </c>
    </row>
    <row r="562" spans="1:7" s="112" customFormat="1" x14ac:dyDescent="0.25">
      <c r="A562" s="19"/>
      <c r="B562" s="19"/>
      <c r="C562" s="19"/>
      <c r="D562" s="19"/>
      <c r="E562" s="19"/>
      <c r="F562" s="19"/>
      <c r="G562" s="97"/>
    </row>
    <row r="563" spans="1:7" s="112" customFormat="1" x14ac:dyDescent="0.25">
      <c r="A563" s="19"/>
      <c r="B563" s="19"/>
      <c r="C563" s="19"/>
      <c r="D563" s="19"/>
      <c r="E563" s="19"/>
      <c r="F563" s="19"/>
      <c r="G563" s="97"/>
    </row>
    <row r="564" spans="1:7" s="112" customFormat="1" x14ac:dyDescent="0.25">
      <c r="A564" s="19"/>
      <c r="B564" s="19"/>
      <c r="C564" s="19"/>
      <c r="D564" s="19"/>
      <c r="E564" s="19"/>
      <c r="F564" s="19"/>
      <c r="G564" s="97"/>
    </row>
    <row r="565" spans="1:7" s="112" customFormat="1" x14ac:dyDescent="0.25">
      <c r="A565" s="278" t="s">
        <v>85</v>
      </c>
      <c r="B565" s="279"/>
      <c r="C565" s="279"/>
      <c r="D565" s="279"/>
      <c r="E565" s="279"/>
      <c r="F565" s="279"/>
      <c r="G565" s="280"/>
    </row>
    <row r="566" spans="1:7" s="112" customFormat="1" ht="15.75" thickBot="1" x14ac:dyDescent="0.3">
      <c r="A566" s="281"/>
      <c r="B566" s="282"/>
      <c r="C566" s="282"/>
      <c r="D566" s="282"/>
      <c r="E566" s="282"/>
      <c r="F566" s="282"/>
      <c r="G566" s="283"/>
    </row>
    <row r="567" spans="1:7" s="112" customFormat="1" ht="20.25" customHeight="1" thickBot="1" x14ac:dyDescent="0.3">
      <c r="A567" s="284" t="s">
        <v>86</v>
      </c>
      <c r="B567" s="285"/>
      <c r="C567" s="285"/>
      <c r="D567" s="285"/>
      <c r="E567" s="286" t="s">
        <v>200</v>
      </c>
      <c r="F567" s="287"/>
      <c r="G567" s="288"/>
    </row>
    <row r="568" spans="1:7" s="112" customFormat="1" ht="33.75" x14ac:dyDescent="0.25">
      <c r="A568" s="123" t="s">
        <v>29</v>
      </c>
      <c r="B568" s="123" t="s">
        <v>87</v>
      </c>
      <c r="C568" s="123" t="s">
        <v>88</v>
      </c>
      <c r="D568" s="123" t="s">
        <v>89</v>
      </c>
      <c r="E568" s="124" t="s">
        <v>90</v>
      </c>
      <c r="F568" s="124" t="s">
        <v>91</v>
      </c>
      <c r="G568" s="125" t="s">
        <v>92</v>
      </c>
    </row>
    <row r="569" spans="1:7" s="112" customFormat="1" ht="33.75" x14ac:dyDescent="0.25">
      <c r="A569" s="289">
        <v>1</v>
      </c>
      <c r="B569" s="289">
        <v>2</v>
      </c>
      <c r="C569" s="297" t="s">
        <v>93</v>
      </c>
      <c r="D569" s="106" t="s">
        <v>94</v>
      </c>
      <c r="E569" s="114" t="s">
        <v>45</v>
      </c>
      <c r="F569" s="114"/>
      <c r="G569" s="298" t="s">
        <v>413</v>
      </c>
    </row>
    <row r="570" spans="1:7" s="112" customFormat="1" ht="33.75" x14ac:dyDescent="0.25">
      <c r="A570" s="290"/>
      <c r="B570" s="290"/>
      <c r="C570" s="290"/>
      <c r="D570" s="106" t="s">
        <v>95</v>
      </c>
      <c r="E570" s="114" t="s">
        <v>45</v>
      </c>
      <c r="F570" s="126"/>
      <c r="G570" s="299"/>
    </row>
    <row r="571" spans="1:7" s="112" customFormat="1" ht="45" x14ac:dyDescent="0.25">
      <c r="A571" s="114">
        <v>2</v>
      </c>
      <c r="B571" s="114">
        <v>1</v>
      </c>
      <c r="C571" s="127" t="s">
        <v>96</v>
      </c>
      <c r="D571" s="106" t="s">
        <v>97</v>
      </c>
      <c r="E571" s="114" t="s">
        <v>45</v>
      </c>
      <c r="F571" s="126"/>
      <c r="G571" s="299"/>
    </row>
    <row r="572" spans="1:7" s="112" customFormat="1" ht="45" x14ac:dyDescent="0.25">
      <c r="A572" s="114">
        <v>3</v>
      </c>
      <c r="B572" s="114">
        <v>2</v>
      </c>
      <c r="C572" s="127" t="s">
        <v>98</v>
      </c>
      <c r="D572" s="106" t="s">
        <v>99</v>
      </c>
      <c r="E572" s="114" t="s">
        <v>45</v>
      </c>
      <c r="F572" s="126"/>
      <c r="G572" s="299"/>
    </row>
    <row r="573" spans="1:7" s="112" customFormat="1" x14ac:dyDescent="0.25">
      <c r="A573" s="300" t="s">
        <v>100</v>
      </c>
      <c r="B573" s="285"/>
      <c r="C573" s="285"/>
      <c r="D573" s="285"/>
      <c r="E573" s="285"/>
      <c r="F573" s="285"/>
      <c r="G573" s="292"/>
    </row>
    <row r="574" spans="1:7" s="112" customFormat="1" x14ac:dyDescent="0.25">
      <c r="A574" s="123" t="s">
        <v>101</v>
      </c>
      <c r="B574" s="125" t="s">
        <v>102</v>
      </c>
      <c r="C574" s="125" t="s">
        <v>103</v>
      </c>
      <c r="D574" s="125" t="s">
        <v>104</v>
      </c>
      <c r="E574" s="124" t="s">
        <v>90</v>
      </c>
      <c r="F574" s="124" t="s">
        <v>91</v>
      </c>
      <c r="G574" s="123" t="s">
        <v>92</v>
      </c>
    </row>
    <row r="575" spans="1:7" s="112" customFormat="1" ht="90" x14ac:dyDescent="0.25">
      <c r="A575" s="134">
        <v>1</v>
      </c>
      <c r="B575" s="129">
        <v>6</v>
      </c>
      <c r="C575" s="129" t="s">
        <v>105</v>
      </c>
      <c r="D575" s="129" t="s">
        <v>106</v>
      </c>
      <c r="E575" s="114" t="s">
        <v>45</v>
      </c>
      <c r="F575" s="114"/>
      <c r="G575" s="298" t="s">
        <v>414</v>
      </c>
    </row>
    <row r="576" spans="1:7" s="112" customFormat="1" ht="45" x14ac:dyDescent="0.25">
      <c r="A576" s="134">
        <v>2</v>
      </c>
      <c r="B576" s="129">
        <v>3</v>
      </c>
      <c r="C576" s="129" t="s">
        <v>107</v>
      </c>
      <c r="D576" s="129" t="s">
        <v>108</v>
      </c>
      <c r="E576" s="114" t="s">
        <v>45</v>
      </c>
      <c r="F576" s="114"/>
      <c r="G576" s="339"/>
    </row>
    <row r="577" spans="1:7" s="112" customFormat="1" ht="45" x14ac:dyDescent="0.25">
      <c r="A577" s="134">
        <v>3</v>
      </c>
      <c r="B577" s="129">
        <v>1</v>
      </c>
      <c r="C577" s="129" t="s">
        <v>109</v>
      </c>
      <c r="D577" s="129" t="s">
        <v>110</v>
      </c>
      <c r="E577" s="114" t="s">
        <v>45</v>
      </c>
      <c r="F577" s="114"/>
      <c r="G577" s="339"/>
    </row>
    <row r="578" spans="1:7" s="112" customFormat="1" ht="33.75" x14ac:dyDescent="0.25">
      <c r="A578" s="134">
        <v>4</v>
      </c>
      <c r="B578" s="129">
        <v>64</v>
      </c>
      <c r="C578" s="129" t="s">
        <v>111</v>
      </c>
      <c r="D578" s="129" t="s">
        <v>112</v>
      </c>
      <c r="E578" s="114" t="s">
        <v>45</v>
      </c>
      <c r="F578" s="114"/>
      <c r="G578" s="339"/>
    </row>
    <row r="579" spans="1:7" s="112" customFormat="1" ht="101.25" x14ac:dyDescent="0.25">
      <c r="A579" s="134">
        <v>5</v>
      </c>
      <c r="B579" s="129">
        <v>1</v>
      </c>
      <c r="C579" s="129" t="s">
        <v>113</v>
      </c>
      <c r="D579" s="129" t="s">
        <v>114</v>
      </c>
      <c r="E579" s="114" t="s">
        <v>45</v>
      </c>
      <c r="F579" s="114"/>
      <c r="G579" s="339"/>
    </row>
    <row r="580" spans="1:7" s="112" customFormat="1" ht="22.5" x14ac:dyDescent="0.25">
      <c r="A580" s="134">
        <v>6</v>
      </c>
      <c r="B580" s="129">
        <v>1</v>
      </c>
      <c r="C580" s="129" t="s">
        <v>115</v>
      </c>
      <c r="D580" s="129" t="s">
        <v>116</v>
      </c>
      <c r="E580" s="114" t="s">
        <v>45</v>
      </c>
      <c r="F580" s="114"/>
      <c r="G580" s="339"/>
    </row>
    <row r="581" spans="1:7" s="112" customFormat="1" x14ac:dyDescent="0.25">
      <c r="A581" s="134">
        <v>7</v>
      </c>
      <c r="B581" s="129">
        <v>1</v>
      </c>
      <c r="C581" s="129" t="s">
        <v>117</v>
      </c>
      <c r="D581" s="129" t="s">
        <v>118</v>
      </c>
      <c r="E581" s="114" t="s">
        <v>45</v>
      </c>
      <c r="F581" s="114"/>
      <c r="G581" s="340"/>
    </row>
    <row r="582" spans="1:7" s="112" customFormat="1" x14ac:dyDescent="0.25">
      <c r="A582" s="291" t="s">
        <v>294</v>
      </c>
      <c r="B582" s="285"/>
      <c r="C582" s="285"/>
      <c r="D582" s="285"/>
      <c r="E582" s="285"/>
      <c r="F582" s="285"/>
      <c r="G582" s="292"/>
    </row>
    <row r="583" spans="1:7" s="112" customFormat="1" x14ac:dyDescent="0.25">
      <c r="A583" s="293" t="s">
        <v>120</v>
      </c>
      <c r="B583" s="285"/>
      <c r="C583" s="285"/>
      <c r="D583" s="285"/>
      <c r="E583" s="285"/>
      <c r="F583" s="285"/>
      <c r="G583" s="292"/>
    </row>
    <row r="584" spans="1:7" s="112" customFormat="1" ht="33.75" x14ac:dyDescent="0.25">
      <c r="A584" s="123" t="s">
        <v>29</v>
      </c>
      <c r="B584" s="123" t="s">
        <v>121</v>
      </c>
      <c r="C584" s="123" t="s">
        <v>122</v>
      </c>
      <c r="D584" s="123" t="s">
        <v>123</v>
      </c>
      <c r="E584" s="124" t="s">
        <v>90</v>
      </c>
      <c r="F584" s="124" t="s">
        <v>91</v>
      </c>
      <c r="G584" s="123" t="s">
        <v>92</v>
      </c>
    </row>
    <row r="585" spans="1:7" s="112" customFormat="1" ht="191.25" x14ac:dyDescent="0.25">
      <c r="A585" s="106">
        <v>1</v>
      </c>
      <c r="B585" s="127" t="s">
        <v>124</v>
      </c>
      <c r="C585" s="116" t="s">
        <v>125</v>
      </c>
      <c r="D585" s="115" t="s">
        <v>126</v>
      </c>
      <c r="E585" s="114" t="s">
        <v>45</v>
      </c>
      <c r="F585" s="114"/>
      <c r="G585" s="106" t="s">
        <v>415</v>
      </c>
    </row>
    <row r="586" spans="1:7" s="112" customFormat="1" ht="157.5" x14ac:dyDescent="0.25">
      <c r="A586" s="106">
        <v>2</v>
      </c>
      <c r="B586" s="127" t="s">
        <v>127</v>
      </c>
      <c r="C586" s="116" t="s">
        <v>128</v>
      </c>
      <c r="D586" s="115" t="s">
        <v>183</v>
      </c>
      <c r="E586" s="114" t="s">
        <v>45</v>
      </c>
      <c r="F586" s="114"/>
      <c r="G586" s="114" t="s">
        <v>416</v>
      </c>
    </row>
    <row r="587" spans="1:7" s="112" customFormat="1" ht="247.5" x14ac:dyDescent="0.25">
      <c r="A587" s="106">
        <v>3</v>
      </c>
      <c r="B587" s="127" t="s">
        <v>130</v>
      </c>
      <c r="C587" s="131" t="s">
        <v>131</v>
      </c>
      <c r="D587" s="115" t="s">
        <v>169</v>
      </c>
      <c r="E587" s="114" t="s">
        <v>45</v>
      </c>
      <c r="F587" s="114"/>
      <c r="G587" s="114" t="s">
        <v>417</v>
      </c>
    </row>
    <row r="588" spans="1:7" s="112" customFormat="1" ht="90" x14ac:dyDescent="0.25">
      <c r="A588" s="106">
        <v>4</v>
      </c>
      <c r="B588" s="127" t="s">
        <v>133</v>
      </c>
      <c r="C588" s="131" t="s">
        <v>134</v>
      </c>
      <c r="D588" s="115" t="s">
        <v>135</v>
      </c>
      <c r="E588" s="114" t="s">
        <v>45</v>
      </c>
      <c r="F588" s="114"/>
      <c r="G588" s="114" t="s">
        <v>418</v>
      </c>
    </row>
    <row r="589" spans="1:7" s="112" customFormat="1" ht="123.75" x14ac:dyDescent="0.25">
      <c r="A589" s="106">
        <v>5</v>
      </c>
      <c r="B589" s="127" t="s">
        <v>136</v>
      </c>
      <c r="C589" s="131" t="s">
        <v>137</v>
      </c>
      <c r="D589" s="115" t="s">
        <v>170</v>
      </c>
      <c r="E589" s="114" t="s">
        <v>45</v>
      </c>
      <c r="F589" s="114"/>
      <c r="G589" s="106" t="s">
        <v>419</v>
      </c>
    </row>
    <row r="590" spans="1:7" s="112" customFormat="1" ht="348.75" x14ac:dyDescent="0.25">
      <c r="A590" s="106">
        <v>6</v>
      </c>
      <c r="B590" s="127" t="s">
        <v>139</v>
      </c>
      <c r="C590" s="131" t="s">
        <v>140</v>
      </c>
      <c r="D590" s="110" t="s">
        <v>141</v>
      </c>
      <c r="E590" s="114"/>
      <c r="F590" s="114" t="s">
        <v>91</v>
      </c>
      <c r="G590" s="106" t="s">
        <v>450</v>
      </c>
    </row>
    <row r="591" spans="1:7" s="112" customFormat="1" ht="135" x14ac:dyDescent="0.25">
      <c r="A591" s="106">
        <v>7</v>
      </c>
      <c r="B591" s="127" t="s">
        <v>142</v>
      </c>
      <c r="C591" s="131" t="s">
        <v>143</v>
      </c>
      <c r="D591" s="110" t="s">
        <v>144</v>
      </c>
      <c r="E591" s="114" t="s">
        <v>45</v>
      </c>
      <c r="F591" s="114"/>
      <c r="G591" s="114" t="s">
        <v>420</v>
      </c>
    </row>
    <row r="592" spans="1:7" s="112" customFormat="1" ht="78.75" x14ac:dyDescent="0.25">
      <c r="A592" s="106">
        <v>8</v>
      </c>
      <c r="B592" s="127" t="s">
        <v>145</v>
      </c>
      <c r="C592" s="131" t="s">
        <v>146</v>
      </c>
      <c r="D592" s="110" t="s">
        <v>147</v>
      </c>
      <c r="E592" s="114" t="s">
        <v>45</v>
      </c>
      <c r="F592" s="114"/>
      <c r="G592" s="114" t="s">
        <v>421</v>
      </c>
    </row>
    <row r="593" spans="1:7" s="112" customFormat="1" ht="101.25" x14ac:dyDescent="0.25">
      <c r="A593" s="106">
        <v>9</v>
      </c>
      <c r="B593" s="127" t="s">
        <v>148</v>
      </c>
      <c r="C593" s="131" t="s">
        <v>149</v>
      </c>
      <c r="D593" s="115" t="s">
        <v>150</v>
      </c>
      <c r="E593" s="114" t="s">
        <v>45</v>
      </c>
      <c r="F593" s="114"/>
      <c r="G593" s="114" t="s">
        <v>422</v>
      </c>
    </row>
    <row r="594" spans="1:7" s="112" customFormat="1" ht="78.75" x14ac:dyDescent="0.25">
      <c r="A594" s="106">
        <v>10</v>
      </c>
      <c r="B594" s="127" t="s">
        <v>151</v>
      </c>
      <c r="C594" s="131" t="s">
        <v>152</v>
      </c>
      <c r="D594" s="115" t="s">
        <v>153</v>
      </c>
      <c r="E594" s="114" t="s">
        <v>45</v>
      </c>
      <c r="F594" s="114"/>
      <c r="G594" s="106" t="s">
        <v>423</v>
      </c>
    </row>
    <row r="595" spans="1:7" s="112" customFormat="1" ht="112.5" x14ac:dyDescent="0.25">
      <c r="A595" s="106">
        <v>11</v>
      </c>
      <c r="B595" s="127" t="s">
        <v>155</v>
      </c>
      <c r="C595" s="131" t="s">
        <v>156</v>
      </c>
      <c r="D595" s="115" t="s">
        <v>157</v>
      </c>
      <c r="E595" s="114" t="s">
        <v>45</v>
      </c>
      <c r="F595" s="114"/>
      <c r="G595" s="114" t="s">
        <v>424</v>
      </c>
    </row>
    <row r="596" spans="1:7" s="112" customFormat="1" x14ac:dyDescent="0.25">
      <c r="A596" s="294" t="s">
        <v>158</v>
      </c>
      <c r="B596" s="285"/>
      <c r="C596" s="285"/>
      <c r="D596" s="285"/>
      <c r="E596" s="285"/>
      <c r="F596" s="285"/>
      <c r="G596" s="292"/>
    </row>
    <row r="597" spans="1:7" s="112" customFormat="1" x14ac:dyDescent="0.25">
      <c r="A597" s="295" t="s">
        <v>159</v>
      </c>
      <c r="B597" s="296" t="s">
        <v>160</v>
      </c>
      <c r="C597" s="279"/>
      <c r="D597" s="280"/>
      <c r="E597" s="132" t="s">
        <v>90</v>
      </c>
      <c r="F597" s="133" t="s">
        <v>91</v>
      </c>
      <c r="G597" s="295" t="s">
        <v>92</v>
      </c>
    </row>
    <row r="598" spans="1:7" s="112" customFormat="1" x14ac:dyDescent="0.25">
      <c r="A598" s="290"/>
      <c r="B598" s="281"/>
      <c r="C598" s="282"/>
      <c r="D598" s="283"/>
      <c r="E598" s="293" t="s">
        <v>161</v>
      </c>
      <c r="F598" s="292"/>
      <c r="G598" s="290"/>
    </row>
    <row r="599" spans="1:7" s="112" customFormat="1" ht="203.25" customHeight="1" x14ac:dyDescent="0.25">
      <c r="A599" s="106">
        <v>1</v>
      </c>
      <c r="B599" s="291" t="s">
        <v>171</v>
      </c>
      <c r="C599" s="292"/>
      <c r="D599" s="115" t="s">
        <v>163</v>
      </c>
      <c r="E599" s="291" t="s">
        <v>179</v>
      </c>
      <c r="F599" s="292"/>
      <c r="G599" s="106" t="s">
        <v>425</v>
      </c>
    </row>
    <row r="600" spans="1:7" s="112" customFormat="1" x14ac:dyDescent="0.25">
      <c r="A600" s="19"/>
      <c r="B600" s="19"/>
      <c r="C600" s="19"/>
      <c r="D600" s="19"/>
      <c r="E600" s="19"/>
      <c r="F600" s="19"/>
      <c r="G600" s="97"/>
    </row>
    <row r="601" spans="1:7" s="112" customFormat="1" x14ac:dyDescent="0.25">
      <c r="A601" s="278" t="s">
        <v>85</v>
      </c>
      <c r="B601" s="279"/>
      <c r="C601" s="279"/>
      <c r="D601" s="279"/>
      <c r="E601" s="279"/>
      <c r="F601" s="279"/>
      <c r="G601" s="280"/>
    </row>
    <row r="602" spans="1:7" s="112" customFormat="1" ht="15.75" thickBot="1" x14ac:dyDescent="0.3">
      <c r="A602" s="281"/>
      <c r="B602" s="282"/>
      <c r="C602" s="282"/>
      <c r="D602" s="282"/>
      <c r="E602" s="282"/>
      <c r="F602" s="282"/>
      <c r="G602" s="283"/>
    </row>
    <row r="603" spans="1:7" s="112" customFormat="1" ht="20.25" customHeight="1" thickBot="1" x14ac:dyDescent="0.3">
      <c r="A603" s="284" t="s">
        <v>86</v>
      </c>
      <c r="B603" s="285"/>
      <c r="C603" s="285"/>
      <c r="D603" s="285"/>
      <c r="E603" s="318" t="s">
        <v>201</v>
      </c>
      <c r="F603" s="319"/>
      <c r="G603" s="320"/>
    </row>
    <row r="604" spans="1:7" s="112" customFormat="1" ht="33.75" x14ac:dyDescent="0.25">
      <c r="A604" s="123" t="s">
        <v>29</v>
      </c>
      <c r="B604" s="123" t="s">
        <v>87</v>
      </c>
      <c r="C604" s="123" t="s">
        <v>88</v>
      </c>
      <c r="D604" s="123" t="s">
        <v>89</v>
      </c>
      <c r="E604" s="124" t="s">
        <v>90</v>
      </c>
      <c r="F604" s="124" t="s">
        <v>91</v>
      </c>
      <c r="G604" s="125" t="s">
        <v>92</v>
      </c>
    </row>
    <row r="605" spans="1:7" s="112" customFormat="1" ht="33.75" x14ac:dyDescent="0.25">
      <c r="A605" s="289">
        <v>1</v>
      </c>
      <c r="B605" s="289">
        <v>2</v>
      </c>
      <c r="C605" s="297" t="s">
        <v>93</v>
      </c>
      <c r="D605" s="106" t="s">
        <v>94</v>
      </c>
      <c r="E605" s="114" t="s">
        <v>45</v>
      </c>
      <c r="F605" s="114"/>
      <c r="G605" s="298" t="s">
        <v>426</v>
      </c>
    </row>
    <row r="606" spans="1:7" s="112" customFormat="1" ht="33.75" x14ac:dyDescent="0.25">
      <c r="A606" s="290"/>
      <c r="B606" s="290"/>
      <c r="C606" s="290"/>
      <c r="D606" s="106" t="s">
        <v>95</v>
      </c>
      <c r="E606" s="114" t="s">
        <v>45</v>
      </c>
      <c r="F606" s="126"/>
      <c r="G606" s="299"/>
    </row>
    <row r="607" spans="1:7" s="112" customFormat="1" ht="45" x14ac:dyDescent="0.25">
      <c r="A607" s="114">
        <v>2</v>
      </c>
      <c r="B607" s="114">
        <v>1</v>
      </c>
      <c r="C607" s="127" t="s">
        <v>96</v>
      </c>
      <c r="D607" s="106" t="s">
        <v>97</v>
      </c>
      <c r="E607" s="114" t="s">
        <v>45</v>
      </c>
      <c r="F607" s="126"/>
      <c r="G607" s="299"/>
    </row>
    <row r="608" spans="1:7" s="112" customFormat="1" ht="45" x14ac:dyDescent="0.25">
      <c r="A608" s="114">
        <v>3</v>
      </c>
      <c r="B608" s="114">
        <v>2</v>
      </c>
      <c r="C608" s="127" t="s">
        <v>98</v>
      </c>
      <c r="D608" s="106" t="s">
        <v>99</v>
      </c>
      <c r="E608" s="114" t="s">
        <v>45</v>
      </c>
      <c r="F608" s="126"/>
      <c r="G608" s="290"/>
    </row>
    <row r="609" spans="1:7" s="112" customFormat="1" x14ac:dyDescent="0.25">
      <c r="A609" s="300" t="s">
        <v>100</v>
      </c>
      <c r="B609" s="285"/>
      <c r="C609" s="285"/>
      <c r="D609" s="285"/>
      <c r="E609" s="285"/>
      <c r="F609" s="285"/>
      <c r="G609" s="292"/>
    </row>
    <row r="610" spans="1:7" s="112" customFormat="1" x14ac:dyDescent="0.25">
      <c r="A610" s="123" t="s">
        <v>101</v>
      </c>
      <c r="B610" s="125" t="s">
        <v>102</v>
      </c>
      <c r="C610" s="125" t="s">
        <v>103</v>
      </c>
      <c r="D610" s="125" t="s">
        <v>104</v>
      </c>
      <c r="E610" s="124" t="s">
        <v>90</v>
      </c>
      <c r="F610" s="124" t="s">
        <v>91</v>
      </c>
      <c r="G610" s="123" t="s">
        <v>92</v>
      </c>
    </row>
    <row r="611" spans="1:7" s="112" customFormat="1" ht="90" x14ac:dyDescent="0.25">
      <c r="A611" s="134">
        <v>1</v>
      </c>
      <c r="B611" s="129">
        <v>6</v>
      </c>
      <c r="C611" s="129" t="s">
        <v>105</v>
      </c>
      <c r="D611" s="129" t="s">
        <v>106</v>
      </c>
      <c r="E611" s="114" t="s">
        <v>45</v>
      </c>
      <c r="F611" s="114"/>
      <c r="G611" s="304" t="s">
        <v>427</v>
      </c>
    </row>
    <row r="612" spans="1:7" s="112" customFormat="1" ht="45" x14ac:dyDescent="0.25">
      <c r="A612" s="134">
        <v>2</v>
      </c>
      <c r="B612" s="129">
        <v>3</v>
      </c>
      <c r="C612" s="129" t="s">
        <v>107</v>
      </c>
      <c r="D612" s="129" t="s">
        <v>108</v>
      </c>
      <c r="E612" s="114" t="s">
        <v>45</v>
      </c>
      <c r="F612" s="114"/>
      <c r="G612" s="305"/>
    </row>
    <row r="613" spans="1:7" s="112" customFormat="1" ht="45" x14ac:dyDescent="0.25">
      <c r="A613" s="134">
        <v>3</v>
      </c>
      <c r="B613" s="129">
        <v>1</v>
      </c>
      <c r="C613" s="129" t="s">
        <v>109</v>
      </c>
      <c r="D613" s="129" t="s">
        <v>110</v>
      </c>
      <c r="E613" s="114" t="s">
        <v>45</v>
      </c>
      <c r="F613" s="114"/>
      <c r="G613" s="305"/>
    </row>
    <row r="614" spans="1:7" s="112" customFormat="1" ht="33.75" x14ac:dyDescent="0.25">
      <c r="A614" s="134">
        <v>4</v>
      </c>
      <c r="B614" s="129">
        <v>64</v>
      </c>
      <c r="C614" s="129" t="s">
        <v>111</v>
      </c>
      <c r="D614" s="129" t="s">
        <v>112</v>
      </c>
      <c r="E614" s="114" t="s">
        <v>45</v>
      </c>
      <c r="F614" s="114"/>
      <c r="G614" s="305"/>
    </row>
    <row r="615" spans="1:7" s="112" customFormat="1" ht="101.25" x14ac:dyDescent="0.25">
      <c r="A615" s="134">
        <v>5</v>
      </c>
      <c r="B615" s="129">
        <v>1</v>
      </c>
      <c r="C615" s="129" t="s">
        <v>113</v>
      </c>
      <c r="D615" s="129" t="s">
        <v>114</v>
      </c>
      <c r="E615" s="114" t="s">
        <v>45</v>
      </c>
      <c r="F615" s="114"/>
      <c r="G615" s="305"/>
    </row>
    <row r="616" spans="1:7" s="112" customFormat="1" ht="22.5" x14ac:dyDescent="0.25">
      <c r="A616" s="134">
        <v>6</v>
      </c>
      <c r="B616" s="129">
        <v>1</v>
      </c>
      <c r="C616" s="129" t="s">
        <v>115</v>
      </c>
      <c r="D616" s="129" t="s">
        <v>116</v>
      </c>
      <c r="E616" s="114" t="s">
        <v>45</v>
      </c>
      <c r="F616" s="114"/>
      <c r="G616" s="305"/>
    </row>
    <row r="617" spans="1:7" s="112" customFormat="1" x14ac:dyDescent="0.25">
      <c r="A617" s="134">
        <v>7</v>
      </c>
      <c r="B617" s="129">
        <v>1</v>
      </c>
      <c r="C617" s="129" t="s">
        <v>117</v>
      </c>
      <c r="D617" s="129" t="s">
        <v>118</v>
      </c>
      <c r="E617" s="114" t="s">
        <v>45</v>
      </c>
      <c r="F617" s="114"/>
      <c r="G617" s="283"/>
    </row>
    <row r="618" spans="1:7" s="112" customFormat="1" x14ac:dyDescent="0.25">
      <c r="A618" s="291" t="s">
        <v>294</v>
      </c>
      <c r="B618" s="285"/>
      <c r="C618" s="285"/>
      <c r="D618" s="285"/>
      <c r="E618" s="285"/>
      <c r="F618" s="285"/>
      <c r="G618" s="292"/>
    </row>
    <row r="619" spans="1:7" s="112" customFormat="1" x14ac:dyDescent="0.25">
      <c r="A619" s="293" t="s">
        <v>120</v>
      </c>
      <c r="B619" s="285"/>
      <c r="C619" s="285"/>
      <c r="D619" s="285"/>
      <c r="E619" s="285"/>
      <c r="F619" s="285"/>
      <c r="G619" s="292"/>
    </row>
    <row r="620" spans="1:7" s="112" customFormat="1" ht="33.75" x14ac:dyDescent="0.25">
      <c r="A620" s="123" t="s">
        <v>29</v>
      </c>
      <c r="B620" s="123" t="s">
        <v>121</v>
      </c>
      <c r="C620" s="123" t="s">
        <v>122</v>
      </c>
      <c r="D620" s="123" t="s">
        <v>123</v>
      </c>
      <c r="E620" s="124" t="s">
        <v>90</v>
      </c>
      <c r="F620" s="124" t="s">
        <v>91</v>
      </c>
      <c r="G620" s="123" t="s">
        <v>92</v>
      </c>
    </row>
    <row r="621" spans="1:7" s="112" customFormat="1" ht="191.25" x14ac:dyDescent="0.25">
      <c r="A621" s="106">
        <v>1</v>
      </c>
      <c r="B621" s="127" t="s">
        <v>124</v>
      </c>
      <c r="C621" s="116" t="s">
        <v>125</v>
      </c>
      <c r="D621" s="115" t="s">
        <v>126</v>
      </c>
      <c r="E621" s="114" t="s">
        <v>45</v>
      </c>
      <c r="F621" s="114"/>
      <c r="G621" s="106" t="s">
        <v>428</v>
      </c>
    </row>
    <row r="622" spans="1:7" s="112" customFormat="1" ht="157.5" x14ac:dyDescent="0.25">
      <c r="A622" s="106">
        <v>2</v>
      </c>
      <c r="B622" s="127" t="s">
        <v>127</v>
      </c>
      <c r="C622" s="116" t="s">
        <v>128</v>
      </c>
      <c r="D622" s="115" t="s">
        <v>183</v>
      </c>
      <c r="E622" s="114" t="s">
        <v>45</v>
      </c>
      <c r="F622" s="114"/>
      <c r="G622" s="106" t="s">
        <v>428</v>
      </c>
    </row>
    <row r="623" spans="1:7" s="112" customFormat="1" ht="247.5" x14ac:dyDescent="0.25">
      <c r="A623" s="106">
        <v>3</v>
      </c>
      <c r="B623" s="127" t="s">
        <v>130</v>
      </c>
      <c r="C623" s="131" t="s">
        <v>131</v>
      </c>
      <c r="D623" s="115" t="s">
        <v>169</v>
      </c>
      <c r="E623" s="114" t="s">
        <v>45</v>
      </c>
      <c r="F623" s="114"/>
      <c r="G623" s="106" t="s">
        <v>429</v>
      </c>
    </row>
    <row r="624" spans="1:7" s="112" customFormat="1" ht="90" customHeight="1" x14ac:dyDescent="0.25">
      <c r="A624" s="106">
        <v>4</v>
      </c>
      <c r="B624" s="127" t="s">
        <v>133</v>
      </c>
      <c r="C624" s="131" t="s">
        <v>134</v>
      </c>
      <c r="D624" s="115" t="s">
        <v>135</v>
      </c>
      <c r="E624" s="114" t="s">
        <v>45</v>
      </c>
      <c r="F624" s="114"/>
      <c r="G624" s="106" t="s">
        <v>430</v>
      </c>
    </row>
    <row r="625" spans="1:7" s="112" customFormat="1" ht="123.75" x14ac:dyDescent="0.25">
      <c r="A625" s="106">
        <v>5</v>
      </c>
      <c r="B625" s="127" t="s">
        <v>136</v>
      </c>
      <c r="C625" s="131" t="s">
        <v>137</v>
      </c>
      <c r="D625" s="115" t="s">
        <v>170</v>
      </c>
      <c r="E625" s="114" t="s">
        <v>45</v>
      </c>
      <c r="F625" s="114"/>
      <c r="G625" s="106" t="s">
        <v>429</v>
      </c>
    </row>
    <row r="626" spans="1:7" s="112" customFormat="1" ht="348.75" x14ac:dyDescent="0.25">
      <c r="A626" s="106">
        <v>6</v>
      </c>
      <c r="B626" s="127" t="s">
        <v>139</v>
      </c>
      <c r="C626" s="131" t="s">
        <v>140</v>
      </c>
      <c r="D626" s="110" t="s">
        <v>141</v>
      </c>
      <c r="E626" s="114" t="s">
        <v>45</v>
      </c>
      <c r="F626" s="114"/>
      <c r="G626" s="106" t="s">
        <v>431</v>
      </c>
    </row>
    <row r="627" spans="1:7" s="112" customFormat="1" ht="135" x14ac:dyDescent="0.25">
      <c r="A627" s="106">
        <v>7</v>
      </c>
      <c r="B627" s="127" t="s">
        <v>142</v>
      </c>
      <c r="C627" s="131" t="s">
        <v>143</v>
      </c>
      <c r="D627" s="110" t="s">
        <v>144</v>
      </c>
      <c r="E627" s="114" t="s">
        <v>45</v>
      </c>
      <c r="F627" s="114"/>
      <c r="G627" s="106" t="s">
        <v>432</v>
      </c>
    </row>
    <row r="628" spans="1:7" s="112" customFormat="1" ht="78.75" x14ac:dyDescent="0.25">
      <c r="A628" s="106">
        <v>8</v>
      </c>
      <c r="B628" s="127" t="s">
        <v>145</v>
      </c>
      <c r="C628" s="131" t="s">
        <v>146</v>
      </c>
      <c r="D628" s="110" t="s">
        <v>147</v>
      </c>
      <c r="E628" s="114" t="s">
        <v>45</v>
      </c>
      <c r="F628" s="114"/>
      <c r="G628" s="106" t="s">
        <v>433</v>
      </c>
    </row>
    <row r="629" spans="1:7" s="112" customFormat="1" ht="101.25" x14ac:dyDescent="0.25">
      <c r="A629" s="106">
        <v>9</v>
      </c>
      <c r="B629" s="127" t="s">
        <v>148</v>
      </c>
      <c r="C629" s="131" t="s">
        <v>149</v>
      </c>
      <c r="D629" s="115" t="s">
        <v>150</v>
      </c>
      <c r="E629" s="114" t="s">
        <v>45</v>
      </c>
      <c r="F629" s="114"/>
      <c r="G629" s="106" t="s">
        <v>434</v>
      </c>
    </row>
    <row r="630" spans="1:7" s="112" customFormat="1" ht="78.75" x14ac:dyDescent="0.25">
      <c r="A630" s="106">
        <v>10</v>
      </c>
      <c r="B630" s="127" t="s">
        <v>151</v>
      </c>
      <c r="C630" s="131" t="s">
        <v>152</v>
      </c>
      <c r="D630" s="115" t="s">
        <v>153</v>
      </c>
      <c r="E630" s="114" t="s">
        <v>45</v>
      </c>
      <c r="F630" s="114"/>
      <c r="G630" s="106" t="s">
        <v>436</v>
      </c>
    </row>
    <row r="631" spans="1:7" s="112" customFormat="1" ht="112.5" x14ac:dyDescent="0.25">
      <c r="A631" s="106">
        <v>11</v>
      </c>
      <c r="B631" s="127" t="s">
        <v>155</v>
      </c>
      <c r="C631" s="131" t="s">
        <v>156</v>
      </c>
      <c r="D631" s="115" t="s">
        <v>157</v>
      </c>
      <c r="E631" s="114" t="s">
        <v>45</v>
      </c>
      <c r="F631" s="114"/>
      <c r="G631" s="106" t="s">
        <v>435</v>
      </c>
    </row>
    <row r="632" spans="1:7" s="112" customFormat="1" x14ac:dyDescent="0.25">
      <c r="A632" s="294" t="s">
        <v>158</v>
      </c>
      <c r="B632" s="285"/>
      <c r="C632" s="285"/>
      <c r="D632" s="285"/>
      <c r="E632" s="285"/>
      <c r="F632" s="285"/>
      <c r="G632" s="292"/>
    </row>
    <row r="633" spans="1:7" s="112" customFormat="1" x14ac:dyDescent="0.25">
      <c r="A633" s="295" t="s">
        <v>159</v>
      </c>
      <c r="B633" s="296" t="s">
        <v>160</v>
      </c>
      <c r="C633" s="279"/>
      <c r="D633" s="280"/>
      <c r="E633" s="132" t="s">
        <v>90</v>
      </c>
      <c r="F633" s="133" t="s">
        <v>91</v>
      </c>
      <c r="G633" s="295" t="s">
        <v>92</v>
      </c>
    </row>
    <row r="634" spans="1:7" s="112" customFormat="1" x14ac:dyDescent="0.25">
      <c r="A634" s="290"/>
      <c r="B634" s="281"/>
      <c r="C634" s="282"/>
      <c r="D634" s="283"/>
      <c r="E634" s="293" t="s">
        <v>161</v>
      </c>
      <c r="F634" s="292"/>
      <c r="G634" s="290"/>
    </row>
    <row r="635" spans="1:7" s="112" customFormat="1" ht="182.25" customHeight="1" x14ac:dyDescent="0.25">
      <c r="A635" s="106">
        <v>1</v>
      </c>
      <c r="B635" s="291" t="s">
        <v>171</v>
      </c>
      <c r="C635" s="292"/>
      <c r="D635" s="115" t="s">
        <v>163</v>
      </c>
      <c r="E635" s="331" t="s">
        <v>461</v>
      </c>
      <c r="F635" s="292"/>
      <c r="G635" s="197" t="s">
        <v>462</v>
      </c>
    </row>
    <row r="636" spans="1:7" s="112" customFormat="1" x14ac:dyDescent="0.25">
      <c r="A636" s="19"/>
      <c r="B636" s="19"/>
      <c r="C636" s="19"/>
      <c r="D636" s="19"/>
      <c r="E636" s="19"/>
      <c r="F636" s="19"/>
      <c r="G636" s="97"/>
    </row>
    <row r="637" spans="1:7" s="112" customFormat="1" ht="15" customHeight="1" x14ac:dyDescent="0.25"/>
    <row r="638" spans="1:7" s="112" customFormat="1" ht="15" customHeight="1" x14ac:dyDescent="0.25">
      <c r="A638" s="278" t="s">
        <v>85</v>
      </c>
      <c r="B638" s="279"/>
      <c r="C638" s="279"/>
      <c r="D638" s="279"/>
      <c r="E638" s="279"/>
      <c r="F638" s="279"/>
      <c r="G638" s="280"/>
    </row>
    <row r="639" spans="1:7" s="112" customFormat="1" ht="15" customHeight="1" thickBot="1" x14ac:dyDescent="0.3">
      <c r="A639" s="281"/>
      <c r="B639" s="282"/>
      <c r="C639" s="282"/>
      <c r="D639" s="282"/>
      <c r="E639" s="282"/>
      <c r="F639" s="282"/>
      <c r="G639" s="283"/>
    </row>
    <row r="640" spans="1:7" s="112" customFormat="1" ht="15" customHeight="1" thickBot="1" x14ac:dyDescent="0.3">
      <c r="A640" s="284" t="s">
        <v>86</v>
      </c>
      <c r="B640" s="285"/>
      <c r="C640" s="285"/>
      <c r="D640" s="285"/>
      <c r="E640" s="351" t="s">
        <v>202</v>
      </c>
      <c r="F640" s="352"/>
      <c r="G640" s="353"/>
    </row>
    <row r="641" spans="1:7" s="112" customFormat="1" ht="20.25" customHeight="1" x14ac:dyDescent="0.25">
      <c r="A641" s="123" t="s">
        <v>29</v>
      </c>
      <c r="B641" s="123" t="s">
        <v>87</v>
      </c>
      <c r="C641" s="123" t="s">
        <v>88</v>
      </c>
      <c r="D641" s="123" t="s">
        <v>89</v>
      </c>
      <c r="E641" s="145" t="s">
        <v>90</v>
      </c>
      <c r="F641" s="145" t="s">
        <v>91</v>
      </c>
      <c r="G641" s="146" t="s">
        <v>92</v>
      </c>
    </row>
    <row r="642" spans="1:7" s="112" customFormat="1" ht="33.75" x14ac:dyDescent="0.25">
      <c r="A642" s="289">
        <v>1</v>
      </c>
      <c r="B642" s="289">
        <v>2</v>
      </c>
      <c r="C642" s="297" t="s">
        <v>93</v>
      </c>
      <c r="D642" s="106" t="s">
        <v>94</v>
      </c>
      <c r="E642" s="114" t="s">
        <v>45</v>
      </c>
      <c r="F642" s="114"/>
      <c r="G642" s="298" t="s">
        <v>437</v>
      </c>
    </row>
    <row r="643" spans="1:7" s="112" customFormat="1" ht="33.75" x14ac:dyDescent="0.25">
      <c r="A643" s="290"/>
      <c r="B643" s="290"/>
      <c r="C643" s="290"/>
      <c r="D643" s="106" t="s">
        <v>95</v>
      </c>
      <c r="E643" s="114" t="s">
        <v>45</v>
      </c>
      <c r="F643" s="126"/>
      <c r="G643" s="299"/>
    </row>
    <row r="644" spans="1:7" s="112" customFormat="1" ht="45" x14ac:dyDescent="0.25">
      <c r="A644" s="114">
        <v>2</v>
      </c>
      <c r="B644" s="114">
        <v>1</v>
      </c>
      <c r="C644" s="127" t="s">
        <v>96</v>
      </c>
      <c r="D644" s="106" t="s">
        <v>97</v>
      </c>
      <c r="E644" s="114" t="s">
        <v>45</v>
      </c>
      <c r="F644" s="126"/>
      <c r="G644" s="299"/>
    </row>
    <row r="645" spans="1:7" s="112" customFormat="1" ht="45" x14ac:dyDescent="0.25">
      <c r="A645" s="114">
        <v>3</v>
      </c>
      <c r="B645" s="114">
        <v>2</v>
      </c>
      <c r="C645" s="127" t="s">
        <v>98</v>
      </c>
      <c r="D645" s="106" t="s">
        <v>99</v>
      </c>
      <c r="E645" s="114" t="s">
        <v>45</v>
      </c>
      <c r="F645" s="126"/>
      <c r="G645" s="290"/>
    </row>
    <row r="646" spans="1:7" s="112" customFormat="1" ht="15" customHeight="1" x14ac:dyDescent="0.25">
      <c r="A646" s="300" t="s">
        <v>100</v>
      </c>
      <c r="B646" s="285"/>
      <c r="C646" s="285"/>
      <c r="D646" s="285"/>
      <c r="E646" s="285"/>
      <c r="F646" s="285"/>
      <c r="G646" s="292"/>
    </row>
    <row r="647" spans="1:7" s="112" customFormat="1" ht="15" customHeight="1" x14ac:dyDescent="0.25">
      <c r="A647" s="123" t="s">
        <v>101</v>
      </c>
      <c r="B647" s="125" t="s">
        <v>102</v>
      </c>
      <c r="C647" s="125" t="s">
        <v>103</v>
      </c>
      <c r="D647" s="125" t="s">
        <v>104</v>
      </c>
      <c r="E647" s="124" t="s">
        <v>90</v>
      </c>
      <c r="F647" s="124" t="s">
        <v>91</v>
      </c>
      <c r="G647" s="123" t="s">
        <v>92</v>
      </c>
    </row>
    <row r="648" spans="1:7" s="112" customFormat="1" ht="90" x14ac:dyDescent="0.25">
      <c r="A648" s="134">
        <v>1</v>
      </c>
      <c r="B648" s="129">
        <v>6</v>
      </c>
      <c r="C648" s="129" t="s">
        <v>105</v>
      </c>
      <c r="D648" s="129" t="s">
        <v>106</v>
      </c>
      <c r="E648" s="99" t="s">
        <v>262</v>
      </c>
      <c r="F648" s="114"/>
      <c r="G648" s="354" t="s">
        <v>463</v>
      </c>
    </row>
    <row r="649" spans="1:7" s="112" customFormat="1" ht="45" x14ac:dyDescent="0.25">
      <c r="A649" s="134">
        <v>2</v>
      </c>
      <c r="B649" s="129">
        <v>3</v>
      </c>
      <c r="C649" s="129" t="s">
        <v>107</v>
      </c>
      <c r="D649" s="129" t="s">
        <v>108</v>
      </c>
      <c r="E649" s="99" t="s">
        <v>262</v>
      </c>
      <c r="F649" s="114"/>
      <c r="G649" s="355"/>
    </row>
    <row r="650" spans="1:7" s="112" customFormat="1" ht="45" x14ac:dyDescent="0.25">
      <c r="A650" s="134">
        <v>3</v>
      </c>
      <c r="B650" s="129">
        <v>1</v>
      </c>
      <c r="C650" s="129" t="s">
        <v>109</v>
      </c>
      <c r="D650" s="129" t="s">
        <v>110</v>
      </c>
      <c r="E650" s="99" t="s">
        <v>262</v>
      </c>
      <c r="F650" s="114"/>
      <c r="G650" s="355"/>
    </row>
    <row r="651" spans="1:7" s="112" customFormat="1" ht="33.75" x14ac:dyDescent="0.25">
      <c r="A651" s="134">
        <v>4</v>
      </c>
      <c r="B651" s="129">
        <v>64</v>
      </c>
      <c r="C651" s="129" t="s">
        <v>111</v>
      </c>
      <c r="D651" s="129" t="s">
        <v>112</v>
      </c>
      <c r="E651" s="99" t="s">
        <v>262</v>
      </c>
      <c r="F651" s="114"/>
      <c r="G651" s="355"/>
    </row>
    <row r="652" spans="1:7" s="112" customFormat="1" ht="101.25" x14ac:dyDescent="0.25">
      <c r="A652" s="134">
        <v>5</v>
      </c>
      <c r="B652" s="129">
        <v>1</v>
      </c>
      <c r="C652" s="129" t="s">
        <v>113</v>
      </c>
      <c r="D652" s="129" t="s">
        <v>114</v>
      </c>
      <c r="E652" s="99" t="s">
        <v>262</v>
      </c>
      <c r="F652" s="114"/>
      <c r="G652" s="355"/>
    </row>
    <row r="653" spans="1:7" s="112" customFormat="1" ht="22.5" x14ac:dyDescent="0.25">
      <c r="A653" s="134">
        <v>6</v>
      </c>
      <c r="B653" s="129">
        <v>1</v>
      </c>
      <c r="C653" s="129" t="s">
        <v>115</v>
      </c>
      <c r="D653" s="129" t="s">
        <v>116</v>
      </c>
      <c r="E653" s="99" t="s">
        <v>262</v>
      </c>
      <c r="F653" s="114"/>
      <c r="G653" s="355"/>
    </row>
    <row r="654" spans="1:7" s="112" customFormat="1" ht="15" customHeight="1" x14ac:dyDescent="0.25">
      <c r="A654" s="134">
        <v>7</v>
      </c>
      <c r="B654" s="129">
        <v>1</v>
      </c>
      <c r="C654" s="129" t="s">
        <v>117</v>
      </c>
      <c r="D654" s="129" t="s">
        <v>118</v>
      </c>
      <c r="E654" s="99" t="s">
        <v>262</v>
      </c>
      <c r="F654" s="114"/>
      <c r="G654" s="356"/>
    </row>
    <row r="655" spans="1:7" s="112" customFormat="1" ht="15" customHeight="1" x14ac:dyDescent="0.25">
      <c r="A655" s="291" t="s">
        <v>294</v>
      </c>
      <c r="B655" s="285"/>
      <c r="C655" s="285"/>
      <c r="D655" s="285"/>
      <c r="E655" s="285"/>
      <c r="F655" s="285"/>
      <c r="G655" s="292"/>
    </row>
    <row r="656" spans="1:7" s="112" customFormat="1" ht="15" customHeight="1" x14ac:dyDescent="0.25">
      <c r="A656" s="293" t="s">
        <v>120</v>
      </c>
      <c r="B656" s="285"/>
      <c r="C656" s="285"/>
      <c r="D656" s="285"/>
      <c r="E656" s="285"/>
      <c r="F656" s="285"/>
      <c r="G656" s="292"/>
    </row>
    <row r="657" spans="1:7" s="112" customFormat="1" ht="25.5" customHeight="1" x14ac:dyDescent="0.25">
      <c r="A657" s="123" t="s">
        <v>29</v>
      </c>
      <c r="B657" s="123" t="s">
        <v>121</v>
      </c>
      <c r="C657" s="123" t="s">
        <v>122</v>
      </c>
      <c r="D657" s="123" t="s">
        <v>123</v>
      </c>
      <c r="E657" s="124" t="s">
        <v>90</v>
      </c>
      <c r="F657" s="124" t="s">
        <v>91</v>
      </c>
      <c r="G657" s="123" t="s">
        <v>92</v>
      </c>
    </row>
    <row r="658" spans="1:7" s="112" customFormat="1" ht="191.25" x14ac:dyDescent="0.25">
      <c r="A658" s="106">
        <v>1</v>
      </c>
      <c r="B658" s="127" t="s">
        <v>124</v>
      </c>
      <c r="C658" s="116" t="s">
        <v>125</v>
      </c>
      <c r="D658" s="115" t="s">
        <v>126</v>
      </c>
      <c r="E658" s="114" t="s">
        <v>45</v>
      </c>
      <c r="F658" s="114"/>
      <c r="G658" s="106" t="s">
        <v>438</v>
      </c>
    </row>
    <row r="659" spans="1:7" s="112" customFormat="1" ht="157.5" x14ac:dyDescent="0.25">
      <c r="A659" s="106">
        <v>2</v>
      </c>
      <c r="B659" s="127" t="s">
        <v>127</v>
      </c>
      <c r="C659" s="116" t="s">
        <v>128</v>
      </c>
      <c r="D659" s="115" t="s">
        <v>298</v>
      </c>
      <c r="E659" s="114" t="s">
        <v>45</v>
      </c>
      <c r="F659" s="114"/>
      <c r="G659" s="106" t="s">
        <v>439</v>
      </c>
    </row>
    <row r="660" spans="1:7" s="112" customFormat="1" ht="225" x14ac:dyDescent="0.25">
      <c r="A660" s="106">
        <v>3</v>
      </c>
      <c r="B660" s="127" t="s">
        <v>130</v>
      </c>
      <c r="C660" s="131" t="s">
        <v>131</v>
      </c>
      <c r="D660" s="115" t="s">
        <v>132</v>
      </c>
      <c r="E660" s="114" t="s">
        <v>45</v>
      </c>
      <c r="F660" s="114"/>
      <c r="G660" s="106" t="s">
        <v>440</v>
      </c>
    </row>
    <row r="661" spans="1:7" s="112" customFormat="1" ht="90" x14ac:dyDescent="0.25">
      <c r="A661" s="106">
        <v>4</v>
      </c>
      <c r="B661" s="127" t="s">
        <v>133</v>
      </c>
      <c r="C661" s="131" t="s">
        <v>134</v>
      </c>
      <c r="D661" s="115" t="s">
        <v>135</v>
      </c>
      <c r="E661" s="114" t="s">
        <v>45</v>
      </c>
      <c r="F661" s="114"/>
      <c r="G661" s="106" t="s">
        <v>441</v>
      </c>
    </row>
    <row r="662" spans="1:7" s="112" customFormat="1" ht="123.75" x14ac:dyDescent="0.25">
      <c r="A662" s="106">
        <v>5</v>
      </c>
      <c r="B662" s="127" t="s">
        <v>136</v>
      </c>
      <c r="C662" s="131" t="s">
        <v>137</v>
      </c>
      <c r="D662" s="115" t="s">
        <v>138</v>
      </c>
      <c r="E662" s="114" t="s">
        <v>45</v>
      </c>
      <c r="F662" s="114"/>
      <c r="G662" s="106" t="s">
        <v>442</v>
      </c>
    </row>
    <row r="663" spans="1:7" s="112" customFormat="1" ht="348.75" x14ac:dyDescent="0.25">
      <c r="A663" s="106">
        <v>6</v>
      </c>
      <c r="B663" s="127" t="s">
        <v>139</v>
      </c>
      <c r="C663" s="131" t="s">
        <v>140</v>
      </c>
      <c r="D663" s="110" t="s">
        <v>141</v>
      </c>
      <c r="E663" s="90" t="s">
        <v>262</v>
      </c>
      <c r="F663" s="114"/>
      <c r="G663" s="87" t="s">
        <v>464</v>
      </c>
    </row>
    <row r="664" spans="1:7" s="112" customFormat="1" ht="135" x14ac:dyDescent="0.25">
      <c r="A664" s="106">
        <v>7</v>
      </c>
      <c r="B664" s="127" t="s">
        <v>142</v>
      </c>
      <c r="C664" s="131" t="s">
        <v>143</v>
      </c>
      <c r="D664" s="110" t="s">
        <v>144</v>
      </c>
      <c r="E664" s="114" t="s">
        <v>45</v>
      </c>
      <c r="F664" s="147"/>
      <c r="G664" s="106" t="s">
        <v>443</v>
      </c>
    </row>
    <row r="665" spans="1:7" s="112" customFormat="1" ht="78.75" x14ac:dyDescent="0.25">
      <c r="A665" s="106">
        <v>8</v>
      </c>
      <c r="B665" s="127" t="s">
        <v>145</v>
      </c>
      <c r="C665" s="131" t="s">
        <v>146</v>
      </c>
      <c r="D665" s="110" t="s">
        <v>147</v>
      </c>
      <c r="E665" s="114" t="s">
        <v>45</v>
      </c>
      <c r="F665" s="114"/>
      <c r="G665" s="106" t="s">
        <v>299</v>
      </c>
    </row>
    <row r="666" spans="1:7" s="112" customFormat="1" ht="101.25" x14ac:dyDescent="0.25">
      <c r="A666" s="106">
        <v>9</v>
      </c>
      <c r="B666" s="127" t="s">
        <v>148</v>
      </c>
      <c r="C666" s="131" t="s">
        <v>149</v>
      </c>
      <c r="D666" s="115" t="s">
        <v>150</v>
      </c>
      <c r="E666" s="114" t="s">
        <v>45</v>
      </c>
      <c r="F666" s="114"/>
      <c r="G666" s="106" t="s">
        <v>300</v>
      </c>
    </row>
    <row r="667" spans="1:7" s="112" customFormat="1" ht="78.75" x14ac:dyDescent="0.25">
      <c r="A667" s="106">
        <v>10</v>
      </c>
      <c r="B667" s="127" t="s">
        <v>151</v>
      </c>
      <c r="C667" s="131" t="s">
        <v>152</v>
      </c>
      <c r="D667" s="115" t="s">
        <v>153</v>
      </c>
      <c r="E667" s="114" t="s">
        <v>45</v>
      </c>
      <c r="F667" s="114"/>
      <c r="G667" s="106" t="s">
        <v>301</v>
      </c>
    </row>
    <row r="668" spans="1:7" s="112" customFormat="1" ht="112.5" x14ac:dyDescent="0.25">
      <c r="A668" s="106">
        <v>11</v>
      </c>
      <c r="B668" s="148" t="s">
        <v>155</v>
      </c>
      <c r="C668" s="149" t="s">
        <v>156</v>
      </c>
      <c r="D668" s="143" t="s">
        <v>157</v>
      </c>
      <c r="F668" s="150" t="s">
        <v>91</v>
      </c>
      <c r="G668" s="109" t="s">
        <v>302</v>
      </c>
    </row>
    <row r="669" spans="1:7" s="112" customFormat="1" ht="15" customHeight="1" x14ac:dyDescent="0.25">
      <c r="A669" s="294" t="s">
        <v>158</v>
      </c>
      <c r="B669" s="285"/>
      <c r="C669" s="285"/>
      <c r="D669" s="285"/>
      <c r="E669" s="285"/>
      <c r="F669" s="285"/>
      <c r="G669" s="292"/>
    </row>
    <row r="670" spans="1:7" s="112" customFormat="1" ht="15" customHeight="1" x14ac:dyDescent="0.25">
      <c r="A670" s="295" t="s">
        <v>159</v>
      </c>
      <c r="B670" s="296" t="s">
        <v>160</v>
      </c>
      <c r="C670" s="279"/>
      <c r="D670" s="280"/>
      <c r="E670" s="132" t="s">
        <v>90</v>
      </c>
      <c r="F670" s="133" t="s">
        <v>91</v>
      </c>
      <c r="G670" s="295" t="s">
        <v>92</v>
      </c>
    </row>
    <row r="671" spans="1:7" s="112" customFormat="1" ht="15" customHeight="1" x14ac:dyDescent="0.25">
      <c r="A671" s="290"/>
      <c r="B671" s="281"/>
      <c r="C671" s="282"/>
      <c r="D671" s="283"/>
      <c r="E671" s="293" t="s">
        <v>161</v>
      </c>
      <c r="F671" s="292"/>
      <c r="G671" s="290"/>
    </row>
    <row r="672" spans="1:7" s="112" customFormat="1" ht="112.5" x14ac:dyDescent="0.25">
      <c r="A672" s="106">
        <v>1</v>
      </c>
      <c r="B672" s="291" t="s">
        <v>162</v>
      </c>
      <c r="C672" s="292"/>
      <c r="D672" s="115" t="s">
        <v>163</v>
      </c>
      <c r="E672" s="291" t="s">
        <v>91</v>
      </c>
      <c r="F672" s="292"/>
      <c r="G672" s="108" t="s">
        <v>303</v>
      </c>
    </row>
    <row r="673" s="112" customFormat="1" ht="15" customHeight="1" x14ac:dyDescent="0.25"/>
    <row r="674" s="112" customFormat="1" ht="15" customHeight="1" x14ac:dyDescent="0.25"/>
    <row r="675" s="112" customFormat="1" ht="15" customHeight="1" x14ac:dyDescent="0.25"/>
    <row r="676" s="112" customFormat="1" ht="15" customHeight="1" x14ac:dyDescent="0.25"/>
    <row r="677" s="112" customFormat="1" ht="15" customHeight="1" x14ac:dyDescent="0.25"/>
    <row r="678" s="112" customFormat="1" ht="15" customHeight="1" x14ac:dyDescent="0.25"/>
    <row r="679" s="112" customFormat="1" ht="15" customHeight="1" x14ac:dyDescent="0.25"/>
    <row r="680" s="112" customFormat="1" ht="15" customHeight="1" x14ac:dyDescent="0.25"/>
    <row r="681" s="112" customFormat="1" ht="15" customHeight="1" x14ac:dyDescent="0.25"/>
    <row r="682" s="112" customFormat="1" ht="15" customHeight="1" x14ac:dyDescent="0.25"/>
    <row r="683" s="112" customFormat="1" ht="15" customHeight="1" x14ac:dyDescent="0.25"/>
    <row r="684" s="112" customFormat="1" ht="15" customHeight="1" x14ac:dyDescent="0.25"/>
    <row r="685" s="112" customFormat="1" ht="15" customHeight="1" x14ac:dyDescent="0.25"/>
    <row r="686" s="112" customFormat="1" ht="15" customHeight="1" x14ac:dyDescent="0.25"/>
    <row r="687" s="112" customFormat="1" ht="15" customHeight="1" x14ac:dyDescent="0.25"/>
    <row r="688" s="112" customFormat="1" ht="15" customHeight="1" x14ac:dyDescent="0.25"/>
    <row r="689" s="112" customFormat="1" ht="15" customHeight="1" x14ac:dyDescent="0.25"/>
  </sheetData>
  <mergeCells count="321">
    <mergeCell ref="B672:C672"/>
    <mergeCell ref="E672:F672"/>
    <mergeCell ref="A646:G646"/>
    <mergeCell ref="G648:G654"/>
    <mergeCell ref="A655:G655"/>
    <mergeCell ref="A656:G656"/>
    <mergeCell ref="A669:G669"/>
    <mergeCell ref="A670:A671"/>
    <mergeCell ref="B670:D671"/>
    <mergeCell ref="G670:G671"/>
    <mergeCell ref="E671:F671"/>
    <mergeCell ref="B635:C635"/>
    <mergeCell ref="E635:F635"/>
    <mergeCell ref="A638:G639"/>
    <mergeCell ref="A640:D640"/>
    <mergeCell ref="E640:G640"/>
    <mergeCell ref="A642:A643"/>
    <mergeCell ref="B642:B643"/>
    <mergeCell ref="C642:C643"/>
    <mergeCell ref="G642:G645"/>
    <mergeCell ref="A609:G609"/>
    <mergeCell ref="G611:G617"/>
    <mergeCell ref="A618:G618"/>
    <mergeCell ref="A619:G619"/>
    <mergeCell ref="A632:G632"/>
    <mergeCell ref="A633:A634"/>
    <mergeCell ref="B633:D634"/>
    <mergeCell ref="G633:G634"/>
    <mergeCell ref="E634:F634"/>
    <mergeCell ref="B559:D560"/>
    <mergeCell ref="G559:G560"/>
    <mergeCell ref="E560:F560"/>
    <mergeCell ref="A601:G602"/>
    <mergeCell ref="A603:D603"/>
    <mergeCell ref="E603:G603"/>
    <mergeCell ref="A605:A606"/>
    <mergeCell ref="B605:B606"/>
    <mergeCell ref="C605:C606"/>
    <mergeCell ref="G605:G608"/>
    <mergeCell ref="B561:C561"/>
    <mergeCell ref="E561:F561"/>
    <mergeCell ref="A535:G535"/>
    <mergeCell ref="G537:G543"/>
    <mergeCell ref="A544:G544"/>
    <mergeCell ref="A545:G545"/>
    <mergeCell ref="A558:G558"/>
    <mergeCell ref="G597:G598"/>
    <mergeCell ref="E598:F598"/>
    <mergeCell ref="B599:C599"/>
    <mergeCell ref="E599:F599"/>
    <mergeCell ref="A565:G566"/>
    <mergeCell ref="A567:D567"/>
    <mergeCell ref="E567:G567"/>
    <mergeCell ref="A569:A570"/>
    <mergeCell ref="B569:B570"/>
    <mergeCell ref="C569:C570"/>
    <mergeCell ref="G569:G572"/>
    <mergeCell ref="A573:G573"/>
    <mergeCell ref="G575:G581"/>
    <mergeCell ref="A582:G582"/>
    <mergeCell ref="A583:G583"/>
    <mergeCell ref="A596:G596"/>
    <mergeCell ref="A597:A598"/>
    <mergeCell ref="B597:D598"/>
    <mergeCell ref="A559:A560"/>
    <mergeCell ref="B523:C523"/>
    <mergeCell ref="E523:F523"/>
    <mergeCell ref="A527:G528"/>
    <mergeCell ref="A529:D529"/>
    <mergeCell ref="E529:G529"/>
    <mergeCell ref="A531:A532"/>
    <mergeCell ref="B531:B532"/>
    <mergeCell ref="C531:C532"/>
    <mergeCell ref="G531:G534"/>
    <mergeCell ref="A497:G497"/>
    <mergeCell ref="G499:G505"/>
    <mergeCell ref="A506:G506"/>
    <mergeCell ref="A507:G507"/>
    <mergeCell ref="A520:G520"/>
    <mergeCell ref="A521:A522"/>
    <mergeCell ref="B521:D522"/>
    <mergeCell ref="G521:G522"/>
    <mergeCell ref="E522:F522"/>
    <mergeCell ref="B408:D409"/>
    <mergeCell ref="G408:G409"/>
    <mergeCell ref="E409:F409"/>
    <mergeCell ref="A446:A447"/>
    <mergeCell ref="B446:D447"/>
    <mergeCell ref="G446:G447"/>
    <mergeCell ref="E447:F447"/>
    <mergeCell ref="B448:C448"/>
    <mergeCell ref="E448:F448"/>
    <mergeCell ref="A414:G415"/>
    <mergeCell ref="A416:D416"/>
    <mergeCell ref="E416:G416"/>
    <mergeCell ref="A418:A419"/>
    <mergeCell ref="B418:B419"/>
    <mergeCell ref="C418:C419"/>
    <mergeCell ref="G418:G421"/>
    <mergeCell ref="A422:G422"/>
    <mergeCell ref="G424:G430"/>
    <mergeCell ref="A431:G431"/>
    <mergeCell ref="A432:G432"/>
    <mergeCell ref="A445:G445"/>
    <mergeCell ref="B410:C410"/>
    <mergeCell ref="E410:F410"/>
    <mergeCell ref="B231:B232"/>
    <mergeCell ref="A231:A232"/>
    <mergeCell ref="B221:D222"/>
    <mergeCell ref="E222:F222"/>
    <mergeCell ref="B183:D184"/>
    <mergeCell ref="G183:G184"/>
    <mergeCell ref="E184:F184"/>
    <mergeCell ref="E223:F223"/>
    <mergeCell ref="A259:A260"/>
    <mergeCell ref="B259:D260"/>
    <mergeCell ref="E191:G191"/>
    <mergeCell ref="A191:D191"/>
    <mergeCell ref="B193:B194"/>
    <mergeCell ref="A197:G197"/>
    <mergeCell ref="C193:C194"/>
    <mergeCell ref="A193:A194"/>
    <mergeCell ref="A189:G190"/>
    <mergeCell ref="C231:C232"/>
    <mergeCell ref="A245:G245"/>
    <mergeCell ref="A244:G244"/>
    <mergeCell ref="A347:G347"/>
    <mergeCell ref="G349:G355"/>
    <mergeCell ref="A356:G356"/>
    <mergeCell ref="A357:G357"/>
    <mergeCell ref="A370:G370"/>
    <mergeCell ref="A371:A372"/>
    <mergeCell ref="B371:D372"/>
    <mergeCell ref="G371:G372"/>
    <mergeCell ref="E372:F372"/>
    <mergeCell ref="A40:D40"/>
    <mergeCell ref="A42:A43"/>
    <mergeCell ref="G161:G167"/>
    <mergeCell ref="B343:B344"/>
    <mergeCell ref="C343:C344"/>
    <mergeCell ref="G343:G346"/>
    <mergeCell ref="A83:G83"/>
    <mergeCell ref="G237:G243"/>
    <mergeCell ref="G259:G260"/>
    <mergeCell ref="E261:F261"/>
    <mergeCell ref="E260:F260"/>
    <mergeCell ref="G269:G272"/>
    <mergeCell ref="G275:G281"/>
    <mergeCell ref="A221:A222"/>
    <mergeCell ref="A155:A156"/>
    <mergeCell ref="E146:F146"/>
    <mergeCell ref="G144:G145"/>
    <mergeCell ref="E145:F145"/>
    <mergeCell ref="A129:G129"/>
    <mergeCell ref="A229:D229"/>
    <mergeCell ref="A169:G169"/>
    <mergeCell ref="A168:G168"/>
    <mergeCell ref="A183:A184"/>
    <mergeCell ref="A182:G182"/>
    <mergeCell ref="A92:G92"/>
    <mergeCell ref="A77:D77"/>
    <mergeCell ref="A75:G76"/>
    <mergeCell ref="E77:G77"/>
    <mergeCell ref="G70:G71"/>
    <mergeCell ref="B70:D71"/>
    <mergeCell ref="E71:F71"/>
    <mergeCell ref="A70:A71"/>
    <mergeCell ref="A69:G69"/>
    <mergeCell ref="C79:C80"/>
    <mergeCell ref="G79:G82"/>
    <mergeCell ref="A79:A80"/>
    <mergeCell ref="B79:B80"/>
    <mergeCell ref="A143:G143"/>
    <mergeCell ref="A144:A145"/>
    <mergeCell ref="C155:C156"/>
    <mergeCell ref="B146:C146"/>
    <mergeCell ref="G155:G158"/>
    <mergeCell ref="B144:D145"/>
    <mergeCell ref="A151:G152"/>
    <mergeCell ref="A153:D153"/>
    <mergeCell ref="E153:G153"/>
    <mergeCell ref="B155:B156"/>
    <mergeCell ref="A120:G120"/>
    <mergeCell ref="G122:G128"/>
    <mergeCell ref="A130:G130"/>
    <mergeCell ref="A159:G159"/>
    <mergeCell ref="A33:A34"/>
    <mergeCell ref="B33:D34"/>
    <mergeCell ref="E3:G3"/>
    <mergeCell ref="A1:G2"/>
    <mergeCell ref="A9:G9"/>
    <mergeCell ref="A19:G19"/>
    <mergeCell ref="A18:G18"/>
    <mergeCell ref="A3:D3"/>
    <mergeCell ref="A32:G32"/>
    <mergeCell ref="A114:D114"/>
    <mergeCell ref="A112:G113"/>
    <mergeCell ref="E108:F108"/>
    <mergeCell ref="A106:G106"/>
    <mergeCell ref="A107:A108"/>
    <mergeCell ref="B107:D108"/>
    <mergeCell ref="G107:G108"/>
    <mergeCell ref="E109:F109"/>
    <mergeCell ref="B109:C109"/>
    <mergeCell ref="E114:G114"/>
    <mergeCell ref="B42:B43"/>
    <mergeCell ref="G11:G17"/>
    <mergeCell ref="G5:G8"/>
    <mergeCell ref="B5:B6"/>
    <mergeCell ref="A5:A6"/>
    <mergeCell ref="C5:C6"/>
    <mergeCell ref="C116:C117"/>
    <mergeCell ref="B116:B117"/>
    <mergeCell ref="A116:A117"/>
    <mergeCell ref="G116:G119"/>
    <mergeCell ref="A46:G46"/>
    <mergeCell ref="G48:G54"/>
    <mergeCell ref="C42:C43"/>
    <mergeCell ref="G42:G45"/>
    <mergeCell ref="A55:G55"/>
    <mergeCell ref="A56:G56"/>
    <mergeCell ref="E40:G40"/>
    <mergeCell ref="A38:G39"/>
    <mergeCell ref="B35:C35"/>
    <mergeCell ref="E34:F34"/>
    <mergeCell ref="E35:F35"/>
    <mergeCell ref="G33:G34"/>
    <mergeCell ref="E72:F72"/>
    <mergeCell ref="B72:C72"/>
    <mergeCell ref="A93:G93"/>
    <mergeCell ref="B185:C185"/>
    <mergeCell ref="A227:G228"/>
    <mergeCell ref="A220:G220"/>
    <mergeCell ref="G221:G222"/>
    <mergeCell ref="B223:C223"/>
    <mergeCell ref="A207:G207"/>
    <mergeCell ref="A206:G206"/>
    <mergeCell ref="A311:G311"/>
    <mergeCell ref="G313:G319"/>
    <mergeCell ref="A283:G283"/>
    <mergeCell ref="A282:G282"/>
    <mergeCell ref="A273:G273"/>
    <mergeCell ref="A265:G266"/>
    <mergeCell ref="E267:G267"/>
    <mergeCell ref="E229:G229"/>
    <mergeCell ref="A267:D267"/>
    <mergeCell ref="A258:G258"/>
    <mergeCell ref="E185:F185"/>
    <mergeCell ref="A269:A270"/>
    <mergeCell ref="B269:B270"/>
    <mergeCell ref="C269:C270"/>
    <mergeCell ref="B261:C261"/>
    <mergeCell ref="G231:G234"/>
    <mergeCell ref="A235:G235"/>
    <mergeCell ref="A334:G334"/>
    <mergeCell ref="A321:G321"/>
    <mergeCell ref="A303:G304"/>
    <mergeCell ref="A305:D305"/>
    <mergeCell ref="E305:G305"/>
    <mergeCell ref="A320:G320"/>
    <mergeCell ref="E336:F336"/>
    <mergeCell ref="A296:G296"/>
    <mergeCell ref="A297:A298"/>
    <mergeCell ref="B307:B308"/>
    <mergeCell ref="A307:A308"/>
    <mergeCell ref="G307:G310"/>
    <mergeCell ref="B297:D298"/>
    <mergeCell ref="E299:F299"/>
    <mergeCell ref="E298:F298"/>
    <mergeCell ref="G297:G298"/>
    <mergeCell ref="B299:C299"/>
    <mergeCell ref="C307:C308"/>
    <mergeCell ref="A384:G384"/>
    <mergeCell ref="G386:G392"/>
    <mergeCell ref="A393:G393"/>
    <mergeCell ref="A394:G394"/>
    <mergeCell ref="A407:G407"/>
    <mergeCell ref="A408:A409"/>
    <mergeCell ref="B337:C337"/>
    <mergeCell ref="E337:F337"/>
    <mergeCell ref="G335:G336"/>
    <mergeCell ref="A335:A336"/>
    <mergeCell ref="B335:D336"/>
    <mergeCell ref="B373:C373"/>
    <mergeCell ref="E373:F373"/>
    <mergeCell ref="A376:G377"/>
    <mergeCell ref="A378:D378"/>
    <mergeCell ref="E378:G378"/>
    <mergeCell ref="A380:A381"/>
    <mergeCell ref="B380:B381"/>
    <mergeCell ref="C380:C381"/>
    <mergeCell ref="G380:G383"/>
    <mergeCell ref="A339:G340"/>
    <mergeCell ref="A341:D341"/>
    <mergeCell ref="E341:G341"/>
    <mergeCell ref="A343:A344"/>
    <mergeCell ref="A451:G452"/>
    <mergeCell ref="A453:D453"/>
    <mergeCell ref="E453:G453"/>
    <mergeCell ref="A455:A456"/>
    <mergeCell ref="B455:B456"/>
    <mergeCell ref="C455:C456"/>
    <mergeCell ref="G455:G458"/>
    <mergeCell ref="A459:G459"/>
    <mergeCell ref="G461:G467"/>
    <mergeCell ref="A489:G490"/>
    <mergeCell ref="A491:D491"/>
    <mergeCell ref="E491:G491"/>
    <mergeCell ref="A493:A494"/>
    <mergeCell ref="A468:G468"/>
    <mergeCell ref="A469:G469"/>
    <mergeCell ref="A482:G482"/>
    <mergeCell ref="A483:A484"/>
    <mergeCell ref="B483:D484"/>
    <mergeCell ref="G483:G484"/>
    <mergeCell ref="E484:F484"/>
    <mergeCell ref="B485:C485"/>
    <mergeCell ref="E485:F485"/>
    <mergeCell ref="B493:B494"/>
    <mergeCell ref="C493:C494"/>
    <mergeCell ref="G493:G496"/>
  </mergeCells>
  <printOptions horizontalCentered="1" verticalCentered="1"/>
  <pageMargins left="0.70866141732283472" right="0.70866141732283472" top="0.9055118110236221" bottom="0.70866141732283472" header="0" footer="0"/>
  <pageSetup scale="46" fitToHeight="0" orientation="portrait" r:id="rId1"/>
  <headerFooter>
    <oddHeader>&amp;C EVALUACIÓN OFERTAS - ESPECIFICACIONES MÍNIMAS DE LA CONTRATACIÓN  PROCESO CONVOCATORIA PUBLICA N° 002 DE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3"/>
  <sheetViews>
    <sheetView topLeftCell="A64" zoomScale="120" zoomScaleNormal="120" workbookViewId="0">
      <selection activeCell="E69" sqref="E69"/>
    </sheetView>
  </sheetViews>
  <sheetFormatPr baseColWidth="10" defaultColWidth="14.42578125" defaultRowHeight="15" customHeight="1" x14ac:dyDescent="0.25"/>
  <cols>
    <col min="1" max="1" width="15" customWidth="1"/>
    <col min="2" max="2" width="37.42578125" customWidth="1"/>
    <col min="3" max="3" width="19.5703125" customWidth="1"/>
    <col min="4" max="4" width="2" customWidth="1"/>
    <col min="5" max="5" width="16.42578125" customWidth="1"/>
    <col min="6" max="6" width="8" customWidth="1"/>
    <col min="7" max="7" width="16.42578125" customWidth="1"/>
    <col min="8" max="8" width="3.140625" customWidth="1"/>
    <col min="9" max="9" width="14.140625" customWidth="1"/>
    <col min="10" max="10" width="2" customWidth="1"/>
    <col min="11" max="11" width="15.140625" customWidth="1"/>
    <col min="12" max="12" width="2" customWidth="1"/>
    <col min="13" max="13" width="12.5703125" customWidth="1"/>
    <col min="14" max="26" width="10.7109375" customWidth="1"/>
  </cols>
  <sheetData>
    <row r="1" spans="1:26" ht="51.75" customHeight="1" x14ac:dyDescent="0.25">
      <c r="A1" s="357" t="s">
        <v>304</v>
      </c>
      <c r="B1" s="358"/>
      <c r="C1" s="359"/>
      <c r="D1" s="19"/>
      <c r="E1" s="19"/>
      <c r="F1" s="19"/>
      <c r="G1" s="19"/>
      <c r="H1" s="19"/>
      <c r="I1" s="19"/>
      <c r="J1" s="19"/>
      <c r="K1" s="19"/>
      <c r="L1" s="19"/>
      <c r="M1" s="19"/>
      <c r="N1" s="19"/>
      <c r="O1" s="19"/>
      <c r="P1" s="19"/>
      <c r="Q1" s="19"/>
      <c r="R1" s="19"/>
      <c r="S1" s="19"/>
      <c r="T1" s="19"/>
      <c r="U1" s="19"/>
      <c r="V1" s="19"/>
      <c r="W1" s="19"/>
      <c r="X1" s="19"/>
      <c r="Y1" s="19"/>
      <c r="Z1" s="19"/>
    </row>
    <row r="2" spans="1:26" x14ac:dyDescent="0.25">
      <c r="A2" s="19"/>
      <c r="B2" s="20"/>
      <c r="C2" s="19"/>
      <c r="D2" s="19"/>
      <c r="E2" s="19"/>
      <c r="F2" s="19"/>
      <c r="G2" s="19"/>
      <c r="H2" s="19"/>
      <c r="I2" s="19"/>
      <c r="J2" s="19"/>
      <c r="K2" s="19"/>
      <c r="L2" s="19"/>
      <c r="M2" s="19"/>
      <c r="N2" s="19"/>
      <c r="O2" s="19"/>
      <c r="P2" s="19"/>
      <c r="Q2" s="19"/>
      <c r="R2" s="19"/>
      <c r="S2" s="19"/>
      <c r="T2" s="19"/>
      <c r="U2" s="19"/>
      <c r="V2" s="19"/>
      <c r="W2" s="19"/>
      <c r="X2" s="19"/>
      <c r="Y2" s="19"/>
      <c r="Z2" s="19"/>
    </row>
    <row r="3" spans="1:26" ht="18" customHeight="1" x14ac:dyDescent="0.25">
      <c r="A3" s="360" t="s">
        <v>314</v>
      </c>
      <c r="B3" s="358"/>
      <c r="C3" s="359"/>
      <c r="D3" s="21"/>
      <c r="E3" s="21"/>
      <c r="F3" s="21"/>
      <c r="G3" s="21"/>
      <c r="H3" s="22"/>
      <c r="I3" s="19"/>
      <c r="J3" s="19"/>
      <c r="K3" s="19"/>
      <c r="L3" s="19"/>
      <c r="M3" s="19"/>
      <c r="N3" s="19"/>
      <c r="O3" s="19"/>
      <c r="P3" s="19"/>
      <c r="Q3" s="19"/>
      <c r="R3" s="19"/>
      <c r="S3" s="19"/>
      <c r="T3" s="19"/>
      <c r="U3" s="19"/>
      <c r="V3" s="19"/>
      <c r="W3" s="19"/>
      <c r="X3" s="19"/>
      <c r="Y3" s="19"/>
      <c r="Z3" s="19"/>
    </row>
    <row r="4" spans="1:26" ht="38.25" customHeight="1" x14ac:dyDescent="0.25">
      <c r="A4" s="361" t="s">
        <v>20</v>
      </c>
      <c r="B4" s="363" t="s">
        <v>21</v>
      </c>
      <c r="C4" s="23" t="s">
        <v>22</v>
      </c>
      <c r="D4" s="19"/>
      <c r="E4" s="19"/>
      <c r="F4" s="19"/>
      <c r="G4" s="19"/>
      <c r="H4" s="24"/>
      <c r="I4" s="19"/>
      <c r="J4" s="19"/>
      <c r="K4" s="19"/>
      <c r="L4" s="19"/>
      <c r="M4" s="19"/>
      <c r="N4" s="19"/>
      <c r="O4" s="19"/>
      <c r="P4" s="19"/>
      <c r="Q4" s="19"/>
      <c r="R4" s="19"/>
      <c r="S4" s="19"/>
      <c r="T4" s="19"/>
      <c r="U4" s="19"/>
      <c r="V4" s="19"/>
      <c r="W4" s="19"/>
      <c r="X4" s="19"/>
      <c r="Y4" s="19"/>
      <c r="Z4" s="19"/>
    </row>
    <row r="5" spans="1:26" x14ac:dyDescent="0.25">
      <c r="A5" s="362"/>
      <c r="B5" s="311"/>
      <c r="C5" s="25" t="s">
        <v>23</v>
      </c>
      <c r="D5" s="19"/>
      <c r="E5" s="19"/>
      <c r="F5" s="19"/>
      <c r="G5" s="19"/>
      <c r="H5" s="24"/>
      <c r="I5" s="19"/>
      <c r="J5" s="19"/>
      <c r="K5" s="19"/>
      <c r="L5" s="19"/>
      <c r="M5" s="19"/>
      <c r="N5" s="19"/>
      <c r="O5" s="19"/>
      <c r="P5" s="19"/>
      <c r="Q5" s="19"/>
      <c r="R5" s="19"/>
      <c r="S5" s="19"/>
      <c r="T5" s="19"/>
      <c r="U5" s="19"/>
      <c r="V5" s="19"/>
      <c r="W5" s="19"/>
      <c r="X5" s="19"/>
      <c r="Y5" s="19"/>
      <c r="Z5" s="19"/>
    </row>
    <row r="6" spans="1:26" ht="27" x14ac:dyDescent="0.25">
      <c r="A6" s="153">
        <v>1</v>
      </c>
      <c r="B6" s="152" t="s">
        <v>305</v>
      </c>
      <c r="C6" s="155">
        <v>271634</v>
      </c>
      <c r="D6" s="19"/>
      <c r="E6" s="160"/>
      <c r="F6" s="19"/>
      <c r="G6" s="19"/>
      <c r="H6" s="24"/>
      <c r="I6" s="19"/>
      <c r="J6" s="19"/>
      <c r="K6" s="19"/>
      <c r="L6" s="19"/>
      <c r="M6" s="19"/>
      <c r="N6" s="19"/>
      <c r="O6" s="19"/>
      <c r="P6" s="19"/>
      <c r="Q6" s="19"/>
      <c r="R6" s="19"/>
      <c r="S6" s="19"/>
      <c r="T6" s="19"/>
      <c r="U6" s="19"/>
      <c r="V6" s="19"/>
      <c r="W6" s="19"/>
      <c r="X6" s="19"/>
      <c r="Y6" s="19"/>
      <c r="Z6" s="19"/>
    </row>
    <row r="7" spans="1:26" x14ac:dyDescent="0.25">
      <c r="A7" s="153">
        <v>2</v>
      </c>
      <c r="B7" s="152" t="s">
        <v>191</v>
      </c>
      <c r="C7" s="155">
        <v>411370</v>
      </c>
      <c r="D7" s="19"/>
      <c r="E7" s="160"/>
      <c r="F7" s="19"/>
      <c r="G7" s="19"/>
      <c r="H7" s="24"/>
      <c r="I7" s="19"/>
      <c r="J7" s="19"/>
      <c r="K7" s="19"/>
      <c r="L7" s="19"/>
      <c r="M7" s="19"/>
      <c r="N7" s="19"/>
      <c r="O7" s="19"/>
      <c r="P7" s="19"/>
      <c r="Q7" s="19"/>
      <c r="R7" s="19"/>
      <c r="S7" s="19"/>
      <c r="T7" s="19"/>
      <c r="U7" s="19"/>
      <c r="V7" s="19"/>
      <c r="W7" s="19"/>
      <c r="X7" s="19"/>
      <c r="Y7" s="19"/>
      <c r="Z7" s="19"/>
    </row>
    <row r="8" spans="1:26" s="161" customFormat="1" x14ac:dyDescent="0.25">
      <c r="A8" s="178">
        <v>3</v>
      </c>
      <c r="B8" s="158" t="s">
        <v>192</v>
      </c>
      <c r="C8" s="155">
        <v>361838</v>
      </c>
      <c r="D8" s="179"/>
      <c r="E8" s="160"/>
      <c r="F8" s="179"/>
      <c r="G8" s="179"/>
      <c r="H8" s="180"/>
      <c r="I8" s="179"/>
      <c r="J8" s="179"/>
      <c r="K8" s="179"/>
      <c r="L8" s="179"/>
      <c r="M8" s="179"/>
      <c r="N8" s="179"/>
      <c r="O8" s="179"/>
      <c r="P8" s="179"/>
      <c r="Q8" s="179"/>
      <c r="R8" s="179"/>
      <c r="S8" s="179"/>
      <c r="T8" s="179"/>
      <c r="U8" s="179"/>
      <c r="V8" s="179"/>
      <c r="W8" s="179"/>
      <c r="X8" s="179"/>
      <c r="Y8" s="179"/>
      <c r="Z8" s="179"/>
    </row>
    <row r="9" spans="1:26" x14ac:dyDescent="0.25">
      <c r="A9" s="153">
        <v>4</v>
      </c>
      <c r="B9" s="152" t="s">
        <v>3</v>
      </c>
      <c r="C9" s="155">
        <v>257070</v>
      </c>
      <c r="D9" s="19"/>
      <c r="E9" s="160"/>
      <c r="F9" s="19"/>
      <c r="G9" s="19"/>
      <c r="H9" s="24"/>
      <c r="I9" s="19"/>
      <c r="J9" s="19"/>
      <c r="K9" s="19"/>
      <c r="L9" s="19"/>
      <c r="M9" s="19"/>
      <c r="N9" s="19"/>
      <c r="O9" s="19"/>
      <c r="P9" s="19"/>
      <c r="Q9" s="19"/>
      <c r="R9" s="19"/>
      <c r="S9" s="19"/>
      <c r="T9" s="19"/>
      <c r="U9" s="19"/>
      <c r="V9" s="19"/>
      <c r="W9" s="19"/>
      <c r="X9" s="19"/>
      <c r="Y9" s="19"/>
      <c r="Z9" s="19"/>
    </row>
    <row r="10" spans="1:26" x14ac:dyDescent="0.25">
      <c r="A10" s="153">
        <v>5</v>
      </c>
      <c r="B10" s="152" t="s">
        <v>37</v>
      </c>
      <c r="C10" s="155">
        <v>411611</v>
      </c>
      <c r="D10" s="19"/>
      <c r="E10" s="160"/>
      <c r="F10" s="19"/>
      <c r="G10" s="19"/>
      <c r="H10" s="24"/>
      <c r="I10" s="19"/>
      <c r="J10" s="19"/>
      <c r="K10" s="19"/>
      <c r="L10" s="19"/>
      <c r="M10" s="19"/>
      <c r="N10" s="19"/>
      <c r="O10" s="19"/>
      <c r="P10" s="19"/>
      <c r="Q10" s="19"/>
      <c r="R10" s="19"/>
      <c r="S10" s="19"/>
      <c r="T10" s="19"/>
      <c r="U10" s="19"/>
      <c r="V10" s="19"/>
      <c r="W10" s="19"/>
      <c r="X10" s="19"/>
      <c r="Y10" s="19"/>
      <c r="Z10" s="19"/>
    </row>
    <row r="11" spans="1:26" ht="27" x14ac:dyDescent="0.25">
      <c r="A11" s="178">
        <v>6</v>
      </c>
      <c r="B11" s="158" t="s">
        <v>195</v>
      </c>
      <c r="C11" s="155">
        <v>257075</v>
      </c>
      <c r="D11" s="19"/>
      <c r="E11" s="193"/>
      <c r="F11" s="19"/>
      <c r="G11" s="19"/>
      <c r="H11" s="24"/>
      <c r="I11" s="19"/>
      <c r="J11" s="19"/>
      <c r="K11" s="19"/>
      <c r="L11" s="19"/>
      <c r="M11" s="19"/>
      <c r="N11" s="19"/>
      <c r="O11" s="19"/>
      <c r="P11" s="19"/>
      <c r="Q11" s="19"/>
      <c r="R11" s="19"/>
      <c r="S11" s="19"/>
      <c r="T11" s="19"/>
      <c r="U11" s="19"/>
      <c r="V11" s="19"/>
      <c r="W11" s="19"/>
      <c r="X11" s="19"/>
      <c r="Y11" s="19"/>
      <c r="Z11" s="19"/>
    </row>
    <row r="12" spans="1:26" s="161" customFormat="1" x14ac:dyDescent="0.25">
      <c r="A12" s="178">
        <v>7</v>
      </c>
      <c r="B12" s="158" t="s">
        <v>196</v>
      </c>
      <c r="C12" s="155">
        <v>324297</v>
      </c>
      <c r="D12" s="179"/>
      <c r="E12" s="160"/>
      <c r="F12" s="179"/>
      <c r="G12" s="179"/>
      <c r="H12" s="180"/>
      <c r="I12" s="179"/>
      <c r="J12" s="179"/>
      <c r="K12" s="179"/>
      <c r="L12" s="179"/>
      <c r="M12" s="179"/>
      <c r="N12" s="179"/>
      <c r="O12" s="179"/>
      <c r="P12" s="179"/>
      <c r="Q12" s="179"/>
      <c r="R12" s="179"/>
      <c r="S12" s="179"/>
      <c r="T12" s="179"/>
      <c r="U12" s="179"/>
      <c r="V12" s="179"/>
      <c r="W12" s="179"/>
      <c r="X12" s="179"/>
      <c r="Y12" s="179"/>
      <c r="Z12" s="179"/>
    </row>
    <row r="13" spans="1:26" s="161" customFormat="1" x14ac:dyDescent="0.25">
      <c r="A13" s="178">
        <v>8</v>
      </c>
      <c r="B13" s="158" t="s">
        <v>199</v>
      </c>
      <c r="C13" s="155">
        <v>325941</v>
      </c>
      <c r="D13" s="179"/>
      <c r="E13" s="160"/>
      <c r="F13" s="179"/>
      <c r="G13" s="179"/>
      <c r="H13" s="180"/>
      <c r="I13" s="179"/>
      <c r="J13" s="179"/>
      <c r="K13" s="179"/>
      <c r="L13" s="179"/>
      <c r="M13" s="179"/>
      <c r="N13" s="179"/>
      <c r="O13" s="179"/>
      <c r="P13" s="179"/>
      <c r="Q13" s="179"/>
      <c r="R13" s="179"/>
      <c r="S13" s="179"/>
      <c r="T13" s="179"/>
      <c r="U13" s="179"/>
      <c r="V13" s="179"/>
      <c r="W13" s="179"/>
      <c r="X13" s="179"/>
      <c r="Y13" s="179"/>
      <c r="Z13" s="179"/>
    </row>
    <row r="14" spans="1:26" s="161" customFormat="1" x14ac:dyDescent="0.25">
      <c r="A14" s="178">
        <v>9</v>
      </c>
      <c r="B14" s="158" t="s">
        <v>200</v>
      </c>
      <c r="C14" s="155">
        <v>295451</v>
      </c>
      <c r="D14" s="179"/>
      <c r="E14" s="160"/>
      <c r="F14" s="179"/>
      <c r="G14" s="179"/>
      <c r="H14" s="180"/>
      <c r="I14" s="179"/>
      <c r="J14" s="179"/>
      <c r="K14" s="179"/>
      <c r="L14" s="179"/>
      <c r="M14" s="179"/>
      <c r="N14" s="179"/>
      <c r="O14" s="179"/>
      <c r="P14" s="179"/>
      <c r="Q14" s="179"/>
      <c r="R14" s="179"/>
      <c r="S14" s="179"/>
      <c r="T14" s="179"/>
      <c r="U14" s="179"/>
      <c r="V14" s="179"/>
      <c r="W14" s="179"/>
      <c r="X14" s="179"/>
      <c r="Y14" s="179"/>
      <c r="Z14" s="179"/>
    </row>
    <row r="15" spans="1:26" x14ac:dyDescent="0.25">
      <c r="A15" s="153">
        <v>10</v>
      </c>
      <c r="B15" s="152" t="s">
        <v>201</v>
      </c>
      <c r="C15" s="155">
        <v>248168</v>
      </c>
      <c r="D15" s="19"/>
      <c r="E15" s="160"/>
      <c r="F15" s="19"/>
      <c r="G15" s="19"/>
      <c r="H15" s="24"/>
      <c r="I15" s="19"/>
      <c r="J15" s="19"/>
      <c r="K15" s="19"/>
      <c r="L15" s="19"/>
      <c r="M15" s="19"/>
      <c r="N15" s="19"/>
      <c r="O15" s="19"/>
      <c r="P15" s="19"/>
      <c r="Q15" s="19"/>
      <c r="R15" s="19"/>
      <c r="S15" s="19"/>
      <c r="T15" s="19"/>
      <c r="U15" s="19"/>
      <c r="V15" s="19"/>
      <c r="W15" s="19"/>
      <c r="X15" s="19"/>
      <c r="Y15" s="19"/>
      <c r="Z15" s="19"/>
    </row>
    <row r="16" spans="1:26" x14ac:dyDescent="0.25">
      <c r="A16" s="154"/>
      <c r="B16" s="20"/>
      <c r="C16" s="19"/>
      <c r="D16" s="19"/>
      <c r="E16" s="19"/>
      <c r="F16" s="19"/>
      <c r="G16" s="19"/>
      <c r="H16" s="24"/>
      <c r="I16" s="19"/>
      <c r="J16" s="19"/>
      <c r="K16" s="19"/>
      <c r="L16" s="19"/>
      <c r="M16" s="19"/>
      <c r="N16" s="19"/>
      <c r="O16" s="19"/>
      <c r="P16" s="19"/>
      <c r="Q16" s="19"/>
      <c r="R16" s="19"/>
      <c r="S16" s="19"/>
      <c r="T16" s="19"/>
      <c r="U16" s="19"/>
      <c r="V16" s="19"/>
      <c r="W16" s="19"/>
      <c r="X16" s="19"/>
      <c r="Y16" s="19"/>
      <c r="Z16" s="19"/>
    </row>
    <row r="17" spans="1:26" x14ac:dyDescent="0.25">
      <c r="A17" s="26"/>
      <c r="B17" s="20"/>
      <c r="C17" s="19"/>
      <c r="D17" s="19"/>
      <c r="E17" s="19"/>
      <c r="F17" s="19"/>
      <c r="G17" s="19"/>
      <c r="H17" s="24"/>
      <c r="I17" s="19"/>
      <c r="J17" s="19"/>
      <c r="K17" s="19"/>
      <c r="L17" s="19"/>
      <c r="M17" s="19"/>
      <c r="N17" s="19"/>
      <c r="O17" s="19"/>
      <c r="P17" s="19"/>
      <c r="Q17" s="19"/>
      <c r="R17" s="19"/>
      <c r="S17" s="19"/>
      <c r="T17" s="19"/>
      <c r="U17" s="19"/>
      <c r="V17" s="19"/>
      <c r="W17" s="19"/>
      <c r="X17" s="19"/>
      <c r="Y17" s="19"/>
      <c r="Z17" s="19"/>
    </row>
    <row r="18" spans="1:26" x14ac:dyDescent="0.25">
      <c r="A18" s="26"/>
      <c r="B18" s="20"/>
      <c r="C18" s="19"/>
      <c r="D18" s="19"/>
      <c r="E18" s="19"/>
      <c r="F18" s="19"/>
      <c r="G18" s="19"/>
      <c r="H18" s="24"/>
      <c r="I18" s="19"/>
      <c r="J18" s="19"/>
      <c r="K18" s="19"/>
      <c r="L18" s="19"/>
      <c r="M18" s="19"/>
      <c r="N18" s="19"/>
      <c r="O18" s="19"/>
      <c r="P18" s="19"/>
      <c r="Q18" s="19"/>
      <c r="R18" s="19"/>
      <c r="S18" s="19"/>
      <c r="T18" s="19"/>
      <c r="U18" s="19"/>
      <c r="V18" s="19"/>
      <c r="W18" s="19"/>
      <c r="X18" s="19"/>
      <c r="Y18" s="19"/>
      <c r="Z18" s="19"/>
    </row>
    <row r="19" spans="1:26" x14ac:dyDescent="0.25">
      <c r="A19" s="26"/>
      <c r="B19" s="20"/>
      <c r="C19" s="19"/>
      <c r="D19" s="19"/>
      <c r="E19" s="19"/>
      <c r="F19" s="19"/>
      <c r="G19" s="19"/>
      <c r="H19" s="24"/>
      <c r="I19" s="19"/>
      <c r="J19" s="19"/>
      <c r="K19" s="19"/>
      <c r="L19" s="19"/>
      <c r="M19" s="19"/>
      <c r="N19" s="19"/>
      <c r="O19" s="19"/>
      <c r="P19" s="19"/>
      <c r="Q19" s="19"/>
      <c r="R19" s="19"/>
      <c r="S19" s="19"/>
      <c r="T19" s="19"/>
      <c r="U19" s="19"/>
      <c r="V19" s="19"/>
      <c r="W19" s="19"/>
      <c r="X19" s="19"/>
      <c r="Y19" s="19"/>
      <c r="Z19" s="19"/>
    </row>
    <row r="20" spans="1:26" x14ac:dyDescent="0.25">
      <c r="A20" s="26"/>
      <c r="B20" s="20"/>
      <c r="C20" s="19"/>
      <c r="D20" s="19"/>
      <c r="E20" s="19"/>
      <c r="F20" s="19"/>
      <c r="G20" s="19"/>
      <c r="H20" s="24"/>
      <c r="I20" s="19"/>
      <c r="J20" s="19"/>
      <c r="K20" s="19"/>
      <c r="L20" s="19"/>
      <c r="M20" s="19"/>
      <c r="N20" s="19"/>
      <c r="O20" s="19"/>
      <c r="P20" s="19"/>
      <c r="Q20" s="19"/>
      <c r="R20" s="19"/>
      <c r="S20" s="19"/>
      <c r="T20" s="19"/>
      <c r="U20" s="19"/>
      <c r="V20" s="19"/>
      <c r="W20" s="19"/>
      <c r="X20" s="19"/>
      <c r="Y20" s="19"/>
      <c r="Z20" s="19"/>
    </row>
    <row r="21" spans="1:26" x14ac:dyDescent="0.25">
      <c r="A21" s="26"/>
      <c r="B21" s="20"/>
      <c r="C21" s="19"/>
      <c r="D21" s="19"/>
      <c r="E21" s="19"/>
      <c r="F21" s="19"/>
      <c r="G21" s="19"/>
      <c r="H21" s="24"/>
      <c r="I21" s="19"/>
      <c r="J21" s="19"/>
      <c r="K21" s="19"/>
      <c r="L21" s="19"/>
      <c r="M21" s="19"/>
      <c r="N21" s="19"/>
      <c r="O21" s="19"/>
      <c r="P21" s="19"/>
      <c r="Q21" s="19"/>
      <c r="R21" s="19"/>
      <c r="S21" s="19"/>
      <c r="T21" s="19"/>
      <c r="U21" s="19"/>
      <c r="V21" s="19"/>
      <c r="W21" s="19"/>
      <c r="X21" s="19"/>
      <c r="Y21" s="19"/>
      <c r="Z21" s="19"/>
    </row>
    <row r="22" spans="1:26" x14ac:dyDescent="0.25">
      <c r="A22" s="26"/>
      <c r="B22" s="20"/>
      <c r="C22" s="19"/>
      <c r="D22" s="19"/>
      <c r="E22" s="19"/>
      <c r="F22" s="19"/>
      <c r="G22" s="19"/>
      <c r="H22" s="24"/>
      <c r="I22" s="19"/>
      <c r="J22" s="19"/>
      <c r="K22" s="19"/>
      <c r="L22" s="19"/>
      <c r="M22" s="19"/>
      <c r="N22" s="19"/>
      <c r="O22" s="19"/>
      <c r="P22" s="19"/>
      <c r="Q22" s="19"/>
      <c r="R22" s="19"/>
      <c r="S22" s="19"/>
      <c r="T22" s="19"/>
      <c r="U22" s="19"/>
      <c r="V22" s="19"/>
      <c r="W22" s="19"/>
      <c r="X22" s="19"/>
      <c r="Y22" s="19"/>
      <c r="Z22" s="19"/>
    </row>
    <row r="23" spans="1:26" x14ac:dyDescent="0.25">
      <c r="A23" s="26"/>
      <c r="B23" s="20"/>
      <c r="C23" s="19"/>
      <c r="D23" s="19"/>
      <c r="E23" s="19"/>
      <c r="F23" s="19"/>
      <c r="G23" s="19"/>
      <c r="H23" s="24"/>
      <c r="I23" s="19"/>
      <c r="J23" s="19"/>
      <c r="K23" s="19"/>
      <c r="L23" s="19"/>
      <c r="M23" s="19"/>
      <c r="N23" s="19"/>
      <c r="O23" s="19"/>
      <c r="P23" s="19"/>
      <c r="Q23" s="19"/>
      <c r="R23" s="19"/>
      <c r="S23" s="19"/>
      <c r="T23" s="19"/>
      <c r="U23" s="19"/>
      <c r="V23" s="19"/>
      <c r="W23" s="19"/>
      <c r="X23" s="19"/>
      <c r="Y23" s="19"/>
      <c r="Z23" s="19"/>
    </row>
    <row r="24" spans="1:26" x14ac:dyDescent="0.25">
      <c r="A24" s="26"/>
      <c r="B24" s="20"/>
      <c r="C24" s="19"/>
      <c r="D24" s="19"/>
      <c r="E24" s="19"/>
      <c r="F24" s="19"/>
      <c r="G24" s="19"/>
      <c r="H24" s="24"/>
      <c r="I24" s="19"/>
      <c r="J24" s="19"/>
      <c r="K24" s="19"/>
      <c r="L24" s="19"/>
      <c r="M24" s="19"/>
      <c r="N24" s="19"/>
      <c r="O24" s="19"/>
      <c r="P24" s="19"/>
      <c r="Q24" s="19"/>
      <c r="R24" s="19"/>
      <c r="S24" s="19"/>
      <c r="T24" s="19"/>
      <c r="U24" s="19"/>
      <c r="V24" s="19"/>
      <c r="W24" s="19"/>
      <c r="X24" s="19"/>
      <c r="Y24" s="19"/>
      <c r="Z24" s="19"/>
    </row>
    <row r="25" spans="1:26" x14ac:dyDescent="0.25">
      <c r="A25" s="26"/>
      <c r="B25" s="20"/>
      <c r="C25" s="19"/>
      <c r="D25" s="19"/>
      <c r="E25" s="19"/>
      <c r="F25" s="19"/>
      <c r="G25" s="19"/>
      <c r="H25" s="24"/>
      <c r="I25" s="19"/>
      <c r="J25" s="19"/>
      <c r="K25" s="19"/>
      <c r="L25" s="19"/>
      <c r="M25" s="19"/>
      <c r="N25" s="19"/>
      <c r="O25" s="19"/>
      <c r="P25" s="19"/>
      <c r="Q25" s="19"/>
      <c r="R25" s="19"/>
      <c r="S25" s="19"/>
      <c r="T25" s="19"/>
      <c r="U25" s="19"/>
      <c r="V25" s="19"/>
      <c r="W25" s="19"/>
      <c r="X25" s="19"/>
      <c r="Y25" s="19"/>
      <c r="Z25" s="19"/>
    </row>
    <row r="26" spans="1:26" x14ac:dyDescent="0.25">
      <c r="A26" s="26"/>
      <c r="B26" s="20"/>
      <c r="C26" s="19"/>
      <c r="D26" s="19"/>
      <c r="E26" s="19"/>
      <c r="F26" s="19"/>
      <c r="G26" s="19"/>
      <c r="H26" s="24"/>
      <c r="I26" s="19"/>
      <c r="J26" s="19"/>
      <c r="K26" s="19"/>
      <c r="L26" s="19"/>
      <c r="M26" s="19"/>
      <c r="N26" s="19"/>
      <c r="O26" s="19"/>
      <c r="P26" s="19"/>
      <c r="Q26" s="19"/>
      <c r="R26" s="19"/>
      <c r="S26" s="19"/>
      <c r="T26" s="19"/>
      <c r="U26" s="19"/>
      <c r="V26" s="19"/>
      <c r="W26" s="19"/>
      <c r="X26" s="19"/>
      <c r="Y26" s="19"/>
      <c r="Z26" s="19"/>
    </row>
    <row r="27" spans="1:26" x14ac:dyDescent="0.25">
      <c r="A27" s="26"/>
      <c r="B27" s="20"/>
      <c r="C27" s="19"/>
      <c r="D27" s="19"/>
      <c r="E27" s="19"/>
      <c r="F27" s="19"/>
      <c r="G27" s="19"/>
      <c r="H27" s="24"/>
      <c r="I27" s="19"/>
      <c r="J27" s="19"/>
      <c r="K27" s="19"/>
      <c r="L27" s="19"/>
      <c r="M27" s="19"/>
      <c r="N27" s="19"/>
      <c r="O27" s="19"/>
      <c r="P27" s="19"/>
      <c r="Q27" s="19"/>
      <c r="R27" s="19"/>
      <c r="S27" s="19"/>
      <c r="T27" s="19"/>
      <c r="U27" s="19"/>
      <c r="V27" s="19"/>
      <c r="W27" s="19"/>
      <c r="X27" s="19"/>
      <c r="Y27" s="19"/>
      <c r="Z27" s="19"/>
    </row>
    <row r="28" spans="1:26" x14ac:dyDescent="0.25">
      <c r="A28" s="26"/>
      <c r="B28" s="20"/>
      <c r="C28" s="19"/>
      <c r="D28" s="19"/>
      <c r="E28" s="19"/>
      <c r="F28" s="19"/>
      <c r="G28" s="19"/>
      <c r="H28" s="24"/>
      <c r="I28" s="19"/>
      <c r="J28" s="19"/>
      <c r="K28" s="19"/>
      <c r="L28" s="19"/>
      <c r="M28" s="19"/>
      <c r="N28" s="19"/>
      <c r="O28" s="19"/>
      <c r="P28" s="19"/>
      <c r="Q28" s="19"/>
      <c r="R28" s="19"/>
      <c r="S28" s="19"/>
      <c r="T28" s="19"/>
      <c r="U28" s="19"/>
      <c r="V28" s="19"/>
      <c r="W28" s="19"/>
      <c r="X28" s="19"/>
      <c r="Y28" s="19"/>
      <c r="Z28" s="19"/>
    </row>
    <row r="29" spans="1:26" x14ac:dyDescent="0.25">
      <c r="A29" s="26"/>
      <c r="B29" s="20"/>
      <c r="C29" s="19"/>
      <c r="D29" s="19"/>
      <c r="E29" s="19"/>
      <c r="F29" s="19"/>
      <c r="G29" s="19"/>
      <c r="H29" s="24"/>
      <c r="I29" s="19"/>
      <c r="J29" s="19"/>
      <c r="K29" s="19"/>
      <c r="L29" s="19"/>
      <c r="M29" s="19"/>
      <c r="N29" s="19"/>
      <c r="O29" s="19"/>
      <c r="P29" s="19"/>
      <c r="Q29" s="19"/>
      <c r="R29" s="19"/>
      <c r="S29" s="19"/>
      <c r="T29" s="19"/>
      <c r="U29" s="19"/>
      <c r="V29" s="19"/>
      <c r="W29" s="19"/>
      <c r="X29" s="19"/>
      <c r="Y29" s="19"/>
      <c r="Z29" s="19"/>
    </row>
    <row r="30" spans="1:26" x14ac:dyDescent="0.25">
      <c r="A30" s="26"/>
      <c r="B30" s="20"/>
      <c r="C30" s="19"/>
      <c r="D30" s="19"/>
      <c r="E30" s="19"/>
      <c r="F30" s="19"/>
      <c r="G30" s="19"/>
      <c r="H30" s="24"/>
      <c r="I30" s="19"/>
      <c r="J30" s="19"/>
      <c r="K30" s="19"/>
      <c r="L30" s="19"/>
      <c r="M30" s="19"/>
      <c r="N30" s="19"/>
      <c r="O30" s="19"/>
      <c r="P30" s="19"/>
      <c r="Q30" s="19"/>
      <c r="R30" s="19"/>
      <c r="S30" s="19"/>
      <c r="T30" s="19"/>
      <c r="U30" s="19"/>
      <c r="V30" s="19"/>
      <c r="W30" s="19"/>
      <c r="X30" s="19"/>
      <c r="Y30" s="19"/>
      <c r="Z30" s="19"/>
    </row>
    <row r="31" spans="1:26" x14ac:dyDescent="0.25">
      <c r="A31" s="26"/>
      <c r="B31" s="20"/>
      <c r="C31" s="19"/>
      <c r="D31" s="19"/>
      <c r="E31" s="19"/>
      <c r="F31" s="19"/>
      <c r="G31" s="19"/>
      <c r="H31" s="24"/>
      <c r="I31" s="19"/>
      <c r="J31" s="19"/>
      <c r="K31" s="19"/>
      <c r="L31" s="19"/>
      <c r="M31" s="19"/>
      <c r="N31" s="19"/>
      <c r="O31" s="19"/>
      <c r="P31" s="19"/>
      <c r="Q31" s="19"/>
      <c r="R31" s="19"/>
      <c r="S31" s="19"/>
      <c r="T31" s="19"/>
      <c r="U31" s="19"/>
      <c r="V31" s="19"/>
      <c r="W31" s="19"/>
      <c r="X31" s="19"/>
      <c r="Y31" s="19"/>
      <c r="Z31" s="19"/>
    </row>
    <row r="32" spans="1:26" x14ac:dyDescent="0.25">
      <c r="A32" s="26"/>
      <c r="B32" s="20"/>
      <c r="C32" s="19"/>
      <c r="D32" s="19"/>
      <c r="E32" s="19"/>
      <c r="F32" s="19"/>
      <c r="G32" s="19"/>
      <c r="H32" s="24"/>
      <c r="I32" s="19"/>
      <c r="J32" s="19"/>
      <c r="K32" s="19"/>
      <c r="L32" s="19"/>
      <c r="M32" s="19"/>
      <c r="N32" s="19"/>
      <c r="O32" s="19"/>
      <c r="P32" s="19"/>
      <c r="Q32" s="19"/>
      <c r="R32" s="19"/>
      <c r="S32" s="19"/>
      <c r="T32" s="19"/>
      <c r="U32" s="19"/>
      <c r="V32" s="19"/>
      <c r="W32" s="19"/>
      <c r="X32" s="19"/>
      <c r="Y32" s="19"/>
      <c r="Z32" s="19"/>
    </row>
    <row r="33" spans="1:26" x14ac:dyDescent="0.25">
      <c r="A33" s="26"/>
      <c r="B33" s="20"/>
      <c r="C33" s="19"/>
      <c r="D33" s="19"/>
      <c r="E33" s="19"/>
      <c r="F33" s="19"/>
      <c r="G33" s="19"/>
      <c r="H33" s="24"/>
      <c r="I33" s="19"/>
      <c r="J33" s="19"/>
      <c r="K33" s="19"/>
      <c r="L33" s="19"/>
      <c r="M33" s="19"/>
      <c r="N33" s="19"/>
      <c r="O33" s="19"/>
      <c r="P33" s="19"/>
      <c r="Q33" s="19"/>
      <c r="R33" s="19"/>
      <c r="S33" s="19"/>
      <c r="T33" s="19"/>
      <c r="U33" s="19"/>
      <c r="V33" s="19"/>
      <c r="W33" s="19"/>
      <c r="X33" s="19"/>
      <c r="Y33" s="19"/>
      <c r="Z33" s="19"/>
    </row>
    <row r="34" spans="1:26" x14ac:dyDescent="0.25">
      <c r="A34" s="26"/>
      <c r="B34" s="20"/>
      <c r="C34" s="19"/>
      <c r="D34" s="19"/>
      <c r="E34" s="19"/>
      <c r="F34" s="19"/>
      <c r="G34" s="19"/>
      <c r="H34" s="24"/>
      <c r="I34" s="19"/>
      <c r="J34" s="19"/>
      <c r="K34" s="19"/>
      <c r="L34" s="19"/>
      <c r="M34" s="19"/>
      <c r="N34" s="19"/>
      <c r="O34" s="19"/>
      <c r="P34" s="19"/>
      <c r="Q34" s="19"/>
      <c r="R34" s="19"/>
      <c r="S34" s="19"/>
      <c r="T34" s="19"/>
      <c r="U34" s="19"/>
      <c r="V34" s="19"/>
      <c r="W34" s="19"/>
      <c r="X34" s="19"/>
      <c r="Y34" s="19"/>
      <c r="Z34" s="19"/>
    </row>
    <row r="35" spans="1:26" x14ac:dyDescent="0.25">
      <c r="A35" s="26"/>
      <c r="B35" s="20"/>
      <c r="C35" s="19"/>
      <c r="D35" s="19"/>
      <c r="E35" s="19"/>
      <c r="F35" s="19"/>
      <c r="G35" s="19"/>
      <c r="H35" s="24"/>
      <c r="I35" s="19"/>
      <c r="J35" s="19"/>
      <c r="K35" s="19"/>
      <c r="L35" s="19"/>
      <c r="M35" s="19"/>
      <c r="N35" s="19"/>
      <c r="O35" s="19"/>
      <c r="P35" s="19"/>
      <c r="Q35" s="19"/>
      <c r="R35" s="19"/>
      <c r="S35" s="19"/>
      <c r="T35" s="19"/>
      <c r="U35" s="19"/>
      <c r="V35" s="19"/>
      <c r="W35" s="19"/>
      <c r="X35" s="19"/>
      <c r="Y35" s="19"/>
      <c r="Z35" s="19"/>
    </row>
    <row r="36" spans="1:26" x14ac:dyDescent="0.25">
      <c r="A36" s="26"/>
      <c r="B36" s="20"/>
      <c r="C36" s="19"/>
      <c r="D36" s="19"/>
      <c r="E36" s="19"/>
      <c r="F36" s="19"/>
      <c r="G36" s="19"/>
      <c r="H36" s="24"/>
      <c r="I36" s="19"/>
      <c r="J36" s="19"/>
      <c r="K36" s="19"/>
      <c r="L36" s="19"/>
      <c r="M36" s="19"/>
      <c r="N36" s="19"/>
      <c r="O36" s="19"/>
      <c r="P36" s="19"/>
      <c r="Q36" s="19"/>
      <c r="R36" s="19"/>
      <c r="S36" s="19"/>
      <c r="T36" s="19"/>
      <c r="U36" s="19"/>
      <c r="V36" s="19"/>
      <c r="W36" s="19"/>
      <c r="X36" s="19"/>
      <c r="Y36" s="19"/>
      <c r="Z36" s="19"/>
    </row>
    <row r="37" spans="1:26" x14ac:dyDescent="0.25">
      <c r="A37" s="26"/>
      <c r="B37" s="20"/>
      <c r="C37" s="19"/>
      <c r="D37" s="19"/>
      <c r="E37" s="19"/>
      <c r="F37" s="19"/>
      <c r="G37" s="19"/>
      <c r="H37" s="24"/>
      <c r="I37" s="19"/>
      <c r="J37" s="19"/>
      <c r="K37" s="19"/>
      <c r="L37" s="19"/>
      <c r="M37" s="19"/>
      <c r="N37" s="19"/>
      <c r="O37" s="19"/>
      <c r="P37" s="19"/>
      <c r="Q37" s="19"/>
      <c r="R37" s="19"/>
      <c r="S37" s="19"/>
      <c r="T37" s="19"/>
      <c r="U37" s="19"/>
      <c r="V37" s="19"/>
      <c r="W37" s="19"/>
      <c r="X37" s="19"/>
      <c r="Y37" s="19"/>
      <c r="Z37" s="19"/>
    </row>
    <row r="38" spans="1:26" x14ac:dyDescent="0.25">
      <c r="A38" s="26"/>
      <c r="B38" s="20"/>
      <c r="C38" s="19"/>
      <c r="D38" s="19"/>
      <c r="E38" s="19"/>
      <c r="F38" s="19"/>
      <c r="G38" s="19"/>
      <c r="H38" s="24"/>
      <c r="I38" s="19"/>
      <c r="J38" s="19"/>
      <c r="K38" s="19"/>
      <c r="L38" s="19"/>
      <c r="M38" s="19"/>
      <c r="N38" s="19"/>
      <c r="O38" s="19"/>
      <c r="P38" s="19"/>
      <c r="Q38" s="19"/>
      <c r="R38" s="19"/>
      <c r="S38" s="19"/>
      <c r="T38" s="19"/>
      <c r="U38" s="19"/>
      <c r="V38" s="19"/>
      <c r="W38" s="19"/>
      <c r="X38" s="19"/>
      <c r="Y38" s="19"/>
      <c r="Z38" s="19"/>
    </row>
    <row r="39" spans="1:26" x14ac:dyDescent="0.25">
      <c r="A39" s="26"/>
      <c r="B39" s="20"/>
      <c r="C39" s="19"/>
      <c r="D39" s="19"/>
      <c r="E39" s="19"/>
      <c r="F39" s="19"/>
      <c r="G39" s="19"/>
      <c r="H39" s="24"/>
      <c r="I39" s="19"/>
      <c r="J39" s="19"/>
      <c r="K39" s="19"/>
      <c r="L39" s="19"/>
      <c r="M39" s="19"/>
      <c r="N39" s="19"/>
      <c r="O39" s="19"/>
      <c r="P39" s="19"/>
      <c r="Q39" s="19"/>
      <c r="R39" s="19"/>
      <c r="S39" s="19"/>
      <c r="T39" s="19"/>
      <c r="U39" s="19"/>
      <c r="V39" s="19"/>
      <c r="W39" s="19"/>
      <c r="X39" s="19"/>
      <c r="Y39" s="19"/>
      <c r="Z39" s="19"/>
    </row>
    <row r="40" spans="1:26" x14ac:dyDescent="0.25">
      <c r="A40" s="26"/>
      <c r="B40" s="20"/>
      <c r="C40" s="19"/>
      <c r="D40" s="19"/>
      <c r="E40" s="19"/>
      <c r="F40" s="19"/>
      <c r="G40" s="19"/>
      <c r="H40" s="24"/>
      <c r="I40" s="19"/>
      <c r="J40" s="19"/>
      <c r="K40" s="19"/>
      <c r="L40" s="19"/>
      <c r="M40" s="19"/>
      <c r="N40" s="19"/>
      <c r="O40" s="19"/>
      <c r="P40" s="19"/>
      <c r="Q40" s="19"/>
      <c r="R40" s="19"/>
      <c r="S40" s="19"/>
      <c r="T40" s="19"/>
      <c r="U40" s="19"/>
      <c r="V40" s="19"/>
      <c r="W40" s="19"/>
      <c r="X40" s="19"/>
      <c r="Y40" s="19"/>
      <c r="Z40" s="19"/>
    </row>
    <row r="41" spans="1:26" x14ac:dyDescent="0.25">
      <c r="A41" s="26"/>
      <c r="B41" s="20"/>
      <c r="C41" s="19"/>
      <c r="D41" s="19"/>
      <c r="E41" s="19"/>
      <c r="F41" s="19"/>
      <c r="G41" s="19"/>
      <c r="H41" s="24"/>
      <c r="I41" s="19"/>
      <c r="J41" s="19"/>
      <c r="K41" s="19"/>
      <c r="L41" s="19"/>
      <c r="M41" s="19"/>
      <c r="N41" s="19"/>
      <c r="O41" s="19"/>
      <c r="P41" s="19"/>
      <c r="Q41" s="19"/>
      <c r="R41" s="19"/>
      <c r="S41" s="19"/>
      <c r="T41" s="19"/>
      <c r="U41" s="19"/>
      <c r="V41" s="19"/>
      <c r="W41" s="19"/>
      <c r="X41" s="19"/>
      <c r="Y41" s="19"/>
      <c r="Z41" s="19"/>
    </row>
    <row r="42" spans="1:26" x14ac:dyDescent="0.25">
      <c r="A42" s="26"/>
      <c r="B42" s="20"/>
      <c r="C42" s="19"/>
      <c r="D42" s="19"/>
      <c r="E42" s="19"/>
      <c r="F42" s="19"/>
      <c r="G42" s="19"/>
      <c r="H42" s="24"/>
      <c r="I42" s="19"/>
      <c r="J42" s="19"/>
      <c r="K42" s="19"/>
      <c r="L42" s="19"/>
      <c r="M42" s="19"/>
      <c r="N42" s="19"/>
      <c r="O42" s="19"/>
      <c r="P42" s="19"/>
      <c r="Q42" s="19"/>
      <c r="R42" s="19"/>
      <c r="S42" s="19"/>
      <c r="T42" s="19"/>
      <c r="U42" s="19"/>
      <c r="V42" s="19"/>
      <c r="W42" s="19"/>
      <c r="X42" s="19"/>
      <c r="Y42" s="19"/>
      <c r="Z42" s="19"/>
    </row>
    <row r="43" spans="1:26" x14ac:dyDescent="0.25">
      <c r="A43" s="27" t="s">
        <v>24</v>
      </c>
      <c r="B43" s="20"/>
      <c r="C43" s="19"/>
      <c r="D43" s="19"/>
      <c r="E43" s="19"/>
      <c r="F43" s="19"/>
      <c r="G43" s="19"/>
      <c r="H43" s="24"/>
      <c r="I43" s="19"/>
      <c r="J43" s="19"/>
      <c r="K43" s="19"/>
      <c r="L43" s="19"/>
      <c r="M43" s="19"/>
      <c r="N43" s="19"/>
      <c r="O43" s="19"/>
      <c r="P43" s="19"/>
      <c r="Q43" s="19"/>
      <c r="R43" s="19"/>
      <c r="S43" s="19"/>
      <c r="T43" s="19"/>
      <c r="U43" s="19"/>
      <c r="V43" s="19"/>
      <c r="W43" s="19"/>
      <c r="X43" s="19"/>
      <c r="Y43" s="19"/>
      <c r="Z43" s="19"/>
    </row>
    <row r="44" spans="1:26" x14ac:dyDescent="0.25">
      <c r="A44" s="26"/>
      <c r="B44" s="20"/>
      <c r="C44" s="19"/>
      <c r="D44" s="19"/>
      <c r="E44" s="19"/>
      <c r="F44" s="19"/>
      <c r="G44" s="19"/>
      <c r="H44" s="24"/>
      <c r="I44" s="19"/>
      <c r="J44" s="19"/>
      <c r="K44" s="19"/>
      <c r="L44" s="19"/>
      <c r="M44" s="19"/>
      <c r="N44" s="19"/>
      <c r="O44" s="19"/>
      <c r="P44" s="19"/>
      <c r="Q44" s="19"/>
      <c r="R44" s="19"/>
      <c r="S44" s="19"/>
      <c r="T44" s="19"/>
      <c r="U44" s="19"/>
      <c r="V44" s="19"/>
      <c r="W44" s="19"/>
      <c r="X44" s="19"/>
      <c r="Y44" s="19"/>
      <c r="Z44" s="19"/>
    </row>
    <row r="45" spans="1:26" x14ac:dyDescent="0.25">
      <c r="A45" s="28"/>
      <c r="B45" s="29"/>
      <c r="C45" s="19"/>
      <c r="D45" s="19"/>
      <c r="E45" s="19"/>
      <c r="F45" s="19"/>
      <c r="G45" s="19"/>
      <c r="H45" s="24"/>
      <c r="I45" s="19"/>
      <c r="J45" s="19"/>
      <c r="K45" s="19"/>
      <c r="L45" s="19"/>
      <c r="M45" s="19"/>
      <c r="N45" s="19"/>
      <c r="O45" s="19"/>
      <c r="P45" s="19"/>
      <c r="Q45" s="19"/>
      <c r="R45" s="19"/>
      <c r="S45" s="19"/>
      <c r="T45" s="19"/>
      <c r="U45" s="19"/>
      <c r="V45" s="19"/>
      <c r="W45" s="19"/>
      <c r="X45" s="19"/>
      <c r="Y45" s="19"/>
      <c r="Z45" s="19"/>
    </row>
    <row r="46" spans="1:26" x14ac:dyDescent="0.25">
      <c r="A46" s="26"/>
      <c r="B46" s="30" t="s">
        <v>25</v>
      </c>
      <c r="C46" s="40">
        <f>SUM(C6:C15)</f>
        <v>3164455</v>
      </c>
      <c r="D46" s="19"/>
      <c r="E46" s="19"/>
      <c r="F46" s="19"/>
      <c r="G46" s="19"/>
      <c r="H46" s="24"/>
      <c r="I46" s="19"/>
      <c r="J46" s="19"/>
      <c r="K46" s="19"/>
      <c r="L46" s="19"/>
      <c r="M46" s="19"/>
      <c r="N46" s="19"/>
      <c r="O46" s="19"/>
      <c r="P46" s="19"/>
      <c r="Q46" s="19"/>
      <c r="R46" s="19"/>
      <c r="S46" s="19"/>
      <c r="T46" s="19"/>
      <c r="U46" s="19"/>
      <c r="V46" s="19"/>
      <c r="W46" s="19"/>
      <c r="X46" s="19"/>
      <c r="Y46" s="19"/>
      <c r="Z46" s="19"/>
    </row>
    <row r="47" spans="1:26" x14ac:dyDescent="0.25">
      <c r="A47" s="26"/>
      <c r="B47" s="20"/>
      <c r="C47" s="31">
        <v>10</v>
      </c>
      <c r="D47" s="32"/>
      <c r="E47" s="19"/>
      <c r="F47" s="19"/>
      <c r="G47" s="19"/>
      <c r="H47" s="24"/>
      <c r="I47" s="19"/>
      <c r="J47" s="19"/>
      <c r="K47" s="19"/>
      <c r="L47" s="19"/>
      <c r="M47" s="19"/>
      <c r="N47" s="19"/>
      <c r="O47" s="19"/>
      <c r="P47" s="19"/>
      <c r="Q47" s="19"/>
      <c r="R47" s="19"/>
      <c r="S47" s="19"/>
      <c r="T47" s="19"/>
      <c r="U47" s="19"/>
      <c r="V47" s="19"/>
      <c r="W47" s="19"/>
      <c r="X47" s="19"/>
      <c r="Y47" s="19"/>
      <c r="Z47" s="19"/>
    </row>
    <row r="48" spans="1:26" x14ac:dyDescent="0.25">
      <c r="A48" s="26"/>
      <c r="B48" s="20"/>
      <c r="C48" s="19"/>
      <c r="D48" s="19"/>
      <c r="E48" s="19"/>
      <c r="F48" s="19"/>
      <c r="G48" s="19"/>
      <c r="H48" s="24"/>
      <c r="I48" s="19"/>
      <c r="J48" s="19"/>
      <c r="K48" s="19"/>
      <c r="L48" s="19"/>
      <c r="M48" s="19"/>
      <c r="N48" s="19"/>
      <c r="O48" s="19"/>
      <c r="P48" s="19"/>
      <c r="Q48" s="19"/>
      <c r="R48" s="19"/>
      <c r="S48" s="19"/>
      <c r="T48" s="19"/>
      <c r="U48" s="19"/>
      <c r="V48" s="19"/>
      <c r="W48" s="19"/>
      <c r="X48" s="19"/>
      <c r="Y48" s="19"/>
      <c r="Z48" s="19"/>
    </row>
    <row r="49" spans="1:26" x14ac:dyDescent="0.25">
      <c r="A49" s="26"/>
      <c r="B49" s="33" t="s">
        <v>25</v>
      </c>
      <c r="C49" s="34">
        <f>(SUM(C6:C15)/C47)</f>
        <v>316445.5</v>
      </c>
      <c r="D49" s="19"/>
      <c r="E49" s="20"/>
      <c r="F49" s="19"/>
      <c r="G49" s="19"/>
      <c r="H49" s="24"/>
      <c r="I49" s="19"/>
      <c r="J49" s="19"/>
      <c r="K49" s="19"/>
      <c r="L49" s="19"/>
      <c r="M49" s="19"/>
      <c r="N49" s="19"/>
      <c r="O49" s="19"/>
      <c r="P49" s="19"/>
      <c r="Q49" s="19"/>
      <c r="R49" s="19"/>
      <c r="S49" s="19"/>
      <c r="T49" s="19"/>
      <c r="U49" s="19"/>
      <c r="V49" s="19"/>
      <c r="W49" s="19"/>
      <c r="X49" s="19"/>
      <c r="Y49" s="19"/>
      <c r="Z49" s="19"/>
    </row>
    <row r="50" spans="1:26" x14ac:dyDescent="0.25">
      <c r="A50" s="26"/>
      <c r="B50" s="20"/>
      <c r="C50" s="19"/>
      <c r="D50" s="19"/>
      <c r="E50" s="19"/>
      <c r="F50" s="19"/>
      <c r="G50" s="19"/>
      <c r="H50" s="24"/>
      <c r="I50" s="19"/>
      <c r="J50" s="19"/>
      <c r="K50" s="19"/>
      <c r="L50" s="19"/>
      <c r="M50" s="19"/>
      <c r="N50" s="19"/>
      <c r="O50" s="19"/>
      <c r="P50" s="19"/>
      <c r="Q50" s="19"/>
      <c r="R50" s="19"/>
      <c r="S50" s="19"/>
      <c r="T50" s="19"/>
      <c r="U50" s="19"/>
      <c r="V50" s="19"/>
      <c r="W50" s="19"/>
      <c r="X50" s="19"/>
      <c r="Y50" s="19"/>
      <c r="Z50" s="19"/>
    </row>
    <row r="51" spans="1:26" x14ac:dyDescent="0.25">
      <c r="A51" s="26"/>
      <c r="B51" s="20"/>
      <c r="C51" s="19"/>
      <c r="D51" s="19"/>
      <c r="E51" s="19"/>
      <c r="F51" s="19"/>
      <c r="G51" s="19"/>
      <c r="H51" s="24"/>
      <c r="I51" s="19"/>
      <c r="J51" s="19"/>
      <c r="K51" s="19"/>
      <c r="L51" s="19"/>
      <c r="M51" s="19"/>
      <c r="N51" s="19"/>
      <c r="O51" s="19"/>
      <c r="P51" s="19"/>
      <c r="Q51" s="19"/>
      <c r="R51" s="19"/>
      <c r="S51" s="19"/>
      <c r="T51" s="19"/>
      <c r="U51" s="19"/>
      <c r="V51" s="19"/>
      <c r="W51" s="19"/>
      <c r="X51" s="19"/>
      <c r="Y51" s="19"/>
      <c r="Z51" s="19"/>
    </row>
    <row r="52" spans="1:26" x14ac:dyDescent="0.25">
      <c r="A52" s="27" t="s">
        <v>26</v>
      </c>
      <c r="B52" s="20"/>
      <c r="C52" s="19"/>
      <c r="D52" s="19"/>
      <c r="E52" s="19"/>
      <c r="F52" s="19"/>
      <c r="G52" s="19"/>
      <c r="H52" s="24"/>
      <c r="I52" s="19"/>
      <c r="J52" s="19"/>
      <c r="K52" s="19"/>
      <c r="L52" s="19"/>
      <c r="M52" s="19"/>
      <c r="N52" s="19"/>
      <c r="O52" s="19"/>
      <c r="P52" s="19"/>
      <c r="Q52" s="19"/>
      <c r="R52" s="19"/>
      <c r="S52" s="19"/>
      <c r="T52" s="19"/>
      <c r="U52" s="19"/>
      <c r="V52" s="19"/>
      <c r="W52" s="19"/>
      <c r="X52" s="19"/>
      <c r="Y52" s="19"/>
      <c r="Z52" s="19"/>
    </row>
    <row r="53" spans="1:26" x14ac:dyDescent="0.25">
      <c r="A53" s="26"/>
      <c r="B53" s="20"/>
      <c r="C53" s="19"/>
      <c r="D53" s="19"/>
      <c r="E53" s="19"/>
      <c r="F53" s="19"/>
      <c r="G53" s="19"/>
      <c r="H53" s="24"/>
      <c r="I53" s="19"/>
      <c r="J53" s="19"/>
      <c r="K53" s="19"/>
      <c r="L53" s="19"/>
      <c r="M53" s="19"/>
      <c r="N53" s="19"/>
      <c r="O53" s="19"/>
      <c r="P53" s="19"/>
      <c r="Q53" s="19"/>
      <c r="R53" s="19"/>
      <c r="S53" s="19"/>
      <c r="T53" s="19"/>
      <c r="U53" s="19"/>
      <c r="V53" s="19"/>
      <c r="W53" s="19"/>
      <c r="X53" s="19"/>
      <c r="Y53" s="19"/>
      <c r="Z53" s="19"/>
    </row>
    <row r="54" spans="1:26" x14ac:dyDescent="0.25">
      <c r="A54" s="35" t="s">
        <v>5</v>
      </c>
      <c r="B54" s="36">
        <v>500</v>
      </c>
      <c r="C54" s="37" t="s">
        <v>27</v>
      </c>
      <c r="D54" s="19"/>
      <c r="E54" s="19"/>
      <c r="F54" s="19"/>
      <c r="G54" s="19"/>
      <c r="H54" s="24"/>
      <c r="I54" s="19"/>
      <c r="J54" s="19"/>
      <c r="K54" s="19"/>
      <c r="L54" s="19"/>
      <c r="M54" s="19"/>
      <c r="N54" s="19"/>
      <c r="O54" s="19"/>
      <c r="P54" s="19"/>
      <c r="Q54" s="19"/>
      <c r="R54" s="19"/>
      <c r="S54" s="19"/>
      <c r="T54" s="19"/>
      <c r="U54" s="19"/>
      <c r="V54" s="19"/>
      <c r="W54" s="19"/>
      <c r="X54" s="19"/>
      <c r="Y54" s="19"/>
      <c r="Z54" s="19"/>
    </row>
    <row r="55" spans="1:26" x14ac:dyDescent="0.25">
      <c r="A55" s="26"/>
      <c r="B55" s="20"/>
      <c r="C55" s="19"/>
      <c r="D55" s="19"/>
      <c r="E55" s="19"/>
      <c r="F55" s="19"/>
      <c r="G55" s="19"/>
      <c r="H55" s="24"/>
      <c r="I55" s="19"/>
      <c r="J55" s="19"/>
      <c r="K55" s="19"/>
      <c r="L55" s="19"/>
      <c r="M55" s="19"/>
      <c r="N55" s="19"/>
      <c r="O55" s="19"/>
      <c r="P55" s="19"/>
      <c r="Q55" s="19"/>
      <c r="R55" s="19"/>
      <c r="S55" s="19"/>
      <c r="T55" s="19"/>
      <c r="U55" s="19"/>
      <c r="V55" s="19"/>
      <c r="W55" s="19"/>
      <c r="X55" s="19"/>
      <c r="Y55" s="19"/>
      <c r="Z55" s="19"/>
    </row>
    <row r="56" spans="1:26" x14ac:dyDescent="0.25">
      <c r="A56" s="26"/>
      <c r="B56" s="20"/>
      <c r="C56" s="19"/>
      <c r="D56" s="19"/>
      <c r="E56" s="19"/>
      <c r="F56" s="19"/>
      <c r="G56" s="19"/>
      <c r="H56" s="24"/>
      <c r="I56" s="19"/>
      <c r="J56" s="19"/>
      <c r="K56" s="19"/>
      <c r="L56" s="19"/>
      <c r="M56" s="19"/>
      <c r="N56" s="19"/>
      <c r="O56" s="19"/>
      <c r="P56" s="19"/>
      <c r="Q56" s="19"/>
      <c r="R56" s="19"/>
      <c r="S56" s="19"/>
      <c r="T56" s="19"/>
      <c r="U56" s="19"/>
      <c r="V56" s="19"/>
      <c r="W56" s="19"/>
      <c r="X56" s="19"/>
      <c r="Y56" s="19"/>
      <c r="Z56" s="19"/>
    </row>
    <row r="57" spans="1:26" x14ac:dyDescent="0.25">
      <c r="A57" s="26"/>
      <c r="B57" s="20"/>
      <c r="C57" s="19"/>
      <c r="D57" s="19"/>
      <c r="E57" s="19"/>
      <c r="F57" s="19"/>
      <c r="G57" s="19"/>
      <c r="H57" s="24"/>
      <c r="I57" s="19"/>
      <c r="J57" s="19"/>
      <c r="K57" s="19"/>
      <c r="L57" s="19"/>
      <c r="M57" s="19"/>
      <c r="N57" s="19"/>
      <c r="O57" s="19"/>
      <c r="P57" s="19"/>
      <c r="Q57" s="19"/>
      <c r="R57" s="19"/>
      <c r="S57" s="19"/>
      <c r="T57" s="19"/>
      <c r="U57" s="19"/>
      <c r="V57" s="19"/>
      <c r="W57" s="19"/>
      <c r="X57" s="19"/>
      <c r="Y57" s="19"/>
      <c r="Z57" s="19"/>
    </row>
    <row r="58" spans="1:26" x14ac:dyDescent="0.25">
      <c r="A58" s="26"/>
      <c r="B58" s="20"/>
      <c r="C58" s="19"/>
      <c r="D58" s="19"/>
      <c r="E58" s="19"/>
      <c r="F58" s="19"/>
      <c r="G58" s="19"/>
      <c r="H58" s="24"/>
      <c r="I58" s="19"/>
      <c r="J58" s="19"/>
      <c r="K58" s="19"/>
      <c r="L58" s="19"/>
      <c r="M58" s="19"/>
      <c r="N58" s="19"/>
      <c r="O58" s="19"/>
      <c r="P58" s="19"/>
      <c r="Q58" s="19"/>
      <c r="R58" s="19"/>
      <c r="S58" s="19"/>
      <c r="T58" s="19"/>
      <c r="U58" s="19"/>
      <c r="V58" s="19"/>
      <c r="W58" s="19"/>
      <c r="X58" s="19"/>
      <c r="Y58" s="19"/>
      <c r="Z58" s="19"/>
    </row>
    <row r="59" spans="1:26" x14ac:dyDescent="0.25">
      <c r="A59" s="26"/>
      <c r="B59" s="20"/>
      <c r="C59" s="19"/>
      <c r="D59" s="19"/>
      <c r="E59" s="19"/>
      <c r="F59" s="19"/>
      <c r="G59" s="19"/>
      <c r="H59" s="24"/>
      <c r="I59" s="19"/>
      <c r="J59" s="19"/>
      <c r="K59" s="19"/>
      <c r="L59" s="19"/>
      <c r="M59" s="19"/>
      <c r="N59" s="19"/>
      <c r="O59" s="19"/>
      <c r="P59" s="19"/>
      <c r="Q59" s="19"/>
      <c r="R59" s="19"/>
      <c r="S59" s="19"/>
      <c r="T59" s="19"/>
      <c r="U59" s="19"/>
      <c r="V59" s="19"/>
      <c r="W59" s="19"/>
      <c r="X59" s="19"/>
      <c r="Y59" s="19"/>
      <c r="Z59" s="19"/>
    </row>
    <row r="60" spans="1:26" x14ac:dyDescent="0.25">
      <c r="A60" s="26"/>
      <c r="B60" s="20"/>
      <c r="C60" s="19"/>
      <c r="D60" s="19"/>
      <c r="E60" s="19"/>
      <c r="F60" s="19"/>
      <c r="G60" s="19"/>
      <c r="H60" s="24"/>
      <c r="I60" s="19"/>
      <c r="J60" s="19"/>
      <c r="K60" s="19"/>
      <c r="L60" s="19"/>
      <c r="M60" s="19"/>
      <c r="N60" s="19"/>
      <c r="O60" s="19"/>
      <c r="P60" s="19"/>
      <c r="Q60" s="19"/>
      <c r="R60" s="19"/>
      <c r="S60" s="19"/>
      <c r="T60" s="19"/>
      <c r="U60" s="19"/>
      <c r="V60" s="19"/>
      <c r="W60" s="19"/>
      <c r="X60" s="19"/>
      <c r="Y60" s="19"/>
      <c r="Z60" s="19"/>
    </row>
    <row r="61" spans="1:26" x14ac:dyDescent="0.25">
      <c r="A61" s="26"/>
      <c r="B61" s="20"/>
      <c r="C61" s="19"/>
      <c r="D61" s="19"/>
      <c r="E61" s="19"/>
      <c r="F61" s="19"/>
      <c r="G61" s="19"/>
      <c r="H61" s="24"/>
      <c r="I61" s="19"/>
      <c r="J61" s="19"/>
      <c r="K61" s="19"/>
      <c r="L61" s="19"/>
      <c r="M61" s="19"/>
      <c r="N61" s="19"/>
      <c r="O61" s="19"/>
      <c r="P61" s="19"/>
      <c r="Q61" s="19"/>
      <c r="R61" s="19"/>
      <c r="S61" s="19"/>
      <c r="T61" s="19"/>
      <c r="U61" s="19"/>
      <c r="V61" s="19"/>
      <c r="W61" s="19"/>
      <c r="X61" s="19"/>
      <c r="Y61" s="19"/>
      <c r="Z61" s="19"/>
    </row>
    <row r="62" spans="1:26" x14ac:dyDescent="0.25">
      <c r="A62" s="26"/>
      <c r="B62" s="20"/>
      <c r="C62" s="19"/>
      <c r="D62" s="19"/>
      <c r="E62" s="19"/>
      <c r="F62" s="19"/>
      <c r="G62" s="19"/>
      <c r="H62" s="24"/>
      <c r="I62" s="19"/>
      <c r="J62" s="19"/>
      <c r="K62" s="19"/>
      <c r="L62" s="19"/>
      <c r="M62" s="19"/>
      <c r="N62" s="19"/>
      <c r="O62" s="19"/>
      <c r="P62" s="19"/>
      <c r="Q62" s="19"/>
      <c r="R62" s="19"/>
      <c r="S62" s="19"/>
      <c r="T62" s="19"/>
      <c r="U62" s="19"/>
      <c r="V62" s="19"/>
      <c r="W62" s="19"/>
      <c r="X62" s="19"/>
      <c r="Y62" s="19"/>
      <c r="Z62" s="19"/>
    </row>
    <row r="63" spans="1:26" x14ac:dyDescent="0.25">
      <c r="A63" s="26"/>
      <c r="B63" s="20"/>
      <c r="C63" s="19"/>
      <c r="D63" s="19"/>
      <c r="E63" s="19"/>
      <c r="F63" s="19"/>
      <c r="G63" s="19"/>
      <c r="H63" s="24"/>
      <c r="I63" s="19"/>
      <c r="J63" s="19"/>
      <c r="K63" s="19"/>
      <c r="L63" s="19"/>
      <c r="M63" s="19"/>
      <c r="N63" s="19"/>
      <c r="O63" s="19"/>
      <c r="P63" s="19"/>
      <c r="Q63" s="19"/>
      <c r="R63" s="19"/>
      <c r="S63" s="19"/>
      <c r="T63" s="19"/>
      <c r="U63" s="19"/>
      <c r="V63" s="19"/>
      <c r="W63" s="19"/>
      <c r="X63" s="19"/>
      <c r="Y63" s="19"/>
      <c r="Z63" s="19"/>
    </row>
    <row r="64" spans="1:26" x14ac:dyDescent="0.25">
      <c r="A64" s="26"/>
      <c r="B64" s="20"/>
      <c r="C64" s="19"/>
      <c r="D64" s="19"/>
      <c r="E64" s="19"/>
      <c r="F64" s="19"/>
      <c r="G64" s="19"/>
      <c r="H64" s="24"/>
      <c r="I64" s="19"/>
      <c r="J64" s="19"/>
      <c r="K64" s="19"/>
      <c r="L64" s="19"/>
      <c r="M64" s="19"/>
      <c r="N64" s="19"/>
      <c r="O64" s="19"/>
      <c r="P64" s="19"/>
      <c r="Q64" s="19"/>
      <c r="R64" s="19"/>
      <c r="S64" s="19"/>
      <c r="T64" s="19"/>
      <c r="U64" s="19"/>
      <c r="V64" s="19"/>
      <c r="W64" s="19"/>
      <c r="X64" s="19"/>
      <c r="Y64" s="19"/>
      <c r="Z64" s="19"/>
    </row>
    <row r="65" spans="1:26" x14ac:dyDescent="0.25">
      <c r="A65" s="38" t="s">
        <v>28</v>
      </c>
      <c r="B65" s="33"/>
      <c r="C65" s="34">
        <f>+C49</f>
        <v>316445.5</v>
      </c>
      <c r="D65" s="19"/>
      <c r="E65" s="19"/>
      <c r="F65" s="19"/>
      <c r="G65" s="19"/>
      <c r="H65" s="24"/>
      <c r="I65" s="19"/>
      <c r="J65" s="19"/>
      <c r="K65" s="19"/>
      <c r="L65" s="19"/>
      <c r="M65" s="19"/>
      <c r="N65" s="19"/>
      <c r="O65" s="19"/>
      <c r="P65" s="19"/>
      <c r="Q65" s="19"/>
      <c r="R65" s="19"/>
      <c r="S65" s="19"/>
      <c r="T65" s="19"/>
      <c r="U65" s="19"/>
      <c r="V65" s="19"/>
      <c r="W65" s="19"/>
      <c r="X65" s="19"/>
      <c r="Y65" s="19"/>
      <c r="Z65" s="19"/>
    </row>
    <row r="66" spans="1:26" ht="15.75" thickBot="1" x14ac:dyDescent="0.3">
      <c r="A66" s="26"/>
      <c r="B66" s="20"/>
      <c r="C66" s="19"/>
      <c r="D66" s="19"/>
      <c r="E66" s="19"/>
      <c r="F66" s="19"/>
      <c r="G66" s="19"/>
      <c r="H66" s="24"/>
      <c r="I66" s="19"/>
      <c r="J66" s="19"/>
      <c r="K66" s="19"/>
      <c r="L66" s="19"/>
      <c r="M66" s="19"/>
      <c r="N66" s="19"/>
      <c r="O66" s="19"/>
      <c r="P66" s="19"/>
      <c r="Q66" s="19"/>
      <c r="R66" s="19"/>
      <c r="S66" s="19"/>
      <c r="T66" s="19"/>
      <c r="U66" s="19"/>
      <c r="V66" s="19"/>
      <c r="W66" s="19"/>
      <c r="X66" s="19"/>
      <c r="Y66" s="19"/>
      <c r="Z66" s="19"/>
    </row>
    <row r="67" spans="1:26" ht="30" x14ac:dyDescent="0.25">
      <c r="A67" s="364" t="s">
        <v>29</v>
      </c>
      <c r="B67" s="372" t="s">
        <v>21</v>
      </c>
      <c r="C67" s="171" t="s">
        <v>22</v>
      </c>
      <c r="D67" s="97"/>
      <c r="E67" s="374" t="s">
        <v>5</v>
      </c>
      <c r="F67" s="19"/>
      <c r="G67" s="19"/>
      <c r="H67" s="24"/>
      <c r="I67" s="19"/>
      <c r="J67" s="19"/>
      <c r="K67" s="19"/>
      <c r="L67" s="19"/>
      <c r="M67" s="19"/>
      <c r="N67" s="19"/>
      <c r="O67" s="19"/>
      <c r="P67" s="19"/>
      <c r="Q67" s="19"/>
      <c r="R67" s="19"/>
      <c r="S67" s="19"/>
      <c r="T67" s="19"/>
      <c r="U67" s="19"/>
      <c r="V67" s="19"/>
      <c r="W67" s="19"/>
      <c r="X67" s="19"/>
      <c r="Y67" s="19"/>
      <c r="Z67" s="19"/>
    </row>
    <row r="68" spans="1:26" ht="15.75" thickBot="1" x14ac:dyDescent="0.3">
      <c r="A68" s="365"/>
      <c r="B68" s="373"/>
      <c r="C68" s="172" t="s">
        <v>23</v>
      </c>
      <c r="D68" s="97"/>
      <c r="E68" s="375"/>
      <c r="F68" s="19"/>
      <c r="G68" s="19"/>
      <c r="H68" s="24"/>
      <c r="I68" s="19"/>
      <c r="J68" s="19"/>
      <c r="K68" s="19"/>
      <c r="L68" s="19"/>
      <c r="M68" s="19"/>
      <c r="N68" s="19"/>
      <c r="O68" s="19"/>
      <c r="P68" s="19"/>
      <c r="Q68" s="19"/>
      <c r="R68" s="19"/>
      <c r="S68" s="19"/>
      <c r="T68" s="19"/>
      <c r="U68" s="19"/>
      <c r="V68" s="19"/>
      <c r="W68" s="19"/>
      <c r="X68" s="19"/>
      <c r="Y68" s="19"/>
      <c r="Z68" s="19"/>
    </row>
    <row r="69" spans="1:26" s="113" customFormat="1" ht="27" x14ac:dyDescent="0.25">
      <c r="A69" s="153">
        <v>1</v>
      </c>
      <c r="B69" s="152" t="s">
        <v>305</v>
      </c>
      <c r="C69" s="155">
        <v>271634</v>
      </c>
      <c r="D69" s="207"/>
      <c r="E69" s="208">
        <f>(((+$B$54*((1-(($C$65-C69)/$C$65))))))</f>
        <v>429.1955486805785</v>
      </c>
      <c r="F69" s="19"/>
      <c r="G69" s="19"/>
      <c r="H69" s="24"/>
      <c r="I69" s="19"/>
      <c r="J69" s="19"/>
      <c r="K69" s="19"/>
      <c r="L69" s="19"/>
      <c r="M69" s="19"/>
      <c r="N69" s="19"/>
      <c r="O69" s="19"/>
      <c r="P69" s="19"/>
      <c r="Q69" s="19"/>
      <c r="R69" s="19"/>
      <c r="S69" s="19"/>
      <c r="T69" s="19"/>
      <c r="U69" s="19"/>
      <c r="V69" s="19"/>
      <c r="W69" s="19"/>
      <c r="X69" s="19"/>
      <c r="Y69" s="19"/>
      <c r="Z69" s="19"/>
    </row>
    <row r="70" spans="1:26" s="113" customFormat="1" x14ac:dyDescent="0.25">
      <c r="A70" s="153">
        <v>4</v>
      </c>
      <c r="B70" s="152" t="s">
        <v>3</v>
      </c>
      <c r="C70" s="155">
        <v>257070</v>
      </c>
      <c r="D70" s="97"/>
      <c r="E70" s="170">
        <f>(((+$B$54*((1-(($C$65-C70)/$C$65))))))</f>
        <v>406.1836872384028</v>
      </c>
      <c r="F70" s="19"/>
      <c r="G70" s="19"/>
      <c r="H70" s="24"/>
      <c r="I70" s="19"/>
      <c r="J70" s="19"/>
      <c r="K70" s="19"/>
      <c r="L70" s="19"/>
      <c r="M70" s="19"/>
      <c r="N70" s="19"/>
      <c r="O70" s="19"/>
      <c r="P70" s="19"/>
      <c r="Q70" s="19"/>
      <c r="R70" s="19"/>
      <c r="S70" s="19"/>
      <c r="T70" s="19"/>
      <c r="U70" s="19"/>
      <c r="V70" s="19"/>
      <c r="W70" s="19"/>
      <c r="X70" s="19"/>
      <c r="Y70" s="19"/>
      <c r="Z70" s="19"/>
    </row>
    <row r="71" spans="1:26" s="113" customFormat="1" ht="29.25" customHeight="1" x14ac:dyDescent="0.25">
      <c r="A71" s="178">
        <v>6</v>
      </c>
      <c r="B71" s="158" t="s">
        <v>195</v>
      </c>
      <c r="C71" s="155">
        <v>257075</v>
      </c>
      <c r="D71" s="97"/>
      <c r="E71" s="170">
        <f t="shared" ref="E71:E73" si="0">(((+$B$54*((1-(($C$65-C71)/$C$65))))))</f>
        <v>406.19158749294905</v>
      </c>
      <c r="F71" s="19"/>
      <c r="G71" s="19"/>
      <c r="H71" s="24"/>
      <c r="I71" s="19"/>
      <c r="J71" s="19"/>
      <c r="K71" s="19"/>
      <c r="L71" s="19"/>
      <c r="M71" s="19"/>
      <c r="N71" s="19"/>
      <c r="O71" s="19"/>
      <c r="P71" s="19"/>
      <c r="Q71" s="19"/>
      <c r="R71" s="19"/>
      <c r="S71" s="19"/>
      <c r="T71" s="19"/>
      <c r="U71" s="19"/>
      <c r="V71" s="19"/>
      <c r="W71" s="19"/>
      <c r="X71" s="19"/>
      <c r="Y71" s="19"/>
      <c r="Z71" s="19"/>
    </row>
    <row r="72" spans="1:26" s="113" customFormat="1" x14ac:dyDescent="0.25">
      <c r="A72" s="178">
        <v>9</v>
      </c>
      <c r="B72" s="158" t="s">
        <v>200</v>
      </c>
      <c r="C72" s="155">
        <v>295451</v>
      </c>
      <c r="D72" s="97"/>
      <c r="E72" s="206">
        <f t="shared" si="0"/>
        <v>466.82762118595463</v>
      </c>
      <c r="F72" s="19"/>
      <c r="G72" s="19"/>
      <c r="H72" s="24"/>
      <c r="I72" s="19"/>
      <c r="J72" s="19"/>
      <c r="K72" s="19"/>
      <c r="L72" s="19"/>
      <c r="M72" s="19"/>
      <c r="N72" s="19"/>
      <c r="O72" s="19"/>
      <c r="P72" s="19"/>
      <c r="Q72" s="19"/>
      <c r="R72" s="19"/>
      <c r="S72" s="19"/>
      <c r="T72" s="19"/>
      <c r="U72" s="19"/>
      <c r="V72" s="19"/>
      <c r="W72" s="19"/>
      <c r="X72" s="19"/>
      <c r="Y72" s="19"/>
      <c r="Z72" s="19"/>
    </row>
    <row r="73" spans="1:26" s="113" customFormat="1" x14ac:dyDescent="0.25">
      <c r="A73" s="153">
        <v>10</v>
      </c>
      <c r="B73" s="152" t="s">
        <v>201</v>
      </c>
      <c r="C73" s="155">
        <v>248168</v>
      </c>
      <c r="D73" s="97"/>
      <c r="E73" s="170">
        <f t="shared" si="0"/>
        <v>392.11807404434575</v>
      </c>
      <c r="F73" s="19"/>
      <c r="G73" s="19"/>
      <c r="H73" s="24"/>
      <c r="I73" s="19"/>
      <c r="J73" s="19"/>
      <c r="K73" s="19"/>
      <c r="L73" s="19"/>
      <c r="M73" s="19"/>
      <c r="N73" s="19"/>
      <c r="O73" s="19"/>
      <c r="P73" s="19"/>
      <c r="Q73" s="19"/>
      <c r="R73" s="19"/>
      <c r="S73" s="19"/>
      <c r="T73" s="19"/>
      <c r="U73" s="19"/>
      <c r="V73" s="19"/>
      <c r="W73" s="19"/>
      <c r="X73" s="19"/>
      <c r="Y73" s="19"/>
      <c r="Z73" s="19"/>
    </row>
    <row r="74" spans="1:26" s="113" customFormat="1" x14ac:dyDescent="0.25">
      <c r="A74" s="157"/>
      <c r="B74" s="159"/>
      <c r="C74" s="160"/>
      <c r="D74" s="19"/>
      <c r="E74" s="157"/>
      <c r="F74" s="19"/>
      <c r="G74" s="19"/>
      <c r="H74" s="24"/>
      <c r="I74" s="19"/>
      <c r="J74" s="19"/>
      <c r="K74" s="19"/>
      <c r="L74" s="19"/>
      <c r="M74" s="19"/>
      <c r="N74" s="19"/>
      <c r="O74" s="19"/>
      <c r="P74" s="19"/>
      <c r="Q74" s="19"/>
      <c r="R74" s="19"/>
      <c r="S74" s="19"/>
      <c r="T74" s="19"/>
      <c r="U74" s="19"/>
      <c r="V74" s="19"/>
      <c r="W74" s="19"/>
      <c r="X74" s="19"/>
      <c r="Y74" s="19"/>
      <c r="Z74" s="19"/>
    </row>
    <row r="75" spans="1:26" x14ac:dyDescent="0.25">
      <c r="B75" s="161"/>
      <c r="C75" s="161"/>
      <c r="F75" s="19"/>
      <c r="G75" s="39"/>
      <c r="H75" s="24"/>
      <c r="I75" s="40"/>
      <c r="J75" s="19"/>
      <c r="K75" s="19"/>
      <c r="L75" s="19"/>
      <c r="M75" s="19"/>
      <c r="N75" s="19"/>
      <c r="O75" s="19"/>
      <c r="P75" s="19"/>
      <c r="Q75" s="19"/>
      <c r="R75" s="19"/>
      <c r="S75" s="19"/>
      <c r="T75" s="19"/>
      <c r="U75" s="19"/>
      <c r="V75" s="19"/>
      <c r="W75" s="19"/>
      <c r="X75" s="19"/>
      <c r="Y75" s="19"/>
      <c r="Z75" s="19"/>
    </row>
    <row r="76" spans="1:26" ht="15.75" thickBot="1" x14ac:dyDescent="0.3">
      <c r="A76" s="41"/>
      <c r="B76" s="42"/>
      <c r="C76" s="162"/>
      <c r="D76" s="19"/>
      <c r="E76" s="43"/>
      <c r="F76" s="19"/>
      <c r="G76" s="20"/>
      <c r="H76" s="24"/>
      <c r="I76" s="19"/>
      <c r="J76" s="19"/>
      <c r="K76" s="19"/>
      <c r="L76" s="19"/>
      <c r="M76" s="19"/>
      <c r="N76" s="19"/>
      <c r="O76" s="19"/>
      <c r="P76" s="19"/>
      <c r="Q76" s="19"/>
      <c r="R76" s="19"/>
      <c r="S76" s="19"/>
      <c r="T76" s="19"/>
      <c r="U76" s="19"/>
      <c r="V76" s="19"/>
      <c r="W76" s="19"/>
      <c r="X76" s="19"/>
      <c r="Y76" s="19"/>
      <c r="Z76" s="19"/>
    </row>
    <row r="77" spans="1:26" ht="15.75" thickBot="1" x14ac:dyDescent="0.3">
      <c r="A77" s="38" t="s">
        <v>30</v>
      </c>
      <c r="B77" s="33"/>
      <c r="C77" s="163">
        <f>+C49</f>
        <v>316445.5</v>
      </c>
      <c r="D77" s="19"/>
      <c r="E77" s="19"/>
      <c r="F77" s="19"/>
      <c r="G77" s="19"/>
      <c r="H77" s="24"/>
      <c r="I77" s="19"/>
      <c r="J77" s="19"/>
      <c r="K77" s="19"/>
      <c r="L77" s="19"/>
      <c r="M77" s="19"/>
      <c r="N77" s="19"/>
      <c r="O77" s="19"/>
      <c r="P77" s="19"/>
      <c r="Q77" s="19"/>
      <c r="R77" s="19"/>
      <c r="S77" s="19"/>
      <c r="T77" s="19"/>
      <c r="U77" s="19"/>
      <c r="V77" s="19"/>
      <c r="W77" s="19"/>
      <c r="X77" s="19"/>
      <c r="Y77" s="19"/>
      <c r="Z77" s="19"/>
    </row>
    <row r="78" spans="1:26" x14ac:dyDescent="0.25">
      <c r="A78" s="26"/>
      <c r="B78" s="20"/>
      <c r="C78" s="19"/>
      <c r="D78" s="19"/>
      <c r="E78" s="19"/>
      <c r="F78" s="19"/>
      <c r="G78" s="20"/>
      <c r="H78" s="24"/>
      <c r="I78" s="19"/>
      <c r="J78" s="19"/>
      <c r="K78" s="19"/>
      <c r="L78" s="19"/>
      <c r="M78" s="19"/>
      <c r="N78" s="19"/>
      <c r="O78" s="19"/>
      <c r="P78" s="19"/>
      <c r="Q78" s="19"/>
      <c r="R78" s="19"/>
      <c r="S78" s="19"/>
      <c r="T78" s="19"/>
      <c r="U78" s="19"/>
      <c r="V78" s="19"/>
      <c r="W78" s="19"/>
      <c r="X78" s="19"/>
      <c r="Y78" s="19"/>
      <c r="Z78" s="19"/>
    </row>
    <row r="79" spans="1:26" x14ac:dyDescent="0.25">
      <c r="A79" s="26"/>
      <c r="B79" s="20"/>
      <c r="C79" s="19"/>
      <c r="D79" s="19"/>
      <c r="E79" s="19"/>
      <c r="F79" s="19"/>
      <c r="G79" s="19"/>
      <c r="H79" s="24"/>
      <c r="I79" s="19"/>
      <c r="J79" s="19"/>
      <c r="K79" s="19"/>
      <c r="L79" s="19"/>
      <c r="M79" s="19"/>
      <c r="N79" s="19"/>
      <c r="O79" s="19"/>
      <c r="P79" s="19"/>
      <c r="Q79" s="19"/>
      <c r="R79" s="19"/>
      <c r="S79" s="19"/>
      <c r="T79" s="19"/>
      <c r="U79" s="19"/>
      <c r="V79" s="19"/>
      <c r="W79" s="19"/>
      <c r="X79" s="19"/>
      <c r="Y79" s="19"/>
      <c r="Z79" s="19"/>
    </row>
    <row r="80" spans="1:26" x14ac:dyDescent="0.25">
      <c r="A80" s="26"/>
      <c r="B80" s="20"/>
      <c r="C80" s="19"/>
      <c r="D80" s="19"/>
      <c r="E80" s="19"/>
      <c r="F80" s="19"/>
      <c r="G80" s="19"/>
      <c r="H80" s="24"/>
      <c r="I80" s="19"/>
      <c r="J80" s="19"/>
      <c r="K80" s="19"/>
      <c r="L80" s="19"/>
      <c r="M80" s="19"/>
      <c r="N80" s="19"/>
      <c r="O80" s="19"/>
      <c r="P80" s="19"/>
      <c r="Q80" s="19"/>
      <c r="R80" s="19"/>
      <c r="S80" s="19"/>
      <c r="T80" s="19"/>
      <c r="U80" s="19"/>
      <c r="V80" s="19"/>
      <c r="W80" s="19"/>
      <c r="X80" s="19"/>
      <c r="Y80" s="19"/>
      <c r="Z80" s="19"/>
    </row>
    <row r="81" spans="1:26" x14ac:dyDescent="0.25">
      <c r="A81" s="26"/>
      <c r="B81" s="20"/>
      <c r="C81" s="19"/>
      <c r="D81" s="19"/>
      <c r="E81" s="19"/>
      <c r="F81" s="19"/>
      <c r="G81" s="19"/>
      <c r="H81" s="24"/>
      <c r="I81" s="19"/>
      <c r="J81" s="19"/>
      <c r="K81" s="19"/>
      <c r="L81" s="19"/>
      <c r="M81" s="19"/>
      <c r="N81" s="19"/>
      <c r="O81" s="19"/>
      <c r="P81" s="19"/>
      <c r="Q81" s="19"/>
      <c r="R81" s="19"/>
      <c r="S81" s="19"/>
      <c r="T81" s="19"/>
      <c r="U81" s="19"/>
      <c r="V81" s="19"/>
      <c r="W81" s="19"/>
      <c r="X81" s="19"/>
      <c r="Y81" s="19"/>
      <c r="Z81" s="19"/>
    </row>
    <row r="82" spans="1:26" x14ac:dyDescent="0.25">
      <c r="A82" s="26"/>
      <c r="B82" s="20"/>
      <c r="C82" s="19"/>
      <c r="D82" s="19"/>
      <c r="E82" s="19"/>
      <c r="F82" s="19"/>
      <c r="G82" s="19"/>
      <c r="H82" s="24"/>
      <c r="I82" s="19"/>
      <c r="J82" s="19"/>
      <c r="K82" s="19"/>
      <c r="L82" s="19"/>
      <c r="M82" s="19"/>
      <c r="N82" s="19"/>
      <c r="O82" s="19"/>
      <c r="P82" s="19"/>
      <c r="Q82" s="19"/>
      <c r="R82" s="19"/>
      <c r="S82" s="19"/>
      <c r="T82" s="19"/>
      <c r="U82" s="19"/>
      <c r="V82" s="19"/>
      <c r="W82" s="19"/>
      <c r="X82" s="19"/>
      <c r="Y82" s="19"/>
      <c r="Z82" s="19"/>
    </row>
    <row r="83" spans="1:26" x14ac:dyDescent="0.25">
      <c r="A83" s="26"/>
      <c r="B83" s="20"/>
      <c r="C83" s="19"/>
      <c r="D83" s="19"/>
      <c r="E83" s="19"/>
      <c r="F83" s="19"/>
      <c r="G83" s="19"/>
      <c r="H83" s="24"/>
      <c r="I83" s="19"/>
      <c r="J83" s="19"/>
      <c r="K83" s="19"/>
      <c r="L83" s="19"/>
      <c r="M83" s="19"/>
      <c r="N83" s="19"/>
      <c r="O83" s="19"/>
      <c r="P83" s="19"/>
      <c r="Q83" s="19"/>
      <c r="R83" s="19"/>
      <c r="S83" s="19"/>
      <c r="T83" s="19"/>
      <c r="U83" s="19"/>
      <c r="V83" s="19"/>
      <c r="W83" s="19"/>
      <c r="X83" s="19"/>
      <c r="Y83" s="19"/>
      <c r="Z83" s="19"/>
    </row>
    <row r="84" spans="1:26" x14ac:dyDescent="0.25">
      <c r="A84" s="26"/>
      <c r="B84" s="20"/>
      <c r="C84" s="19"/>
      <c r="D84" s="19"/>
      <c r="E84" s="19"/>
      <c r="F84" s="19"/>
      <c r="G84" s="19"/>
      <c r="H84" s="24"/>
      <c r="I84" s="19"/>
      <c r="J84" s="19"/>
      <c r="K84" s="19"/>
      <c r="L84" s="19"/>
      <c r="M84" s="19"/>
      <c r="N84" s="19"/>
      <c r="O84" s="19"/>
      <c r="P84" s="19"/>
      <c r="Q84" s="19"/>
      <c r="R84" s="19"/>
      <c r="S84" s="19"/>
      <c r="T84" s="19"/>
      <c r="U84" s="19"/>
      <c r="V84" s="19"/>
      <c r="W84" s="19"/>
      <c r="X84" s="19"/>
      <c r="Y84" s="19"/>
      <c r="Z84" s="19"/>
    </row>
    <row r="85" spans="1:26" x14ac:dyDescent="0.25">
      <c r="A85" s="26"/>
      <c r="B85" s="20"/>
      <c r="C85" s="19"/>
      <c r="D85" s="19"/>
      <c r="E85" s="19"/>
      <c r="F85" s="19"/>
      <c r="G85" s="19"/>
      <c r="H85" s="24"/>
      <c r="I85" s="19"/>
      <c r="J85" s="19"/>
      <c r="K85" s="19"/>
      <c r="L85" s="19"/>
      <c r="M85" s="19"/>
      <c r="N85" s="19"/>
      <c r="O85" s="19"/>
      <c r="P85" s="19"/>
      <c r="Q85" s="19"/>
      <c r="R85" s="19"/>
      <c r="S85" s="19"/>
      <c r="T85" s="19"/>
      <c r="U85" s="19"/>
      <c r="V85" s="19"/>
      <c r="W85" s="19"/>
      <c r="X85" s="19"/>
      <c r="Y85" s="19"/>
      <c r="Z85" s="19"/>
    </row>
    <row r="86" spans="1:26" x14ac:dyDescent="0.25">
      <c r="A86" s="26"/>
      <c r="B86" s="20"/>
      <c r="C86" s="19"/>
      <c r="D86" s="19"/>
      <c r="E86" s="19"/>
      <c r="F86" s="19"/>
      <c r="G86" s="19"/>
      <c r="H86" s="24"/>
      <c r="I86" s="19"/>
      <c r="J86" s="19"/>
      <c r="K86" s="19"/>
      <c r="L86" s="19"/>
      <c r="M86" s="19"/>
      <c r="N86" s="19"/>
      <c r="O86" s="19"/>
      <c r="P86" s="19"/>
      <c r="Q86" s="19"/>
      <c r="R86" s="19"/>
      <c r="S86" s="19"/>
      <c r="T86" s="19"/>
      <c r="U86" s="19"/>
      <c r="V86" s="19"/>
      <c r="W86" s="19"/>
      <c r="X86" s="19"/>
      <c r="Y86" s="19"/>
      <c r="Z86" s="19"/>
    </row>
    <row r="87" spans="1:26" x14ac:dyDescent="0.25">
      <c r="A87" s="26"/>
      <c r="B87" s="20"/>
      <c r="C87" s="19"/>
      <c r="D87" s="19"/>
      <c r="E87" s="19"/>
      <c r="F87" s="19"/>
      <c r="G87" s="19"/>
      <c r="H87" s="24"/>
      <c r="I87" s="19"/>
      <c r="J87" s="19"/>
      <c r="K87" s="19"/>
      <c r="L87" s="19"/>
      <c r="M87" s="19"/>
      <c r="N87" s="19"/>
      <c r="O87" s="19"/>
      <c r="P87" s="19"/>
      <c r="Q87" s="19"/>
      <c r="R87" s="19"/>
      <c r="S87" s="19"/>
      <c r="T87" s="19"/>
      <c r="U87" s="19"/>
      <c r="V87" s="19"/>
      <c r="W87" s="19"/>
      <c r="X87" s="19"/>
      <c r="Y87" s="19"/>
      <c r="Z87" s="19"/>
    </row>
    <row r="88" spans="1:26" x14ac:dyDescent="0.25">
      <c r="A88" s="26"/>
      <c r="B88" s="20"/>
      <c r="C88" s="19"/>
      <c r="D88" s="19"/>
      <c r="E88" s="19"/>
      <c r="F88" s="19"/>
      <c r="G88" s="19"/>
      <c r="H88" s="24"/>
      <c r="I88" s="19"/>
      <c r="J88" s="19"/>
      <c r="K88" s="19"/>
      <c r="L88" s="19"/>
      <c r="M88" s="19"/>
      <c r="N88" s="19"/>
      <c r="O88" s="19"/>
      <c r="P88" s="19"/>
      <c r="Q88" s="19"/>
      <c r="R88" s="19"/>
      <c r="S88" s="19"/>
      <c r="T88" s="19"/>
      <c r="U88" s="19"/>
      <c r="V88" s="19"/>
      <c r="W88" s="19"/>
      <c r="X88" s="19"/>
      <c r="Y88" s="19"/>
      <c r="Z88" s="19"/>
    </row>
    <row r="89" spans="1:26" x14ac:dyDescent="0.25">
      <c r="A89" s="26"/>
      <c r="B89" s="20"/>
      <c r="C89" s="19"/>
      <c r="D89" s="19"/>
      <c r="E89" s="19"/>
      <c r="F89" s="19"/>
      <c r="G89" s="19"/>
      <c r="H89" s="24"/>
      <c r="I89" s="19"/>
      <c r="J89" s="19"/>
      <c r="K89" s="19"/>
      <c r="L89" s="19"/>
      <c r="M89" s="19"/>
      <c r="N89" s="19"/>
      <c r="O89" s="19"/>
      <c r="P89" s="19"/>
      <c r="Q89" s="19"/>
      <c r="R89" s="19"/>
      <c r="S89" s="19"/>
      <c r="T89" s="19"/>
      <c r="U89" s="19"/>
      <c r="V89" s="19"/>
      <c r="W89" s="19"/>
      <c r="X89" s="19"/>
      <c r="Y89" s="19"/>
      <c r="Z89" s="19"/>
    </row>
    <row r="90" spans="1:26" ht="15.75" thickBot="1" x14ac:dyDescent="0.3">
      <c r="A90" s="26"/>
      <c r="B90" s="20"/>
      <c r="C90" s="19"/>
      <c r="D90" s="19"/>
      <c r="E90" s="19"/>
      <c r="F90" s="19"/>
      <c r="G90" s="19"/>
      <c r="H90" s="24"/>
      <c r="I90" s="19"/>
      <c r="J90" s="19"/>
      <c r="K90" s="19"/>
      <c r="L90" s="19"/>
      <c r="M90" s="19"/>
      <c r="N90" s="19"/>
      <c r="O90" s="19"/>
      <c r="P90" s="19"/>
      <c r="Q90" s="19"/>
      <c r="R90" s="19"/>
      <c r="S90" s="19"/>
      <c r="T90" s="19"/>
      <c r="U90" s="19"/>
      <c r="V90" s="19"/>
      <c r="W90" s="19"/>
      <c r="X90" s="19"/>
      <c r="Y90" s="19"/>
      <c r="Z90" s="19"/>
    </row>
    <row r="91" spans="1:26" ht="25.5" customHeight="1" x14ac:dyDescent="0.25">
      <c r="A91" s="370" t="s">
        <v>29</v>
      </c>
      <c r="B91" s="366" t="s">
        <v>21</v>
      </c>
      <c r="C91" s="376" t="s">
        <v>313</v>
      </c>
      <c r="D91" s="19"/>
      <c r="E91" s="368" t="s">
        <v>5</v>
      </c>
      <c r="F91" s="19"/>
      <c r="G91" s="19"/>
      <c r="H91" s="24"/>
      <c r="I91" s="19"/>
      <c r="J91" s="19"/>
      <c r="K91" s="19"/>
      <c r="L91" s="19"/>
      <c r="M91" s="19"/>
      <c r="N91" s="19"/>
      <c r="O91" s="19"/>
      <c r="P91" s="19"/>
      <c r="Q91" s="19"/>
      <c r="R91" s="19"/>
      <c r="S91" s="19"/>
      <c r="T91" s="19"/>
      <c r="U91" s="19"/>
      <c r="V91" s="19"/>
      <c r="W91" s="19"/>
      <c r="X91" s="19"/>
      <c r="Y91" s="19"/>
      <c r="Z91" s="19"/>
    </row>
    <row r="92" spans="1:26" ht="15.75" thickBot="1" x14ac:dyDescent="0.3">
      <c r="A92" s="371"/>
      <c r="B92" s="367"/>
      <c r="C92" s="377"/>
      <c r="D92" s="19"/>
      <c r="E92" s="369"/>
      <c r="F92" s="19"/>
      <c r="G92" s="19"/>
      <c r="H92" s="24"/>
      <c r="I92" s="19"/>
      <c r="J92" s="19"/>
      <c r="K92" s="19"/>
      <c r="L92" s="19"/>
      <c r="M92" s="19"/>
      <c r="N92" s="19"/>
      <c r="O92" s="19"/>
      <c r="P92" s="19"/>
      <c r="Q92" s="19"/>
      <c r="R92" s="19"/>
      <c r="S92" s="19"/>
      <c r="T92" s="19"/>
      <c r="U92" s="19"/>
      <c r="V92" s="19"/>
      <c r="W92" s="19"/>
      <c r="X92" s="19"/>
      <c r="Y92" s="19"/>
      <c r="Z92" s="19"/>
    </row>
    <row r="93" spans="1:26" x14ac:dyDescent="0.25">
      <c r="A93" s="153">
        <v>2</v>
      </c>
      <c r="B93" s="152" t="s">
        <v>191</v>
      </c>
      <c r="C93" s="205">
        <v>413252</v>
      </c>
      <c r="D93" s="167"/>
      <c r="E93" s="204">
        <f>(((($B$54*(((1-(((2)*(-1*((((($C$77-C93)/($C$77)))))))))))))))</f>
        <v>194.08160330925861</v>
      </c>
      <c r="F93" s="164"/>
      <c r="G93" s="44"/>
      <c r="H93" s="24"/>
      <c r="I93" s="40"/>
      <c r="J93" s="19"/>
      <c r="K93" s="19"/>
      <c r="L93" s="19"/>
      <c r="M93" s="19"/>
      <c r="N93" s="19"/>
      <c r="O93" s="19"/>
      <c r="P93" s="19"/>
      <c r="Q93" s="19"/>
      <c r="R93" s="19"/>
      <c r="S93" s="19"/>
      <c r="T93" s="19"/>
      <c r="U93" s="19"/>
      <c r="V93" s="19"/>
      <c r="W93" s="19"/>
      <c r="X93" s="19"/>
      <c r="Y93" s="19"/>
      <c r="Z93" s="19"/>
    </row>
    <row r="94" spans="1:26" x14ac:dyDescent="0.25">
      <c r="A94" s="178">
        <v>3</v>
      </c>
      <c r="B94" s="158" t="s">
        <v>192</v>
      </c>
      <c r="C94" s="155">
        <v>361838</v>
      </c>
      <c r="D94" s="19"/>
      <c r="E94" s="204">
        <f t="shared" ref="E94:E97" si="1">(((($B$54*(((1-(((2)*(-1*((((($C$77-C94)/($C$77)))))))))))))))</f>
        <v>356.55507820461975</v>
      </c>
      <c r="F94" s="20"/>
      <c r="G94" s="19"/>
      <c r="H94" s="19"/>
      <c r="I94" s="45"/>
      <c r="J94" s="19"/>
      <c r="K94" s="19"/>
      <c r="L94" s="19"/>
      <c r="M94" s="19"/>
      <c r="N94" s="19"/>
      <c r="O94" s="19"/>
      <c r="P94" s="19"/>
      <c r="Q94" s="19"/>
      <c r="R94" s="19"/>
      <c r="S94" s="19"/>
      <c r="T94" s="19"/>
      <c r="U94" s="19"/>
      <c r="V94" s="19"/>
      <c r="W94" s="19"/>
      <c r="X94" s="19"/>
      <c r="Y94" s="19"/>
      <c r="Z94" s="19"/>
    </row>
    <row r="95" spans="1:26" x14ac:dyDescent="0.25">
      <c r="A95" s="153">
        <v>5</v>
      </c>
      <c r="B95" s="152" t="s">
        <v>37</v>
      </c>
      <c r="C95" s="155">
        <v>411611</v>
      </c>
      <c r="D95" s="19"/>
      <c r="E95" s="204">
        <f t="shared" si="1"/>
        <v>199.26733039338529</v>
      </c>
      <c r="F95" s="20"/>
      <c r="G95" s="19"/>
      <c r="H95" s="19"/>
      <c r="I95" s="45"/>
      <c r="J95" s="19"/>
      <c r="K95" s="19"/>
      <c r="L95" s="19"/>
      <c r="M95" s="19"/>
      <c r="N95" s="19"/>
      <c r="O95" s="19"/>
      <c r="P95" s="19"/>
      <c r="Q95" s="19"/>
      <c r="R95" s="19"/>
      <c r="S95" s="19"/>
      <c r="T95" s="19"/>
      <c r="U95" s="19"/>
      <c r="V95" s="19"/>
      <c r="W95" s="19"/>
      <c r="X95" s="19"/>
      <c r="Y95" s="19"/>
      <c r="Z95" s="19"/>
    </row>
    <row r="96" spans="1:26" s="195" customFormat="1" x14ac:dyDescent="0.25">
      <c r="A96" s="178">
        <v>7</v>
      </c>
      <c r="B96" s="158" t="s">
        <v>196</v>
      </c>
      <c r="C96" s="155">
        <v>324297</v>
      </c>
      <c r="D96" s="19"/>
      <c r="E96" s="215">
        <f t="shared" si="1"/>
        <v>475.18846057219963</v>
      </c>
      <c r="F96" s="19"/>
      <c r="G96" s="19"/>
      <c r="H96" s="24"/>
      <c r="I96" s="19"/>
      <c r="J96" s="19"/>
      <c r="K96" s="19"/>
      <c r="L96" s="19"/>
      <c r="M96" s="19"/>
      <c r="N96" s="19"/>
      <c r="O96" s="19"/>
      <c r="P96" s="19"/>
      <c r="Q96" s="19"/>
      <c r="R96" s="19"/>
      <c r="S96" s="19"/>
      <c r="T96" s="19"/>
      <c r="U96" s="19"/>
      <c r="V96" s="19"/>
      <c r="W96" s="19"/>
      <c r="X96" s="19"/>
      <c r="Y96" s="19"/>
      <c r="Z96" s="19"/>
    </row>
    <row r="97" spans="1:26" s="214" customFormat="1" x14ac:dyDescent="0.25">
      <c r="A97" s="209">
        <v>8</v>
      </c>
      <c r="B97" s="210" t="s">
        <v>199</v>
      </c>
      <c r="C97" s="211">
        <v>325941</v>
      </c>
      <c r="D97" s="212"/>
      <c r="E97" s="216">
        <f t="shared" si="1"/>
        <v>469.99325318261754</v>
      </c>
      <c r="F97" s="212"/>
      <c r="G97" s="212"/>
      <c r="H97" s="213"/>
      <c r="I97" s="212"/>
      <c r="J97" s="212"/>
      <c r="K97" s="212"/>
      <c r="L97" s="212"/>
      <c r="M97" s="212"/>
      <c r="N97" s="212"/>
      <c r="O97" s="212"/>
      <c r="P97" s="212"/>
      <c r="Q97" s="212"/>
      <c r="R97" s="212"/>
      <c r="S97" s="212"/>
      <c r="T97" s="212"/>
      <c r="U97" s="212"/>
      <c r="V97" s="212"/>
      <c r="W97" s="212"/>
      <c r="X97" s="212"/>
      <c r="Y97" s="212"/>
      <c r="Z97" s="212"/>
    </row>
    <row r="98" spans="1:26" x14ac:dyDescent="0.25">
      <c r="A98" s="165"/>
      <c r="B98" s="166"/>
      <c r="C98" s="155"/>
      <c r="D98" s="169"/>
      <c r="E98" s="168"/>
      <c r="F98" s="20"/>
      <c r="G98" s="19"/>
      <c r="H98" s="19"/>
      <c r="I98" s="45"/>
      <c r="J98" s="19"/>
      <c r="K98" s="19"/>
      <c r="L98" s="19"/>
      <c r="M98" s="19"/>
      <c r="N98" s="19"/>
      <c r="O98" s="19"/>
      <c r="P98" s="19"/>
      <c r="Q98" s="19"/>
      <c r="R98" s="19"/>
      <c r="S98" s="19"/>
      <c r="T98" s="19"/>
      <c r="U98" s="19"/>
      <c r="V98" s="19"/>
      <c r="W98" s="19"/>
      <c r="X98" s="19"/>
      <c r="Y98" s="19"/>
      <c r="Z98" s="19"/>
    </row>
    <row r="99" spans="1:26" x14ac:dyDescent="0.25">
      <c r="A99" s="174"/>
      <c r="B99" s="173"/>
      <c r="C99" s="175"/>
      <c r="D99" s="176"/>
      <c r="E99" s="177"/>
      <c r="F99" s="20"/>
      <c r="G99" s="19"/>
      <c r="H99" s="19"/>
      <c r="I99" s="45"/>
      <c r="J99" s="19"/>
      <c r="K99" s="19"/>
      <c r="L99" s="19"/>
      <c r="M99" s="19"/>
      <c r="N99" s="19"/>
      <c r="O99" s="19"/>
      <c r="P99" s="19"/>
      <c r="Q99" s="19"/>
      <c r="R99" s="19"/>
      <c r="S99" s="19"/>
      <c r="T99" s="19"/>
      <c r="U99" s="19"/>
      <c r="V99" s="19"/>
      <c r="W99" s="19"/>
      <c r="X99" s="19"/>
      <c r="Y99" s="19"/>
      <c r="Z99" s="19"/>
    </row>
    <row r="100" spans="1:26" x14ac:dyDescent="0.25">
      <c r="A100" s="46"/>
      <c r="B100" s="42"/>
      <c r="C100" s="47"/>
      <c r="D100" s="20"/>
      <c r="E100" s="43"/>
      <c r="F100" s="20"/>
      <c r="G100" s="19"/>
      <c r="H100" s="19"/>
      <c r="I100" s="45"/>
      <c r="J100" s="19"/>
      <c r="K100" s="19"/>
      <c r="L100" s="19"/>
      <c r="M100" s="19"/>
      <c r="N100" s="19"/>
      <c r="O100" s="19"/>
      <c r="P100" s="19"/>
      <c r="Q100" s="19"/>
      <c r="R100" s="19"/>
      <c r="S100" s="19"/>
      <c r="T100" s="19"/>
      <c r="U100" s="19"/>
      <c r="V100" s="19"/>
      <c r="W100" s="19"/>
      <c r="X100" s="19"/>
      <c r="Y100" s="19"/>
      <c r="Z100" s="19"/>
    </row>
    <row r="101" spans="1:26" ht="15" customHeight="1" x14ac:dyDescent="0.25">
      <c r="A101" s="46"/>
      <c r="B101" s="42"/>
      <c r="C101" s="47"/>
      <c r="D101" s="20"/>
      <c r="E101" s="43"/>
      <c r="F101" s="20"/>
      <c r="G101" s="19"/>
      <c r="H101" s="19"/>
      <c r="I101" s="45"/>
      <c r="J101" s="19"/>
      <c r="K101" s="19"/>
      <c r="L101" s="19"/>
      <c r="M101" s="19"/>
      <c r="N101" s="19"/>
      <c r="O101" s="19"/>
      <c r="P101" s="19"/>
      <c r="Q101" s="19"/>
      <c r="R101" s="19"/>
      <c r="S101" s="19"/>
      <c r="T101" s="19"/>
      <c r="U101" s="19"/>
      <c r="V101" s="19"/>
      <c r="W101" s="19"/>
      <c r="X101" s="19"/>
      <c r="Y101" s="19"/>
      <c r="Z101" s="19"/>
    </row>
    <row r="102" spans="1:26" x14ac:dyDescent="0.25">
      <c r="A102" s="46"/>
      <c r="B102" s="42"/>
      <c r="C102" s="47"/>
      <c r="D102" s="20"/>
      <c r="E102" s="43"/>
      <c r="F102" s="20"/>
      <c r="G102" s="19"/>
      <c r="H102" s="19"/>
      <c r="I102" s="45"/>
      <c r="J102" s="19"/>
      <c r="K102" s="19"/>
      <c r="L102" s="19"/>
      <c r="M102" s="19"/>
      <c r="N102" s="19"/>
      <c r="O102" s="19"/>
      <c r="P102" s="19"/>
      <c r="Q102" s="19"/>
      <c r="R102" s="19"/>
      <c r="S102" s="19"/>
      <c r="T102" s="19"/>
      <c r="U102" s="19"/>
      <c r="V102" s="19"/>
      <c r="W102" s="19"/>
      <c r="X102" s="19"/>
      <c r="Y102" s="19"/>
      <c r="Z102" s="19"/>
    </row>
    <row r="103" spans="1:26" x14ac:dyDescent="0.25">
      <c r="A103" s="46"/>
      <c r="B103" s="42"/>
      <c r="C103" s="47"/>
      <c r="D103" s="20"/>
      <c r="E103" s="43"/>
      <c r="F103" s="20"/>
      <c r="G103" s="19"/>
      <c r="H103" s="19"/>
      <c r="I103" s="45"/>
      <c r="J103" s="19"/>
      <c r="K103" s="19"/>
      <c r="L103" s="19"/>
      <c r="M103" s="19"/>
      <c r="N103" s="19"/>
      <c r="O103" s="19"/>
      <c r="P103" s="19"/>
      <c r="Q103" s="19"/>
      <c r="R103" s="19"/>
      <c r="S103" s="19"/>
      <c r="T103" s="19"/>
      <c r="U103" s="19"/>
      <c r="V103" s="19"/>
      <c r="W103" s="19"/>
      <c r="X103" s="19"/>
      <c r="Y103" s="19"/>
      <c r="Z103" s="19"/>
    </row>
    <row r="104" spans="1:26" x14ac:dyDescent="0.25">
      <c r="A104" s="46"/>
      <c r="B104" s="42"/>
      <c r="C104" s="47"/>
      <c r="D104" s="20"/>
      <c r="E104" s="43"/>
      <c r="F104" s="20"/>
      <c r="G104" s="19"/>
      <c r="H104" s="19"/>
      <c r="I104" s="45"/>
      <c r="J104" s="19"/>
      <c r="K104" s="19"/>
      <c r="L104" s="19"/>
      <c r="M104" s="19"/>
      <c r="N104" s="19"/>
      <c r="O104" s="19"/>
      <c r="P104" s="19"/>
      <c r="Q104" s="19"/>
      <c r="R104" s="19"/>
      <c r="S104" s="19"/>
      <c r="T104" s="19"/>
      <c r="U104" s="19"/>
      <c r="V104" s="19"/>
      <c r="W104" s="19"/>
      <c r="X104" s="19"/>
      <c r="Y104" s="19"/>
      <c r="Z104" s="19"/>
    </row>
    <row r="105" spans="1:26" x14ac:dyDescent="0.25">
      <c r="A105" s="19"/>
      <c r="B105" s="20"/>
      <c r="C105" s="20"/>
      <c r="D105" s="20"/>
      <c r="E105" s="20"/>
      <c r="F105" s="20"/>
      <c r="G105" s="20"/>
      <c r="H105" s="19"/>
      <c r="I105" s="48"/>
      <c r="J105" s="19"/>
      <c r="K105" s="19"/>
      <c r="L105" s="19"/>
      <c r="M105" s="19"/>
      <c r="N105" s="19"/>
      <c r="O105" s="19"/>
      <c r="P105" s="19"/>
      <c r="Q105" s="19"/>
      <c r="R105" s="19"/>
      <c r="S105" s="19"/>
      <c r="T105" s="19"/>
      <c r="U105" s="19"/>
      <c r="V105" s="19"/>
      <c r="W105" s="19"/>
      <c r="X105" s="19"/>
      <c r="Y105" s="19"/>
      <c r="Z105" s="19"/>
    </row>
    <row r="106" spans="1:26" x14ac:dyDescent="0.25">
      <c r="A106" s="49" t="s">
        <v>31</v>
      </c>
      <c r="B106" s="20"/>
      <c r="C106" s="20"/>
      <c r="D106" s="20"/>
      <c r="E106" s="20"/>
      <c r="F106" s="20"/>
      <c r="G106" s="20"/>
      <c r="H106" s="19"/>
      <c r="I106" s="19"/>
      <c r="J106" s="19"/>
      <c r="K106" s="19"/>
      <c r="L106" s="19"/>
      <c r="M106" s="19"/>
      <c r="N106" s="19"/>
      <c r="O106" s="19"/>
      <c r="P106" s="19"/>
      <c r="Q106" s="19"/>
      <c r="R106" s="19"/>
      <c r="S106" s="19"/>
      <c r="T106" s="19"/>
      <c r="U106" s="19"/>
      <c r="V106" s="19"/>
      <c r="W106" s="19"/>
      <c r="X106" s="19"/>
      <c r="Y106" s="19"/>
      <c r="Z106" s="19"/>
    </row>
    <row r="107" spans="1:26" x14ac:dyDescent="0.25">
      <c r="A107" s="19"/>
      <c r="B107" s="20"/>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5">
      <c r="A108" s="19"/>
      <c r="B108" s="20"/>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5">
      <c r="A109" s="19"/>
      <c r="B109" s="20"/>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5">
      <c r="A110" s="19"/>
      <c r="B110" s="20"/>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5">
      <c r="A111" s="19"/>
      <c r="B111" s="20"/>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5">
      <c r="A112" s="19"/>
      <c r="B112" s="20"/>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5">
      <c r="A113" s="19"/>
      <c r="B113" s="20"/>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5">
      <c r="A114" s="19"/>
      <c r="B114" s="20"/>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5">
      <c r="A115" s="19"/>
      <c r="B115" s="20"/>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5">
      <c r="A116" s="19"/>
      <c r="B116" s="20"/>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5">
      <c r="A117" s="19"/>
      <c r="B117" s="20"/>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5">
      <c r="A118" s="19"/>
      <c r="B118" s="20"/>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5">
      <c r="A119" s="19"/>
      <c r="B119" s="20"/>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5">
      <c r="A120" s="19"/>
      <c r="B120" s="20"/>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5">
      <c r="A121" s="19"/>
      <c r="B121" s="20"/>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5">
      <c r="A122" s="19"/>
      <c r="B122" s="20"/>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5">
      <c r="A123" s="19"/>
      <c r="B123" s="20"/>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5">
      <c r="A124" s="19"/>
      <c r="B124" s="20"/>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5">
      <c r="A125" s="19"/>
      <c r="B125" s="20"/>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5">
      <c r="A126" s="19"/>
      <c r="B126" s="20"/>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5">
      <c r="A127" s="19"/>
      <c r="B127" s="20"/>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5">
      <c r="A128" s="19"/>
      <c r="B128" s="20"/>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5">
      <c r="A129" s="19"/>
      <c r="B129" s="20"/>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5">
      <c r="A130" s="19"/>
      <c r="B130" s="20"/>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5">
      <c r="A131" s="19"/>
      <c r="B131" s="20"/>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5">
      <c r="A132" s="19"/>
      <c r="B132" s="20"/>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5">
      <c r="A133" s="19"/>
      <c r="B133" s="20"/>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5">
      <c r="A134" s="19"/>
      <c r="B134" s="20"/>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5">
      <c r="A135" s="19"/>
      <c r="B135" s="20"/>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5">
      <c r="A136" s="19"/>
      <c r="B136" s="20"/>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5">
      <c r="A137" s="19"/>
      <c r="B137" s="20"/>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5">
      <c r="A138" s="19"/>
      <c r="B138" s="20"/>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5">
      <c r="A139" s="19"/>
      <c r="B139" s="20"/>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5">
      <c r="A140" s="19"/>
      <c r="B140" s="20"/>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5">
      <c r="A141" s="19"/>
      <c r="B141" s="20"/>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5">
      <c r="A142" s="19"/>
      <c r="B142" s="20"/>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5">
      <c r="A143" s="19"/>
      <c r="B143" s="20"/>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5">
      <c r="A144" s="19"/>
      <c r="B144" s="20"/>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5">
      <c r="A145" s="19"/>
      <c r="B145" s="20"/>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5">
      <c r="A146" s="19"/>
      <c r="B146" s="20"/>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5">
      <c r="A147" s="19"/>
      <c r="B147" s="20"/>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5">
      <c r="A148" s="19"/>
      <c r="B148" s="20"/>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5">
      <c r="A149" s="19"/>
      <c r="B149" s="20"/>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5">
      <c r="A150" s="19"/>
      <c r="B150" s="20"/>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5">
      <c r="A151" s="19"/>
      <c r="B151" s="20"/>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5">
      <c r="A152" s="19"/>
      <c r="B152" s="20"/>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5">
      <c r="A153" s="19"/>
      <c r="B153" s="20"/>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5">
      <c r="A154" s="19"/>
      <c r="B154" s="20"/>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5">
      <c r="A155" s="19"/>
      <c r="B155" s="20"/>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5">
      <c r="A156" s="19"/>
      <c r="B156" s="20"/>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5">
      <c r="A157" s="19"/>
      <c r="B157" s="20"/>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5">
      <c r="A158" s="19"/>
      <c r="B158" s="20"/>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5">
      <c r="A159" s="19"/>
      <c r="B159" s="20"/>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5">
      <c r="A160" s="19"/>
      <c r="B160" s="20"/>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5">
      <c r="A161" s="19"/>
      <c r="B161" s="20"/>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5">
      <c r="A162" s="19"/>
      <c r="B162" s="20"/>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5">
      <c r="A163" s="19"/>
      <c r="B163" s="20"/>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5">
      <c r="A164" s="19"/>
      <c r="B164" s="20"/>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5">
      <c r="A165" s="19"/>
      <c r="B165" s="20"/>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5">
      <c r="A166" s="19"/>
      <c r="B166" s="20"/>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5">
      <c r="A167" s="19"/>
      <c r="B167" s="20"/>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5">
      <c r="A168" s="19"/>
      <c r="B168" s="20"/>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5">
      <c r="A169" s="19"/>
      <c r="B169" s="20"/>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5">
      <c r="A170" s="19"/>
      <c r="B170" s="20"/>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5">
      <c r="A171" s="19"/>
      <c r="B171" s="20"/>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5">
      <c r="A172" s="19"/>
      <c r="B172" s="20"/>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5">
      <c r="A173" s="19"/>
      <c r="B173" s="20"/>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5">
      <c r="A174" s="19"/>
      <c r="B174" s="20"/>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5">
      <c r="A175" s="19"/>
      <c r="B175" s="20"/>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5">
      <c r="A176" s="19"/>
      <c r="B176" s="20"/>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5">
      <c r="A177" s="19"/>
      <c r="B177" s="20"/>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5">
      <c r="A178" s="19"/>
      <c r="B178" s="20"/>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5">
      <c r="A179" s="19"/>
      <c r="B179" s="20"/>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5">
      <c r="A180" s="19"/>
      <c r="B180" s="20"/>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5">
      <c r="A181" s="19"/>
      <c r="B181" s="20"/>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5">
      <c r="A182" s="19"/>
      <c r="B182" s="20"/>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5">
      <c r="A183" s="19"/>
      <c r="B183" s="20"/>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5">
      <c r="A184" s="19"/>
      <c r="B184" s="20"/>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5">
      <c r="A185" s="19"/>
      <c r="B185" s="20"/>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5">
      <c r="A186" s="19"/>
      <c r="B186" s="20"/>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5">
      <c r="A187" s="19"/>
      <c r="B187" s="20"/>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5">
      <c r="A188" s="19"/>
      <c r="B188" s="20"/>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5">
      <c r="A189" s="19"/>
      <c r="B189" s="20"/>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5">
      <c r="A190" s="19"/>
      <c r="B190" s="20"/>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5">
      <c r="A191" s="19"/>
      <c r="B191" s="20"/>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5">
      <c r="A192" s="19"/>
      <c r="B192" s="20"/>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5">
      <c r="A193" s="19"/>
      <c r="B193" s="20"/>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5">
      <c r="A194" s="19"/>
      <c r="B194" s="20"/>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5">
      <c r="A195" s="19"/>
      <c r="B195" s="20"/>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5">
      <c r="A196" s="19"/>
      <c r="B196" s="20"/>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5">
      <c r="A197" s="19"/>
      <c r="B197" s="20"/>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5">
      <c r="A198" s="19"/>
      <c r="B198" s="20"/>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5">
      <c r="A199" s="19"/>
      <c r="B199" s="20"/>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5">
      <c r="A200" s="19"/>
      <c r="B200" s="20"/>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x14ac:dyDescent="0.25">
      <c r="A201" s="19"/>
      <c r="B201" s="20"/>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x14ac:dyDescent="0.25">
      <c r="A202" s="19"/>
      <c r="B202" s="20"/>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x14ac:dyDescent="0.25">
      <c r="A203" s="19"/>
      <c r="B203" s="20"/>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x14ac:dyDescent="0.25">
      <c r="A204" s="19"/>
      <c r="B204" s="20"/>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x14ac:dyDescent="0.25">
      <c r="A205" s="19"/>
      <c r="B205" s="20"/>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x14ac:dyDescent="0.25">
      <c r="A206" s="19"/>
      <c r="B206" s="20"/>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x14ac:dyDescent="0.25">
      <c r="A207" s="19"/>
      <c r="B207" s="20"/>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x14ac:dyDescent="0.25">
      <c r="A208" s="19"/>
      <c r="B208" s="20"/>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x14ac:dyDescent="0.25">
      <c r="A209" s="19"/>
      <c r="B209" s="20"/>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x14ac:dyDescent="0.25">
      <c r="A210" s="19"/>
      <c r="B210" s="20"/>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x14ac:dyDescent="0.25">
      <c r="A211" s="19"/>
      <c r="B211" s="20"/>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x14ac:dyDescent="0.25">
      <c r="A212" s="19"/>
      <c r="B212" s="20"/>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x14ac:dyDescent="0.25">
      <c r="A213" s="19"/>
      <c r="B213" s="20"/>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x14ac:dyDescent="0.25">
      <c r="A214" s="19"/>
      <c r="B214" s="20"/>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x14ac:dyDescent="0.25">
      <c r="A215" s="19"/>
      <c r="B215" s="20"/>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x14ac:dyDescent="0.25">
      <c r="A216" s="19"/>
      <c r="B216" s="20"/>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x14ac:dyDescent="0.25">
      <c r="A217" s="19"/>
      <c r="B217" s="20"/>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x14ac:dyDescent="0.25">
      <c r="A218" s="19"/>
      <c r="B218" s="20"/>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x14ac:dyDescent="0.25">
      <c r="A219" s="19"/>
      <c r="B219" s="20"/>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x14ac:dyDescent="0.25">
      <c r="A220" s="19"/>
      <c r="B220" s="20"/>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x14ac:dyDescent="0.25">
      <c r="A221" s="19"/>
      <c r="B221" s="20"/>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x14ac:dyDescent="0.25">
      <c r="A222" s="19"/>
      <c r="B222" s="20"/>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x14ac:dyDescent="0.25">
      <c r="A223" s="19"/>
      <c r="B223" s="20"/>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x14ac:dyDescent="0.25">
      <c r="A224" s="19"/>
      <c r="B224" s="20"/>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x14ac:dyDescent="0.25">
      <c r="A225" s="19"/>
      <c r="B225" s="20"/>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x14ac:dyDescent="0.25">
      <c r="A226" s="19"/>
      <c r="B226" s="20"/>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x14ac:dyDescent="0.25">
      <c r="A227" s="19"/>
      <c r="B227" s="20"/>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x14ac:dyDescent="0.25">
      <c r="A228" s="19"/>
      <c r="B228" s="20"/>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x14ac:dyDescent="0.25">
      <c r="A229" s="19"/>
      <c r="B229" s="20"/>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x14ac:dyDescent="0.25">
      <c r="A230" s="19"/>
      <c r="B230" s="20"/>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x14ac:dyDescent="0.25">
      <c r="A231" s="19"/>
      <c r="B231" s="20"/>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x14ac:dyDescent="0.25">
      <c r="A232" s="19"/>
      <c r="B232" s="20"/>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x14ac:dyDescent="0.25">
      <c r="A233" s="19"/>
      <c r="B233" s="20"/>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x14ac:dyDescent="0.25">
      <c r="A234" s="19"/>
      <c r="B234" s="20"/>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x14ac:dyDescent="0.25">
      <c r="A235" s="19"/>
      <c r="B235" s="20"/>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x14ac:dyDescent="0.25">
      <c r="A236" s="19"/>
      <c r="B236" s="20"/>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x14ac:dyDescent="0.25">
      <c r="A237" s="19"/>
      <c r="B237" s="20"/>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x14ac:dyDescent="0.25">
      <c r="A238" s="19"/>
      <c r="B238" s="20"/>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x14ac:dyDescent="0.25">
      <c r="A239" s="19"/>
      <c r="B239" s="20"/>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x14ac:dyDescent="0.25">
      <c r="A240" s="19"/>
      <c r="B240" s="20"/>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x14ac:dyDescent="0.25">
      <c r="A241" s="19"/>
      <c r="B241" s="20"/>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x14ac:dyDescent="0.25">
      <c r="A242" s="19"/>
      <c r="B242" s="20"/>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x14ac:dyDescent="0.25">
      <c r="A243" s="19"/>
      <c r="B243" s="20"/>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x14ac:dyDescent="0.25">
      <c r="A244" s="19"/>
      <c r="B244" s="20"/>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x14ac:dyDescent="0.25">
      <c r="A245" s="19"/>
      <c r="B245" s="20"/>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x14ac:dyDescent="0.25">
      <c r="A246" s="19"/>
      <c r="B246" s="20"/>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x14ac:dyDescent="0.25">
      <c r="A247" s="19"/>
      <c r="B247" s="20"/>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x14ac:dyDescent="0.25">
      <c r="A248" s="19"/>
      <c r="B248" s="20"/>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x14ac:dyDescent="0.25">
      <c r="A249" s="19"/>
      <c r="B249" s="20"/>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x14ac:dyDescent="0.25">
      <c r="A250" s="19"/>
      <c r="B250" s="20"/>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x14ac:dyDescent="0.25">
      <c r="A251" s="19"/>
      <c r="B251" s="20"/>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x14ac:dyDescent="0.25">
      <c r="A252" s="19"/>
      <c r="B252" s="20"/>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x14ac:dyDescent="0.25">
      <c r="A253" s="19"/>
      <c r="B253" s="20"/>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x14ac:dyDescent="0.25">
      <c r="A254" s="19"/>
      <c r="B254" s="20"/>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x14ac:dyDescent="0.25">
      <c r="A255" s="19"/>
      <c r="B255" s="20"/>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x14ac:dyDescent="0.25">
      <c r="A256" s="19"/>
      <c r="B256" s="20"/>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x14ac:dyDescent="0.25">
      <c r="A257" s="19"/>
      <c r="B257" s="20"/>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x14ac:dyDescent="0.25">
      <c r="A258" s="19"/>
      <c r="B258" s="20"/>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x14ac:dyDescent="0.25">
      <c r="A259" s="19"/>
      <c r="B259" s="20"/>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x14ac:dyDescent="0.25">
      <c r="A260" s="19"/>
      <c r="B260" s="20"/>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x14ac:dyDescent="0.25">
      <c r="A261" s="19"/>
      <c r="B261" s="20"/>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x14ac:dyDescent="0.25">
      <c r="A262" s="19"/>
      <c r="B262" s="20"/>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x14ac:dyDescent="0.25">
      <c r="A263" s="19"/>
      <c r="B263" s="20"/>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x14ac:dyDescent="0.25">
      <c r="A264" s="19"/>
      <c r="B264" s="20"/>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x14ac:dyDescent="0.25">
      <c r="A265" s="19"/>
      <c r="B265" s="20"/>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x14ac:dyDescent="0.25">
      <c r="A266" s="19"/>
      <c r="B266" s="20"/>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x14ac:dyDescent="0.25">
      <c r="A267" s="19"/>
      <c r="B267" s="20"/>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x14ac:dyDescent="0.25">
      <c r="A268" s="19"/>
      <c r="B268" s="20"/>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x14ac:dyDescent="0.25">
      <c r="A269" s="19"/>
      <c r="B269" s="20"/>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x14ac:dyDescent="0.25">
      <c r="A270" s="19"/>
      <c r="B270" s="20"/>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x14ac:dyDescent="0.25">
      <c r="A271" s="19"/>
      <c r="B271" s="20"/>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x14ac:dyDescent="0.25">
      <c r="A272" s="19"/>
      <c r="B272" s="20"/>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x14ac:dyDescent="0.25">
      <c r="A273" s="19"/>
      <c r="B273" s="20"/>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x14ac:dyDescent="0.25">
      <c r="A274" s="19"/>
      <c r="B274" s="20"/>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x14ac:dyDescent="0.25">
      <c r="A275" s="19"/>
      <c r="B275" s="20"/>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x14ac:dyDescent="0.25">
      <c r="A276" s="19"/>
      <c r="B276" s="20"/>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x14ac:dyDescent="0.25">
      <c r="A277" s="19"/>
      <c r="B277" s="20"/>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x14ac:dyDescent="0.25">
      <c r="A278" s="19"/>
      <c r="B278" s="20"/>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x14ac:dyDescent="0.25">
      <c r="A279" s="19"/>
      <c r="B279" s="20"/>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x14ac:dyDescent="0.25">
      <c r="A280" s="19"/>
      <c r="B280" s="20"/>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x14ac:dyDescent="0.25">
      <c r="A281" s="19"/>
      <c r="B281" s="20"/>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x14ac:dyDescent="0.25">
      <c r="A282" s="19"/>
      <c r="B282" s="20"/>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x14ac:dyDescent="0.25">
      <c r="A283" s="19"/>
      <c r="B283" s="20"/>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x14ac:dyDescent="0.25">
      <c r="A284" s="19"/>
      <c r="B284" s="20"/>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x14ac:dyDescent="0.25">
      <c r="A285" s="19"/>
      <c r="B285" s="20"/>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x14ac:dyDescent="0.25">
      <c r="A286" s="19"/>
      <c r="B286" s="20"/>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x14ac:dyDescent="0.25">
      <c r="A287" s="19"/>
      <c r="B287" s="20"/>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x14ac:dyDescent="0.25">
      <c r="A288" s="19"/>
      <c r="B288" s="20"/>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x14ac:dyDescent="0.25">
      <c r="A289" s="19"/>
      <c r="B289" s="20"/>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x14ac:dyDescent="0.25">
      <c r="A290" s="19"/>
      <c r="B290" s="20"/>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x14ac:dyDescent="0.25">
      <c r="A291" s="19"/>
      <c r="B291" s="20"/>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x14ac:dyDescent="0.25">
      <c r="A292" s="19"/>
      <c r="B292" s="20"/>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x14ac:dyDescent="0.25">
      <c r="A293" s="19"/>
      <c r="B293" s="20"/>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x14ac:dyDescent="0.25">
      <c r="A294" s="19"/>
      <c r="B294" s="20"/>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x14ac:dyDescent="0.25">
      <c r="A295" s="19"/>
      <c r="B295" s="20"/>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x14ac:dyDescent="0.25">
      <c r="A296" s="19"/>
      <c r="B296" s="20"/>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x14ac:dyDescent="0.25">
      <c r="A297" s="19"/>
      <c r="B297" s="20"/>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x14ac:dyDescent="0.25">
      <c r="A298" s="19"/>
      <c r="B298" s="20"/>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x14ac:dyDescent="0.25">
      <c r="A299" s="19"/>
      <c r="B299" s="20"/>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x14ac:dyDescent="0.25">
      <c r="A300" s="19"/>
      <c r="B300" s="20"/>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x14ac:dyDescent="0.25">
      <c r="A301" s="19"/>
      <c r="B301" s="20"/>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x14ac:dyDescent="0.25">
      <c r="A302" s="19"/>
      <c r="B302" s="20"/>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x14ac:dyDescent="0.25">
      <c r="A303" s="19"/>
      <c r="B303" s="20"/>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x14ac:dyDescent="0.25">
      <c r="A304" s="19"/>
      <c r="B304" s="20"/>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x14ac:dyDescent="0.25">
      <c r="A305" s="19"/>
      <c r="B305" s="20"/>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x14ac:dyDescent="0.25">
      <c r="A306" s="19"/>
      <c r="B306" s="20"/>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x14ac:dyDescent="0.25">
      <c r="A307" s="19"/>
      <c r="B307" s="20"/>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x14ac:dyDescent="0.25">
      <c r="A308" s="19"/>
      <c r="B308" s="20"/>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x14ac:dyDescent="0.25">
      <c r="A309" s="19"/>
      <c r="B309" s="20"/>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x14ac:dyDescent="0.25">
      <c r="A310" s="19"/>
      <c r="B310" s="20"/>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x14ac:dyDescent="0.25">
      <c r="A311" s="19"/>
      <c r="B311" s="20"/>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x14ac:dyDescent="0.25">
      <c r="A312" s="19"/>
      <c r="B312" s="20"/>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x14ac:dyDescent="0.25">
      <c r="A313" s="19"/>
      <c r="B313" s="20"/>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x14ac:dyDescent="0.25">
      <c r="A314" s="19"/>
      <c r="B314" s="20"/>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x14ac:dyDescent="0.25">
      <c r="A315" s="19"/>
      <c r="B315" s="20"/>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x14ac:dyDescent="0.25">
      <c r="A316" s="19"/>
      <c r="B316" s="20"/>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x14ac:dyDescent="0.25">
      <c r="A317" s="19"/>
      <c r="B317" s="20"/>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x14ac:dyDescent="0.25">
      <c r="A318" s="19"/>
      <c r="B318" s="20"/>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x14ac:dyDescent="0.25">
      <c r="A319" s="19"/>
      <c r="B319" s="20"/>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x14ac:dyDescent="0.25">
      <c r="A320" s="19"/>
      <c r="B320" s="20"/>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x14ac:dyDescent="0.25">
      <c r="A321" s="19"/>
      <c r="B321" s="20"/>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x14ac:dyDescent="0.25">
      <c r="A322" s="19"/>
      <c r="B322" s="20"/>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x14ac:dyDescent="0.25">
      <c r="A323" s="19"/>
      <c r="B323" s="20"/>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x14ac:dyDescent="0.25">
      <c r="A324" s="19"/>
      <c r="B324" s="20"/>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x14ac:dyDescent="0.25">
      <c r="A325" s="19"/>
      <c r="B325" s="20"/>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x14ac:dyDescent="0.25">
      <c r="A326" s="19"/>
      <c r="B326" s="20"/>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x14ac:dyDescent="0.25">
      <c r="A327" s="19"/>
      <c r="B327" s="20"/>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x14ac:dyDescent="0.25">
      <c r="A328" s="19"/>
      <c r="B328" s="20"/>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x14ac:dyDescent="0.25">
      <c r="A329" s="19"/>
      <c r="B329" s="20"/>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x14ac:dyDescent="0.25">
      <c r="A330" s="19"/>
      <c r="B330" s="20"/>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x14ac:dyDescent="0.25">
      <c r="A331" s="19"/>
      <c r="B331" s="20"/>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x14ac:dyDescent="0.25">
      <c r="A332" s="19"/>
      <c r="B332" s="20"/>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x14ac:dyDescent="0.25">
      <c r="A333" s="19"/>
      <c r="B333" s="20"/>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x14ac:dyDescent="0.25">
      <c r="A334" s="19"/>
      <c r="B334" s="20"/>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x14ac:dyDescent="0.25">
      <c r="A335" s="19"/>
      <c r="B335" s="20"/>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x14ac:dyDescent="0.25">
      <c r="A336" s="19"/>
      <c r="B336" s="20"/>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x14ac:dyDescent="0.25">
      <c r="A337" s="19"/>
      <c r="B337" s="20"/>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x14ac:dyDescent="0.25">
      <c r="A338" s="19"/>
      <c r="B338" s="20"/>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x14ac:dyDescent="0.25">
      <c r="A339" s="19"/>
      <c r="B339" s="20"/>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x14ac:dyDescent="0.25">
      <c r="A340" s="19"/>
      <c r="B340" s="20"/>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x14ac:dyDescent="0.25">
      <c r="A341" s="19"/>
      <c r="B341" s="20"/>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x14ac:dyDescent="0.25">
      <c r="A342" s="19"/>
      <c r="B342" s="20"/>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x14ac:dyDescent="0.25">
      <c r="A343" s="19"/>
      <c r="B343" s="20"/>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x14ac:dyDescent="0.25">
      <c r="A344" s="19"/>
      <c r="B344" s="20"/>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x14ac:dyDescent="0.25">
      <c r="A345" s="19"/>
      <c r="B345" s="20"/>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x14ac:dyDescent="0.25">
      <c r="A346" s="19"/>
      <c r="B346" s="20"/>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x14ac:dyDescent="0.25">
      <c r="A347" s="19"/>
      <c r="B347" s="20"/>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x14ac:dyDescent="0.25">
      <c r="A348" s="19"/>
      <c r="B348" s="20"/>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x14ac:dyDescent="0.25">
      <c r="A349" s="19"/>
      <c r="B349" s="20"/>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x14ac:dyDescent="0.25">
      <c r="A350" s="19"/>
      <c r="B350" s="20"/>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x14ac:dyDescent="0.25">
      <c r="A351" s="19"/>
      <c r="B351" s="20"/>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x14ac:dyDescent="0.25">
      <c r="A352" s="19"/>
      <c r="B352" s="20"/>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x14ac:dyDescent="0.25">
      <c r="A353" s="19"/>
      <c r="B353" s="20"/>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x14ac:dyDescent="0.25">
      <c r="A354" s="19"/>
      <c r="B354" s="20"/>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x14ac:dyDescent="0.25">
      <c r="A355" s="19"/>
      <c r="B355" s="20"/>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x14ac:dyDescent="0.25">
      <c r="A356" s="19"/>
      <c r="B356" s="20"/>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x14ac:dyDescent="0.25">
      <c r="A357" s="19"/>
      <c r="B357" s="20"/>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x14ac:dyDescent="0.25">
      <c r="A358" s="19"/>
      <c r="B358" s="20"/>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x14ac:dyDescent="0.25">
      <c r="A359" s="19"/>
      <c r="B359" s="20"/>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x14ac:dyDescent="0.25">
      <c r="A360" s="19"/>
      <c r="B360" s="20"/>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x14ac:dyDescent="0.25">
      <c r="A361" s="19"/>
      <c r="B361" s="20"/>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x14ac:dyDescent="0.25">
      <c r="A362" s="19"/>
      <c r="B362" s="20"/>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x14ac:dyDescent="0.25">
      <c r="A363" s="19"/>
      <c r="B363" s="20"/>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x14ac:dyDescent="0.25">
      <c r="A364" s="19"/>
      <c r="B364" s="20"/>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x14ac:dyDescent="0.25">
      <c r="A365" s="19"/>
      <c r="B365" s="20"/>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x14ac:dyDescent="0.25">
      <c r="A366" s="19"/>
      <c r="B366" s="20"/>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x14ac:dyDescent="0.25">
      <c r="A367" s="19"/>
      <c r="B367" s="20"/>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x14ac:dyDescent="0.25">
      <c r="A368" s="19"/>
      <c r="B368" s="20"/>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x14ac:dyDescent="0.25">
      <c r="A369" s="19"/>
      <c r="B369" s="20"/>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x14ac:dyDescent="0.25">
      <c r="A370" s="19"/>
      <c r="B370" s="20"/>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x14ac:dyDescent="0.25">
      <c r="A371" s="19"/>
      <c r="B371" s="20"/>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x14ac:dyDescent="0.25">
      <c r="A372" s="19"/>
      <c r="B372" s="20"/>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x14ac:dyDescent="0.25">
      <c r="A373" s="19"/>
      <c r="B373" s="20"/>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x14ac:dyDescent="0.25">
      <c r="A374" s="19"/>
      <c r="B374" s="20"/>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x14ac:dyDescent="0.25">
      <c r="A375" s="19"/>
      <c r="B375" s="20"/>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x14ac:dyDescent="0.25">
      <c r="A376" s="19"/>
      <c r="B376" s="20"/>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x14ac:dyDescent="0.25">
      <c r="A377" s="19"/>
      <c r="B377" s="20"/>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x14ac:dyDescent="0.25">
      <c r="A378" s="19"/>
      <c r="B378" s="20"/>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x14ac:dyDescent="0.25">
      <c r="A379" s="19"/>
      <c r="B379" s="20"/>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x14ac:dyDescent="0.25">
      <c r="A380" s="19"/>
      <c r="B380" s="20"/>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x14ac:dyDescent="0.25">
      <c r="A381" s="19"/>
      <c r="B381" s="20"/>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x14ac:dyDescent="0.25">
      <c r="A382" s="19"/>
      <c r="B382" s="20"/>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x14ac:dyDescent="0.25">
      <c r="A383" s="19"/>
      <c r="B383" s="20"/>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x14ac:dyDescent="0.25">
      <c r="A384" s="19"/>
      <c r="B384" s="20"/>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x14ac:dyDescent="0.25">
      <c r="A385" s="19"/>
      <c r="B385" s="20"/>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x14ac:dyDescent="0.25">
      <c r="A386" s="19"/>
      <c r="B386" s="20"/>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x14ac:dyDescent="0.25">
      <c r="A387" s="19"/>
      <c r="B387" s="20"/>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x14ac:dyDescent="0.25">
      <c r="A388" s="19"/>
      <c r="B388" s="20"/>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x14ac:dyDescent="0.25">
      <c r="A389" s="19"/>
      <c r="B389" s="20"/>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x14ac:dyDescent="0.25">
      <c r="A390" s="19"/>
      <c r="B390" s="20"/>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x14ac:dyDescent="0.25">
      <c r="A391" s="19"/>
      <c r="B391" s="20"/>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x14ac:dyDescent="0.25">
      <c r="A392" s="19"/>
      <c r="B392" s="20"/>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x14ac:dyDescent="0.25">
      <c r="A393" s="19"/>
      <c r="B393" s="20"/>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x14ac:dyDescent="0.25">
      <c r="A394" s="19"/>
      <c r="B394" s="20"/>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x14ac:dyDescent="0.25">
      <c r="A395" s="19"/>
      <c r="B395" s="20"/>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x14ac:dyDescent="0.25">
      <c r="A396" s="19"/>
      <c r="B396" s="20"/>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x14ac:dyDescent="0.25">
      <c r="A397" s="19"/>
      <c r="B397" s="20"/>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x14ac:dyDescent="0.25">
      <c r="A398" s="19"/>
      <c r="B398" s="20"/>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x14ac:dyDescent="0.25">
      <c r="A399" s="19"/>
      <c r="B399" s="20"/>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x14ac:dyDescent="0.25">
      <c r="A400" s="19"/>
      <c r="B400" s="20"/>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x14ac:dyDescent="0.25">
      <c r="A401" s="19"/>
      <c r="B401" s="20"/>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x14ac:dyDescent="0.25">
      <c r="A402" s="19"/>
      <c r="B402" s="20"/>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x14ac:dyDescent="0.25">
      <c r="A403" s="19"/>
      <c r="B403" s="20"/>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x14ac:dyDescent="0.25">
      <c r="A404" s="19"/>
      <c r="B404" s="20"/>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x14ac:dyDescent="0.25">
      <c r="A405" s="19"/>
      <c r="B405" s="20"/>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x14ac:dyDescent="0.25">
      <c r="A406" s="19"/>
      <c r="B406" s="20"/>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x14ac:dyDescent="0.25">
      <c r="A407" s="19"/>
      <c r="B407" s="20"/>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x14ac:dyDescent="0.25">
      <c r="A408" s="19"/>
      <c r="B408" s="20"/>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x14ac:dyDescent="0.25">
      <c r="A409" s="19"/>
      <c r="B409" s="20"/>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x14ac:dyDescent="0.25">
      <c r="A410" s="19"/>
      <c r="B410" s="20"/>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x14ac:dyDescent="0.25">
      <c r="A411" s="19"/>
      <c r="B411" s="20"/>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x14ac:dyDescent="0.25">
      <c r="A412" s="19"/>
      <c r="B412" s="20"/>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x14ac:dyDescent="0.25">
      <c r="A413" s="19"/>
      <c r="B413" s="20"/>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x14ac:dyDescent="0.25">
      <c r="A414" s="19"/>
      <c r="B414" s="20"/>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x14ac:dyDescent="0.25">
      <c r="A415" s="19"/>
      <c r="B415" s="20"/>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x14ac:dyDescent="0.25">
      <c r="A416" s="19"/>
      <c r="B416" s="20"/>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x14ac:dyDescent="0.25">
      <c r="A417" s="19"/>
      <c r="B417" s="20"/>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x14ac:dyDescent="0.25">
      <c r="A418" s="19"/>
      <c r="B418" s="20"/>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x14ac:dyDescent="0.25">
      <c r="A419" s="19"/>
      <c r="B419" s="20"/>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x14ac:dyDescent="0.25">
      <c r="A420" s="19"/>
      <c r="B420" s="20"/>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x14ac:dyDescent="0.25">
      <c r="A421" s="19"/>
      <c r="B421" s="20"/>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x14ac:dyDescent="0.25">
      <c r="A422" s="19"/>
      <c r="B422" s="20"/>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x14ac:dyDescent="0.25">
      <c r="A423" s="19"/>
      <c r="B423" s="20"/>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x14ac:dyDescent="0.25">
      <c r="A424" s="19"/>
      <c r="B424" s="20"/>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x14ac:dyDescent="0.25">
      <c r="A425" s="19"/>
      <c r="B425" s="20"/>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x14ac:dyDescent="0.25">
      <c r="A426" s="19"/>
      <c r="B426" s="20"/>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x14ac:dyDescent="0.25">
      <c r="A427" s="19"/>
      <c r="B427" s="20"/>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x14ac:dyDescent="0.25">
      <c r="A428" s="19"/>
      <c r="B428" s="20"/>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x14ac:dyDescent="0.25">
      <c r="A429" s="19"/>
      <c r="B429" s="20"/>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x14ac:dyDescent="0.25">
      <c r="A430" s="19"/>
      <c r="B430" s="20"/>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x14ac:dyDescent="0.25">
      <c r="A431" s="19"/>
      <c r="B431" s="20"/>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x14ac:dyDescent="0.25">
      <c r="A432" s="19"/>
      <c r="B432" s="20"/>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x14ac:dyDescent="0.25">
      <c r="A433" s="19"/>
      <c r="B433" s="20"/>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x14ac:dyDescent="0.25">
      <c r="A434" s="19"/>
      <c r="B434" s="20"/>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x14ac:dyDescent="0.25">
      <c r="A435" s="19"/>
      <c r="B435" s="20"/>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x14ac:dyDescent="0.25">
      <c r="A436" s="19"/>
      <c r="B436" s="20"/>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x14ac:dyDescent="0.25">
      <c r="A437" s="19"/>
      <c r="B437" s="20"/>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x14ac:dyDescent="0.25">
      <c r="A438" s="19"/>
      <c r="B438" s="20"/>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x14ac:dyDescent="0.25">
      <c r="A439" s="19"/>
      <c r="B439" s="20"/>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x14ac:dyDescent="0.25">
      <c r="A440" s="19"/>
      <c r="B440" s="20"/>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x14ac:dyDescent="0.25">
      <c r="A441" s="19"/>
      <c r="B441" s="20"/>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x14ac:dyDescent="0.25">
      <c r="A442" s="19"/>
      <c r="B442" s="20"/>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x14ac:dyDescent="0.25">
      <c r="A443" s="19"/>
      <c r="B443" s="20"/>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x14ac:dyDescent="0.25">
      <c r="A444" s="19"/>
      <c r="B444" s="20"/>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x14ac:dyDescent="0.25">
      <c r="A445" s="19"/>
      <c r="B445" s="20"/>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x14ac:dyDescent="0.25">
      <c r="A446" s="19"/>
      <c r="B446" s="20"/>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x14ac:dyDescent="0.25">
      <c r="A447" s="19"/>
      <c r="B447" s="20"/>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x14ac:dyDescent="0.25">
      <c r="A448" s="19"/>
      <c r="B448" s="20"/>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x14ac:dyDescent="0.25">
      <c r="A449" s="19"/>
      <c r="B449" s="20"/>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x14ac:dyDescent="0.25">
      <c r="A450" s="19"/>
      <c r="B450" s="20"/>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x14ac:dyDescent="0.25">
      <c r="A451" s="19"/>
      <c r="B451" s="20"/>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x14ac:dyDescent="0.25">
      <c r="A452" s="19"/>
      <c r="B452" s="20"/>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x14ac:dyDescent="0.25">
      <c r="A453" s="19"/>
      <c r="B453" s="20"/>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x14ac:dyDescent="0.25">
      <c r="A454" s="19"/>
      <c r="B454" s="20"/>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x14ac:dyDescent="0.25">
      <c r="A455" s="19"/>
      <c r="B455" s="20"/>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x14ac:dyDescent="0.25">
      <c r="A456" s="19"/>
      <c r="B456" s="20"/>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x14ac:dyDescent="0.25">
      <c r="A457" s="19"/>
      <c r="B457" s="20"/>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x14ac:dyDescent="0.25">
      <c r="A458" s="19"/>
      <c r="B458" s="20"/>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x14ac:dyDescent="0.25">
      <c r="A459" s="19"/>
      <c r="B459" s="20"/>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x14ac:dyDescent="0.25">
      <c r="A460" s="19"/>
      <c r="B460" s="20"/>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x14ac:dyDescent="0.25">
      <c r="A461" s="19"/>
      <c r="B461" s="20"/>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x14ac:dyDescent="0.25">
      <c r="A462" s="19"/>
      <c r="B462" s="20"/>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x14ac:dyDescent="0.25">
      <c r="A463" s="19"/>
      <c r="B463" s="20"/>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x14ac:dyDescent="0.25">
      <c r="A464" s="19"/>
      <c r="B464" s="20"/>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x14ac:dyDescent="0.25">
      <c r="A465" s="19"/>
      <c r="B465" s="20"/>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x14ac:dyDescent="0.25">
      <c r="A466" s="19"/>
      <c r="B466" s="20"/>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x14ac:dyDescent="0.25">
      <c r="A467" s="19"/>
      <c r="B467" s="20"/>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x14ac:dyDescent="0.25">
      <c r="A468" s="19"/>
      <c r="B468" s="20"/>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x14ac:dyDescent="0.25">
      <c r="A469" s="19"/>
      <c r="B469" s="20"/>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x14ac:dyDescent="0.25">
      <c r="A470" s="19"/>
      <c r="B470" s="20"/>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x14ac:dyDescent="0.25">
      <c r="A471" s="19"/>
      <c r="B471" s="20"/>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x14ac:dyDescent="0.25">
      <c r="A472" s="19"/>
      <c r="B472" s="20"/>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x14ac:dyDescent="0.25">
      <c r="A473" s="19"/>
      <c r="B473" s="20"/>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x14ac:dyDescent="0.25">
      <c r="A474" s="19"/>
      <c r="B474" s="20"/>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x14ac:dyDescent="0.25">
      <c r="A475" s="19"/>
      <c r="B475" s="20"/>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x14ac:dyDescent="0.25">
      <c r="A476" s="19"/>
      <c r="B476" s="20"/>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x14ac:dyDescent="0.25">
      <c r="A477" s="19"/>
      <c r="B477" s="20"/>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x14ac:dyDescent="0.25">
      <c r="A478" s="19"/>
      <c r="B478" s="20"/>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x14ac:dyDescent="0.25">
      <c r="A479" s="19"/>
      <c r="B479" s="20"/>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x14ac:dyDescent="0.25">
      <c r="A480" s="19"/>
      <c r="B480" s="20"/>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x14ac:dyDescent="0.25">
      <c r="A481" s="19"/>
      <c r="B481" s="20"/>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x14ac:dyDescent="0.25">
      <c r="A482" s="19"/>
      <c r="B482" s="20"/>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x14ac:dyDescent="0.25">
      <c r="A483" s="19"/>
      <c r="B483" s="20"/>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x14ac:dyDescent="0.25">
      <c r="A484" s="19"/>
      <c r="B484" s="20"/>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x14ac:dyDescent="0.25">
      <c r="A485" s="19"/>
      <c r="B485" s="20"/>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x14ac:dyDescent="0.25">
      <c r="A486" s="19"/>
      <c r="B486" s="20"/>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x14ac:dyDescent="0.25">
      <c r="A487" s="19"/>
      <c r="B487" s="20"/>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x14ac:dyDescent="0.25">
      <c r="A488" s="19"/>
      <c r="B488" s="20"/>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x14ac:dyDescent="0.25">
      <c r="A489" s="19"/>
      <c r="B489" s="20"/>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x14ac:dyDescent="0.25">
      <c r="A490" s="19"/>
      <c r="B490" s="20"/>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x14ac:dyDescent="0.25">
      <c r="A491" s="19"/>
      <c r="B491" s="20"/>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x14ac:dyDescent="0.25">
      <c r="A492" s="19"/>
      <c r="B492" s="20"/>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x14ac:dyDescent="0.25">
      <c r="A493" s="19"/>
      <c r="B493" s="20"/>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x14ac:dyDescent="0.25">
      <c r="A494" s="19"/>
      <c r="B494" s="20"/>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x14ac:dyDescent="0.25">
      <c r="A495" s="19"/>
      <c r="B495" s="20"/>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x14ac:dyDescent="0.25">
      <c r="A496" s="19"/>
      <c r="B496" s="20"/>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x14ac:dyDescent="0.25">
      <c r="A497" s="19"/>
      <c r="B497" s="20"/>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x14ac:dyDescent="0.25">
      <c r="A498" s="19"/>
      <c r="B498" s="20"/>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x14ac:dyDescent="0.25">
      <c r="A499" s="19"/>
      <c r="B499" s="20"/>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x14ac:dyDescent="0.25">
      <c r="A500" s="19"/>
      <c r="B500" s="20"/>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x14ac:dyDescent="0.25">
      <c r="A501" s="19"/>
      <c r="B501" s="20"/>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x14ac:dyDescent="0.25">
      <c r="A502" s="19"/>
      <c r="B502" s="20"/>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x14ac:dyDescent="0.25">
      <c r="A503" s="19"/>
      <c r="B503" s="20"/>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x14ac:dyDescent="0.25">
      <c r="A504" s="19"/>
      <c r="B504" s="20"/>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x14ac:dyDescent="0.25">
      <c r="A505" s="19"/>
      <c r="B505" s="20"/>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x14ac:dyDescent="0.25">
      <c r="A506" s="19"/>
      <c r="B506" s="20"/>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x14ac:dyDescent="0.25">
      <c r="A507" s="19"/>
      <c r="B507" s="20"/>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x14ac:dyDescent="0.25">
      <c r="A508" s="19"/>
      <c r="B508" s="20"/>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x14ac:dyDescent="0.25">
      <c r="A509" s="19"/>
      <c r="B509" s="20"/>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x14ac:dyDescent="0.25">
      <c r="A510" s="19"/>
      <c r="B510" s="20"/>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x14ac:dyDescent="0.25">
      <c r="A511" s="19"/>
      <c r="B511" s="20"/>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x14ac:dyDescent="0.25">
      <c r="A512" s="19"/>
      <c r="B512" s="20"/>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x14ac:dyDescent="0.25">
      <c r="A513" s="19"/>
      <c r="B513" s="20"/>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x14ac:dyDescent="0.25">
      <c r="A514" s="19"/>
      <c r="B514" s="20"/>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x14ac:dyDescent="0.25">
      <c r="A515" s="19"/>
      <c r="B515" s="20"/>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x14ac:dyDescent="0.25">
      <c r="A516" s="19"/>
      <c r="B516" s="20"/>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x14ac:dyDescent="0.25">
      <c r="A517" s="19"/>
      <c r="B517" s="20"/>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x14ac:dyDescent="0.25">
      <c r="A518" s="19"/>
      <c r="B518" s="20"/>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x14ac:dyDescent="0.25">
      <c r="A519" s="19"/>
      <c r="B519" s="20"/>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x14ac:dyDescent="0.25">
      <c r="A520" s="19"/>
      <c r="B520" s="20"/>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x14ac:dyDescent="0.25">
      <c r="A521" s="19"/>
      <c r="B521" s="20"/>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x14ac:dyDescent="0.25">
      <c r="A522" s="19"/>
      <c r="B522" s="20"/>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x14ac:dyDescent="0.25">
      <c r="A523" s="19"/>
      <c r="B523" s="20"/>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x14ac:dyDescent="0.25">
      <c r="A524" s="19"/>
      <c r="B524" s="20"/>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x14ac:dyDescent="0.25">
      <c r="A525" s="19"/>
      <c r="B525" s="20"/>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x14ac:dyDescent="0.25">
      <c r="A526" s="19"/>
      <c r="B526" s="20"/>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x14ac:dyDescent="0.25">
      <c r="A527" s="19"/>
      <c r="B527" s="20"/>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x14ac:dyDescent="0.25">
      <c r="A528" s="19"/>
      <c r="B528" s="20"/>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x14ac:dyDescent="0.25">
      <c r="A529" s="19"/>
      <c r="B529" s="20"/>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x14ac:dyDescent="0.25">
      <c r="A530" s="19"/>
      <c r="B530" s="20"/>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x14ac:dyDescent="0.25">
      <c r="A531" s="19"/>
      <c r="B531" s="20"/>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x14ac:dyDescent="0.25">
      <c r="A532" s="19"/>
      <c r="B532" s="20"/>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x14ac:dyDescent="0.25">
      <c r="A533" s="19"/>
      <c r="B533" s="20"/>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x14ac:dyDescent="0.25">
      <c r="A534" s="19"/>
      <c r="B534" s="20"/>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x14ac:dyDescent="0.25">
      <c r="A535" s="19"/>
      <c r="B535" s="20"/>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x14ac:dyDescent="0.25">
      <c r="A536" s="19"/>
      <c r="B536" s="20"/>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x14ac:dyDescent="0.25">
      <c r="A537" s="19"/>
      <c r="B537" s="20"/>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x14ac:dyDescent="0.25">
      <c r="A538" s="19"/>
      <c r="B538" s="20"/>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x14ac:dyDescent="0.25">
      <c r="A539" s="19"/>
      <c r="B539" s="20"/>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x14ac:dyDescent="0.25">
      <c r="A540" s="19"/>
      <c r="B540" s="20"/>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x14ac:dyDescent="0.25">
      <c r="A541" s="19"/>
      <c r="B541" s="20"/>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x14ac:dyDescent="0.25">
      <c r="A542" s="19"/>
      <c r="B542" s="20"/>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x14ac:dyDescent="0.25">
      <c r="A543" s="19"/>
      <c r="B543" s="20"/>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x14ac:dyDescent="0.25">
      <c r="A544" s="19"/>
      <c r="B544" s="20"/>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x14ac:dyDescent="0.25">
      <c r="A545" s="19"/>
      <c r="B545" s="20"/>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x14ac:dyDescent="0.25">
      <c r="A546" s="19"/>
      <c r="B546" s="20"/>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x14ac:dyDescent="0.25">
      <c r="A547" s="19"/>
      <c r="B547" s="20"/>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x14ac:dyDescent="0.25">
      <c r="A548" s="19"/>
      <c r="B548" s="20"/>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x14ac:dyDescent="0.25">
      <c r="A549" s="19"/>
      <c r="B549" s="20"/>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x14ac:dyDescent="0.25">
      <c r="A550" s="19"/>
      <c r="B550" s="20"/>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x14ac:dyDescent="0.25">
      <c r="A551" s="19"/>
      <c r="B551" s="20"/>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x14ac:dyDescent="0.25">
      <c r="A552" s="19"/>
      <c r="B552" s="20"/>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x14ac:dyDescent="0.25">
      <c r="A553" s="19"/>
      <c r="B553" s="20"/>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x14ac:dyDescent="0.25">
      <c r="A554" s="19"/>
      <c r="B554" s="20"/>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x14ac:dyDescent="0.25">
      <c r="A555" s="19"/>
      <c r="B555" s="20"/>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x14ac:dyDescent="0.25">
      <c r="A556" s="19"/>
      <c r="B556" s="20"/>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x14ac:dyDescent="0.25">
      <c r="A557" s="19"/>
      <c r="B557" s="20"/>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x14ac:dyDescent="0.25">
      <c r="A558" s="19"/>
      <c r="B558" s="20"/>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x14ac:dyDescent="0.25">
      <c r="A559" s="19"/>
      <c r="B559" s="20"/>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x14ac:dyDescent="0.25">
      <c r="A560" s="19"/>
      <c r="B560" s="20"/>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x14ac:dyDescent="0.25">
      <c r="A561" s="19"/>
      <c r="B561" s="20"/>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x14ac:dyDescent="0.25">
      <c r="A562" s="19"/>
      <c r="B562" s="20"/>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x14ac:dyDescent="0.25">
      <c r="A563" s="19"/>
      <c r="B563" s="20"/>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x14ac:dyDescent="0.25">
      <c r="A564" s="19"/>
      <c r="B564" s="20"/>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x14ac:dyDescent="0.25">
      <c r="A565" s="19"/>
      <c r="B565" s="20"/>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x14ac:dyDescent="0.25">
      <c r="A566" s="19"/>
      <c r="B566" s="20"/>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x14ac:dyDescent="0.25">
      <c r="A567" s="19"/>
      <c r="B567" s="20"/>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x14ac:dyDescent="0.25">
      <c r="A568" s="19"/>
      <c r="B568" s="20"/>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x14ac:dyDescent="0.25">
      <c r="A569" s="19"/>
      <c r="B569" s="20"/>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x14ac:dyDescent="0.25">
      <c r="A570" s="19"/>
      <c r="B570" s="20"/>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x14ac:dyDescent="0.25">
      <c r="A571" s="19"/>
      <c r="B571" s="20"/>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x14ac:dyDescent="0.25">
      <c r="A572" s="19"/>
      <c r="B572" s="20"/>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x14ac:dyDescent="0.25">
      <c r="A573" s="19"/>
      <c r="B573" s="20"/>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x14ac:dyDescent="0.25">
      <c r="A574" s="19"/>
      <c r="B574" s="20"/>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x14ac:dyDescent="0.25">
      <c r="A575" s="19"/>
      <c r="B575" s="20"/>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x14ac:dyDescent="0.25">
      <c r="A576" s="19"/>
      <c r="B576" s="20"/>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x14ac:dyDescent="0.25">
      <c r="A577" s="19"/>
      <c r="B577" s="20"/>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x14ac:dyDescent="0.25">
      <c r="A578" s="19"/>
      <c r="B578" s="20"/>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x14ac:dyDescent="0.25">
      <c r="A579" s="19"/>
      <c r="B579" s="20"/>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x14ac:dyDescent="0.25">
      <c r="A580" s="19"/>
      <c r="B580" s="20"/>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x14ac:dyDescent="0.25">
      <c r="A581" s="19"/>
      <c r="B581" s="20"/>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x14ac:dyDescent="0.25">
      <c r="A582" s="19"/>
      <c r="B582" s="20"/>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x14ac:dyDescent="0.25">
      <c r="A583" s="19"/>
      <c r="B583" s="20"/>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x14ac:dyDescent="0.25">
      <c r="A584" s="19"/>
      <c r="B584" s="20"/>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x14ac:dyDescent="0.25">
      <c r="A585" s="19"/>
      <c r="B585" s="20"/>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x14ac:dyDescent="0.25">
      <c r="A586" s="19"/>
      <c r="B586" s="20"/>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x14ac:dyDescent="0.25">
      <c r="A587" s="19"/>
      <c r="B587" s="20"/>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x14ac:dyDescent="0.25">
      <c r="A588" s="19"/>
      <c r="B588" s="20"/>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x14ac:dyDescent="0.25">
      <c r="A589" s="19"/>
      <c r="B589" s="20"/>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x14ac:dyDescent="0.25">
      <c r="A590" s="19"/>
      <c r="B590" s="20"/>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x14ac:dyDescent="0.25">
      <c r="A591" s="19"/>
      <c r="B591" s="20"/>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x14ac:dyDescent="0.25">
      <c r="A592" s="19"/>
      <c r="B592" s="20"/>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x14ac:dyDescent="0.25">
      <c r="A593" s="19"/>
      <c r="B593" s="20"/>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x14ac:dyDescent="0.25">
      <c r="A594" s="19"/>
      <c r="B594" s="20"/>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x14ac:dyDescent="0.25">
      <c r="A595" s="19"/>
      <c r="B595" s="20"/>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x14ac:dyDescent="0.25">
      <c r="A596" s="19"/>
      <c r="B596" s="20"/>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x14ac:dyDescent="0.25">
      <c r="A597" s="19"/>
      <c r="B597" s="20"/>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x14ac:dyDescent="0.25">
      <c r="A598" s="19"/>
      <c r="B598" s="20"/>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x14ac:dyDescent="0.25">
      <c r="A599" s="19"/>
      <c r="B599" s="20"/>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x14ac:dyDescent="0.25">
      <c r="A600" s="19"/>
      <c r="B600" s="20"/>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x14ac:dyDescent="0.25">
      <c r="A601" s="19"/>
      <c r="B601" s="20"/>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x14ac:dyDescent="0.25">
      <c r="A602" s="19"/>
      <c r="B602" s="20"/>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x14ac:dyDescent="0.25">
      <c r="A603" s="19"/>
      <c r="B603" s="20"/>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x14ac:dyDescent="0.25">
      <c r="A604" s="19"/>
      <c r="B604" s="20"/>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x14ac:dyDescent="0.25">
      <c r="A605" s="19"/>
      <c r="B605" s="20"/>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x14ac:dyDescent="0.25">
      <c r="A606" s="19"/>
      <c r="B606" s="20"/>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x14ac:dyDescent="0.25">
      <c r="A607" s="19"/>
      <c r="B607" s="20"/>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x14ac:dyDescent="0.25">
      <c r="A608" s="19"/>
      <c r="B608" s="20"/>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x14ac:dyDescent="0.25">
      <c r="A609" s="19"/>
      <c r="B609" s="20"/>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x14ac:dyDescent="0.25">
      <c r="A610" s="19"/>
      <c r="B610" s="20"/>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x14ac:dyDescent="0.25">
      <c r="A611" s="19"/>
      <c r="B611" s="20"/>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x14ac:dyDescent="0.25">
      <c r="A612" s="19"/>
      <c r="B612" s="20"/>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x14ac:dyDescent="0.25">
      <c r="A613" s="19"/>
      <c r="B613" s="20"/>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x14ac:dyDescent="0.25">
      <c r="A614" s="19"/>
      <c r="B614" s="20"/>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x14ac:dyDescent="0.25">
      <c r="A615" s="19"/>
      <c r="B615" s="20"/>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x14ac:dyDescent="0.25">
      <c r="A616" s="19"/>
      <c r="B616" s="20"/>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x14ac:dyDescent="0.25">
      <c r="A617" s="19"/>
      <c r="B617" s="20"/>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x14ac:dyDescent="0.25">
      <c r="A618" s="19"/>
      <c r="B618" s="20"/>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x14ac:dyDescent="0.25">
      <c r="A619" s="19"/>
      <c r="B619" s="20"/>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x14ac:dyDescent="0.25">
      <c r="A620" s="19"/>
      <c r="B620" s="20"/>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x14ac:dyDescent="0.25">
      <c r="A621" s="19"/>
      <c r="B621" s="20"/>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x14ac:dyDescent="0.25">
      <c r="A622" s="19"/>
      <c r="B622" s="20"/>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x14ac:dyDescent="0.25">
      <c r="A623" s="19"/>
      <c r="B623" s="20"/>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x14ac:dyDescent="0.25">
      <c r="A624" s="19"/>
      <c r="B624" s="20"/>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x14ac:dyDescent="0.25">
      <c r="A625" s="19"/>
      <c r="B625" s="20"/>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x14ac:dyDescent="0.25">
      <c r="A626" s="19"/>
      <c r="B626" s="20"/>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x14ac:dyDescent="0.25">
      <c r="A627" s="19"/>
      <c r="B627" s="20"/>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x14ac:dyDescent="0.25">
      <c r="A628" s="19"/>
      <c r="B628" s="20"/>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x14ac:dyDescent="0.25">
      <c r="A629" s="19"/>
      <c r="B629" s="20"/>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x14ac:dyDescent="0.25">
      <c r="A630" s="19"/>
      <c r="B630" s="20"/>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x14ac:dyDescent="0.25">
      <c r="A631" s="19"/>
      <c r="B631" s="20"/>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x14ac:dyDescent="0.25">
      <c r="A632" s="19"/>
      <c r="B632" s="20"/>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x14ac:dyDescent="0.25">
      <c r="A633" s="19"/>
      <c r="B633" s="20"/>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x14ac:dyDescent="0.25">
      <c r="A634" s="19"/>
      <c r="B634" s="20"/>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x14ac:dyDescent="0.25">
      <c r="A635" s="19"/>
      <c r="B635" s="20"/>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x14ac:dyDescent="0.25">
      <c r="A636" s="19"/>
      <c r="B636" s="20"/>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x14ac:dyDescent="0.25">
      <c r="A637" s="19"/>
      <c r="B637" s="20"/>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x14ac:dyDescent="0.25">
      <c r="A638" s="19"/>
      <c r="B638" s="20"/>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x14ac:dyDescent="0.25">
      <c r="A639" s="19"/>
      <c r="B639" s="20"/>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x14ac:dyDescent="0.25">
      <c r="A640" s="19"/>
      <c r="B640" s="20"/>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x14ac:dyDescent="0.25">
      <c r="A641" s="19"/>
      <c r="B641" s="20"/>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x14ac:dyDescent="0.25">
      <c r="A642" s="19"/>
      <c r="B642" s="20"/>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x14ac:dyDescent="0.25">
      <c r="A643" s="19"/>
      <c r="B643" s="20"/>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x14ac:dyDescent="0.25">
      <c r="A644" s="19"/>
      <c r="B644" s="20"/>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x14ac:dyDescent="0.25">
      <c r="A645" s="19"/>
      <c r="B645" s="20"/>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x14ac:dyDescent="0.25">
      <c r="A646" s="19"/>
      <c r="B646" s="20"/>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x14ac:dyDescent="0.25">
      <c r="A647" s="19"/>
      <c r="B647" s="20"/>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x14ac:dyDescent="0.25">
      <c r="A648" s="19"/>
      <c r="B648" s="20"/>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x14ac:dyDescent="0.25">
      <c r="A649" s="19"/>
      <c r="B649" s="20"/>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x14ac:dyDescent="0.25">
      <c r="A650" s="19"/>
      <c r="B650" s="20"/>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x14ac:dyDescent="0.25">
      <c r="A651" s="19"/>
      <c r="B651" s="20"/>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x14ac:dyDescent="0.25">
      <c r="A652" s="19"/>
      <c r="B652" s="20"/>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x14ac:dyDescent="0.25">
      <c r="A653" s="19"/>
      <c r="B653" s="20"/>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x14ac:dyDescent="0.25">
      <c r="A654" s="19"/>
      <c r="B654" s="20"/>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x14ac:dyDescent="0.25">
      <c r="A655" s="19"/>
      <c r="B655" s="20"/>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x14ac:dyDescent="0.25">
      <c r="A656" s="19"/>
      <c r="B656" s="20"/>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x14ac:dyDescent="0.25">
      <c r="A657" s="19"/>
      <c r="B657" s="20"/>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x14ac:dyDescent="0.25">
      <c r="A658" s="19"/>
      <c r="B658" s="20"/>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x14ac:dyDescent="0.25">
      <c r="A659" s="19"/>
      <c r="B659" s="20"/>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x14ac:dyDescent="0.25">
      <c r="A660" s="19"/>
      <c r="B660" s="20"/>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x14ac:dyDescent="0.25">
      <c r="A661" s="19"/>
      <c r="B661" s="20"/>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x14ac:dyDescent="0.25">
      <c r="A662" s="19"/>
      <c r="B662" s="20"/>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x14ac:dyDescent="0.25">
      <c r="A663" s="19"/>
      <c r="B663" s="20"/>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x14ac:dyDescent="0.25">
      <c r="A664" s="19"/>
      <c r="B664" s="20"/>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x14ac:dyDescent="0.25">
      <c r="A665" s="19"/>
      <c r="B665" s="20"/>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x14ac:dyDescent="0.25">
      <c r="A666" s="19"/>
      <c r="B666" s="20"/>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x14ac:dyDescent="0.25">
      <c r="A667" s="19"/>
      <c r="B667" s="20"/>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x14ac:dyDescent="0.25">
      <c r="A668" s="19"/>
      <c r="B668" s="20"/>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x14ac:dyDescent="0.25">
      <c r="A669" s="19"/>
      <c r="B669" s="20"/>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x14ac:dyDescent="0.25">
      <c r="A670" s="19"/>
      <c r="B670" s="20"/>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x14ac:dyDescent="0.25">
      <c r="A671" s="19"/>
      <c r="B671" s="20"/>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x14ac:dyDescent="0.25">
      <c r="A672" s="19"/>
      <c r="B672" s="20"/>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x14ac:dyDescent="0.25">
      <c r="A673" s="19"/>
      <c r="B673" s="20"/>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x14ac:dyDescent="0.25">
      <c r="A674" s="19"/>
      <c r="B674" s="20"/>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x14ac:dyDescent="0.25">
      <c r="A675" s="19"/>
      <c r="B675" s="20"/>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x14ac:dyDescent="0.25">
      <c r="A676" s="19"/>
      <c r="B676" s="20"/>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x14ac:dyDescent="0.25">
      <c r="A677" s="19"/>
      <c r="B677" s="20"/>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x14ac:dyDescent="0.25">
      <c r="A678" s="19"/>
      <c r="B678" s="20"/>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x14ac:dyDescent="0.25">
      <c r="A679" s="19"/>
      <c r="B679" s="20"/>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x14ac:dyDescent="0.25">
      <c r="A680" s="19"/>
      <c r="B680" s="20"/>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x14ac:dyDescent="0.25">
      <c r="A681" s="19"/>
      <c r="B681" s="20"/>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x14ac:dyDescent="0.25">
      <c r="A682" s="19"/>
      <c r="B682" s="20"/>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x14ac:dyDescent="0.25">
      <c r="A683" s="19"/>
      <c r="B683" s="20"/>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x14ac:dyDescent="0.25">
      <c r="A684" s="19"/>
      <c r="B684" s="20"/>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x14ac:dyDescent="0.25">
      <c r="A685" s="19"/>
      <c r="B685" s="20"/>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x14ac:dyDescent="0.25">
      <c r="A686" s="19"/>
      <c r="B686" s="20"/>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x14ac:dyDescent="0.25">
      <c r="A687" s="19"/>
      <c r="B687" s="20"/>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x14ac:dyDescent="0.25">
      <c r="A688" s="19"/>
      <c r="B688" s="20"/>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x14ac:dyDescent="0.25">
      <c r="A689" s="19"/>
      <c r="B689" s="20"/>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x14ac:dyDescent="0.25">
      <c r="A690" s="19"/>
      <c r="B690" s="20"/>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x14ac:dyDescent="0.25">
      <c r="A691" s="19"/>
      <c r="B691" s="20"/>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x14ac:dyDescent="0.25">
      <c r="A692" s="19"/>
      <c r="B692" s="20"/>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x14ac:dyDescent="0.25">
      <c r="A693" s="19"/>
      <c r="B693" s="20"/>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x14ac:dyDescent="0.25">
      <c r="A694" s="19"/>
      <c r="B694" s="20"/>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x14ac:dyDescent="0.25">
      <c r="A695" s="19"/>
      <c r="B695" s="20"/>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x14ac:dyDescent="0.25">
      <c r="A696" s="19"/>
      <c r="B696" s="20"/>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x14ac:dyDescent="0.25">
      <c r="A697" s="19"/>
      <c r="B697" s="20"/>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x14ac:dyDescent="0.25">
      <c r="A698" s="19"/>
      <c r="B698" s="20"/>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x14ac:dyDescent="0.25">
      <c r="A699" s="19"/>
      <c r="B699" s="20"/>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x14ac:dyDescent="0.25">
      <c r="A700" s="19"/>
      <c r="B700" s="20"/>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x14ac:dyDescent="0.25">
      <c r="A701" s="19"/>
      <c r="B701" s="20"/>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x14ac:dyDescent="0.25">
      <c r="A702" s="19"/>
      <c r="B702" s="20"/>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x14ac:dyDescent="0.25">
      <c r="A703" s="19"/>
      <c r="B703" s="20"/>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x14ac:dyDescent="0.25">
      <c r="A704" s="19"/>
      <c r="B704" s="20"/>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x14ac:dyDescent="0.25">
      <c r="A705" s="19"/>
      <c r="B705" s="20"/>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x14ac:dyDescent="0.25">
      <c r="A706" s="19"/>
      <c r="B706" s="20"/>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x14ac:dyDescent="0.25">
      <c r="A707" s="19"/>
      <c r="B707" s="20"/>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x14ac:dyDescent="0.25">
      <c r="A708" s="19"/>
      <c r="B708" s="20"/>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x14ac:dyDescent="0.25">
      <c r="A709" s="19"/>
      <c r="B709" s="20"/>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x14ac:dyDescent="0.25">
      <c r="A710" s="19"/>
      <c r="B710" s="20"/>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x14ac:dyDescent="0.25">
      <c r="A711" s="19"/>
      <c r="B711" s="20"/>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x14ac:dyDescent="0.25">
      <c r="A712" s="19"/>
      <c r="B712" s="20"/>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x14ac:dyDescent="0.25">
      <c r="A713" s="19"/>
      <c r="B713" s="20"/>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x14ac:dyDescent="0.25">
      <c r="A714" s="19"/>
      <c r="B714" s="20"/>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x14ac:dyDescent="0.25">
      <c r="A715" s="19"/>
      <c r="B715" s="20"/>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x14ac:dyDescent="0.25">
      <c r="A716" s="19"/>
      <c r="B716" s="20"/>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x14ac:dyDescent="0.25">
      <c r="A717" s="19"/>
      <c r="B717" s="20"/>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x14ac:dyDescent="0.25">
      <c r="A718" s="19"/>
      <c r="B718" s="20"/>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x14ac:dyDescent="0.25">
      <c r="A719" s="19"/>
      <c r="B719" s="20"/>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x14ac:dyDescent="0.25">
      <c r="A720" s="19"/>
      <c r="B720" s="20"/>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x14ac:dyDescent="0.25">
      <c r="A721" s="19"/>
      <c r="B721" s="20"/>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x14ac:dyDescent="0.25">
      <c r="A722" s="19"/>
      <c r="B722" s="20"/>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x14ac:dyDescent="0.25">
      <c r="A723" s="19"/>
      <c r="B723" s="20"/>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x14ac:dyDescent="0.25">
      <c r="A724" s="19"/>
      <c r="B724" s="20"/>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x14ac:dyDescent="0.25">
      <c r="A725" s="19"/>
      <c r="B725" s="20"/>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x14ac:dyDescent="0.25">
      <c r="A726" s="19"/>
      <c r="B726" s="20"/>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x14ac:dyDescent="0.25">
      <c r="A727" s="19"/>
      <c r="B727" s="20"/>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x14ac:dyDescent="0.25">
      <c r="A728" s="19"/>
      <c r="B728" s="20"/>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x14ac:dyDescent="0.25">
      <c r="A729" s="19"/>
      <c r="B729" s="20"/>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x14ac:dyDescent="0.25">
      <c r="A730" s="19"/>
      <c r="B730" s="20"/>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x14ac:dyDescent="0.25">
      <c r="A731" s="19"/>
      <c r="B731" s="20"/>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x14ac:dyDescent="0.25">
      <c r="A732" s="19"/>
      <c r="B732" s="20"/>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x14ac:dyDescent="0.25">
      <c r="A733" s="19"/>
      <c r="B733" s="20"/>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x14ac:dyDescent="0.25">
      <c r="A734" s="19"/>
      <c r="B734" s="20"/>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x14ac:dyDescent="0.25">
      <c r="A735" s="19"/>
      <c r="B735" s="20"/>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x14ac:dyDescent="0.25">
      <c r="A736" s="19"/>
      <c r="B736" s="20"/>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x14ac:dyDescent="0.25">
      <c r="A737" s="19"/>
      <c r="B737" s="20"/>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x14ac:dyDescent="0.25">
      <c r="A738" s="19"/>
      <c r="B738" s="20"/>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x14ac:dyDescent="0.25">
      <c r="A739" s="19"/>
      <c r="B739" s="20"/>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x14ac:dyDescent="0.25">
      <c r="A740" s="19"/>
      <c r="B740" s="20"/>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x14ac:dyDescent="0.25">
      <c r="A741" s="19"/>
      <c r="B741" s="20"/>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x14ac:dyDescent="0.25">
      <c r="A742" s="19"/>
      <c r="B742" s="20"/>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x14ac:dyDescent="0.25">
      <c r="A743" s="19"/>
      <c r="B743" s="20"/>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x14ac:dyDescent="0.25">
      <c r="A744" s="19"/>
      <c r="B744" s="20"/>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x14ac:dyDescent="0.25">
      <c r="A745" s="19"/>
      <c r="B745" s="20"/>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x14ac:dyDescent="0.25">
      <c r="A746" s="19"/>
      <c r="B746" s="20"/>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x14ac:dyDescent="0.25">
      <c r="A747" s="19"/>
      <c r="B747" s="20"/>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x14ac:dyDescent="0.25">
      <c r="A748" s="19"/>
      <c r="B748" s="20"/>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x14ac:dyDescent="0.25">
      <c r="A749" s="19"/>
      <c r="B749" s="20"/>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x14ac:dyDescent="0.25">
      <c r="A750" s="19"/>
      <c r="B750" s="20"/>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x14ac:dyDescent="0.25">
      <c r="A751" s="19"/>
      <c r="B751" s="20"/>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x14ac:dyDescent="0.25">
      <c r="A752" s="19"/>
      <c r="B752" s="20"/>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x14ac:dyDescent="0.25">
      <c r="A753" s="19"/>
      <c r="B753" s="20"/>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x14ac:dyDescent="0.25">
      <c r="A754" s="19"/>
      <c r="B754" s="20"/>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x14ac:dyDescent="0.25">
      <c r="A755" s="19"/>
      <c r="B755" s="20"/>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x14ac:dyDescent="0.25">
      <c r="A756" s="19"/>
      <c r="B756" s="20"/>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x14ac:dyDescent="0.25">
      <c r="A757" s="19"/>
      <c r="B757" s="20"/>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x14ac:dyDescent="0.25">
      <c r="A758" s="19"/>
      <c r="B758" s="20"/>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x14ac:dyDescent="0.25">
      <c r="A759" s="19"/>
      <c r="B759" s="20"/>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x14ac:dyDescent="0.25">
      <c r="A760" s="19"/>
      <c r="B760" s="20"/>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x14ac:dyDescent="0.25">
      <c r="A761" s="19"/>
      <c r="B761" s="20"/>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x14ac:dyDescent="0.25">
      <c r="A762" s="19"/>
      <c r="B762" s="20"/>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x14ac:dyDescent="0.25">
      <c r="A763" s="19"/>
      <c r="B763" s="20"/>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x14ac:dyDescent="0.25">
      <c r="A764" s="19"/>
      <c r="B764" s="20"/>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x14ac:dyDescent="0.25">
      <c r="A765" s="19"/>
      <c r="B765" s="20"/>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x14ac:dyDescent="0.25">
      <c r="A766" s="19"/>
      <c r="B766" s="20"/>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x14ac:dyDescent="0.25">
      <c r="A767" s="19"/>
      <c r="B767" s="20"/>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x14ac:dyDescent="0.25">
      <c r="A768" s="19"/>
      <c r="B768" s="20"/>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x14ac:dyDescent="0.25">
      <c r="A769" s="19"/>
      <c r="B769" s="20"/>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x14ac:dyDescent="0.25">
      <c r="A770" s="19"/>
      <c r="B770" s="20"/>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x14ac:dyDescent="0.25">
      <c r="A771" s="19"/>
      <c r="B771" s="20"/>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x14ac:dyDescent="0.25">
      <c r="A772" s="19"/>
      <c r="B772" s="20"/>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x14ac:dyDescent="0.25">
      <c r="A773" s="19"/>
      <c r="B773" s="20"/>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x14ac:dyDescent="0.25">
      <c r="A774" s="19"/>
      <c r="B774" s="20"/>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x14ac:dyDescent="0.25">
      <c r="A775" s="19"/>
      <c r="B775" s="20"/>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x14ac:dyDescent="0.25">
      <c r="A776" s="19"/>
      <c r="B776" s="20"/>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x14ac:dyDescent="0.25">
      <c r="A777" s="19"/>
      <c r="B777" s="20"/>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x14ac:dyDescent="0.25">
      <c r="A778" s="19"/>
      <c r="B778" s="20"/>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x14ac:dyDescent="0.25">
      <c r="A779" s="19"/>
      <c r="B779" s="20"/>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x14ac:dyDescent="0.25">
      <c r="A780" s="19"/>
      <c r="B780" s="20"/>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x14ac:dyDescent="0.25">
      <c r="A781" s="19"/>
      <c r="B781" s="20"/>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x14ac:dyDescent="0.25">
      <c r="A782" s="19"/>
      <c r="B782" s="20"/>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x14ac:dyDescent="0.25">
      <c r="A783" s="19"/>
      <c r="B783" s="20"/>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x14ac:dyDescent="0.25">
      <c r="A784" s="19"/>
      <c r="B784" s="20"/>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x14ac:dyDescent="0.25">
      <c r="A785" s="19"/>
      <c r="B785" s="20"/>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x14ac:dyDescent="0.25">
      <c r="A786" s="19"/>
      <c r="B786" s="20"/>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x14ac:dyDescent="0.25">
      <c r="A787" s="19"/>
      <c r="B787" s="20"/>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x14ac:dyDescent="0.25">
      <c r="A788" s="19"/>
      <c r="B788" s="20"/>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x14ac:dyDescent="0.25">
      <c r="A789" s="19"/>
      <c r="B789" s="20"/>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x14ac:dyDescent="0.25">
      <c r="A790" s="19"/>
      <c r="B790" s="20"/>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x14ac:dyDescent="0.25">
      <c r="A791" s="19"/>
      <c r="B791" s="20"/>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x14ac:dyDescent="0.25">
      <c r="A792" s="19"/>
      <c r="B792" s="20"/>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x14ac:dyDescent="0.25">
      <c r="A793" s="19"/>
      <c r="B793" s="20"/>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x14ac:dyDescent="0.25">
      <c r="A794" s="19"/>
      <c r="B794" s="20"/>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x14ac:dyDescent="0.25">
      <c r="A795" s="19"/>
      <c r="B795" s="20"/>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x14ac:dyDescent="0.25">
      <c r="A796" s="19"/>
      <c r="B796" s="20"/>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x14ac:dyDescent="0.25">
      <c r="A797" s="19"/>
      <c r="B797" s="20"/>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x14ac:dyDescent="0.25">
      <c r="A798" s="19"/>
      <c r="B798" s="20"/>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x14ac:dyDescent="0.25">
      <c r="A799" s="19"/>
      <c r="B799" s="20"/>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x14ac:dyDescent="0.25">
      <c r="A800" s="19"/>
      <c r="B800" s="20"/>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x14ac:dyDescent="0.25">
      <c r="A801" s="19"/>
      <c r="B801" s="20"/>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x14ac:dyDescent="0.25">
      <c r="A802" s="19"/>
      <c r="B802" s="20"/>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x14ac:dyDescent="0.25">
      <c r="A803" s="19"/>
      <c r="B803" s="20"/>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x14ac:dyDescent="0.25">
      <c r="A804" s="19"/>
      <c r="B804" s="20"/>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x14ac:dyDescent="0.25">
      <c r="A805" s="19"/>
      <c r="B805" s="20"/>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x14ac:dyDescent="0.25">
      <c r="A806" s="19"/>
      <c r="B806" s="20"/>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x14ac:dyDescent="0.25">
      <c r="A807" s="19"/>
      <c r="B807" s="20"/>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x14ac:dyDescent="0.25">
      <c r="A808" s="19"/>
      <c r="B808" s="20"/>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x14ac:dyDescent="0.25">
      <c r="A809" s="19"/>
      <c r="B809" s="20"/>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x14ac:dyDescent="0.25">
      <c r="A810" s="19"/>
      <c r="B810" s="20"/>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x14ac:dyDescent="0.25">
      <c r="A811" s="19"/>
      <c r="B811" s="20"/>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x14ac:dyDescent="0.25">
      <c r="A812" s="19"/>
      <c r="B812" s="20"/>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x14ac:dyDescent="0.25">
      <c r="A813" s="19"/>
      <c r="B813" s="20"/>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x14ac:dyDescent="0.25">
      <c r="A814" s="19"/>
      <c r="B814" s="20"/>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x14ac:dyDescent="0.25">
      <c r="A815" s="19"/>
      <c r="B815" s="20"/>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x14ac:dyDescent="0.25">
      <c r="A816" s="19"/>
      <c r="B816" s="20"/>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x14ac:dyDescent="0.25">
      <c r="A817" s="19"/>
      <c r="B817" s="20"/>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x14ac:dyDescent="0.25">
      <c r="A818" s="19"/>
      <c r="B818" s="20"/>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x14ac:dyDescent="0.25">
      <c r="A819" s="19"/>
      <c r="B819" s="20"/>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x14ac:dyDescent="0.25">
      <c r="A820" s="19"/>
      <c r="B820" s="20"/>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x14ac:dyDescent="0.25">
      <c r="A821" s="19"/>
      <c r="B821" s="20"/>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x14ac:dyDescent="0.25">
      <c r="A822" s="19"/>
      <c r="B822" s="20"/>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x14ac:dyDescent="0.25">
      <c r="A823" s="19"/>
      <c r="B823" s="20"/>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x14ac:dyDescent="0.25">
      <c r="A824" s="19"/>
      <c r="B824" s="20"/>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x14ac:dyDescent="0.25">
      <c r="A825" s="19"/>
      <c r="B825" s="20"/>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x14ac:dyDescent="0.25">
      <c r="A826" s="19"/>
      <c r="B826" s="20"/>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x14ac:dyDescent="0.25">
      <c r="A827" s="19"/>
      <c r="B827" s="20"/>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x14ac:dyDescent="0.25">
      <c r="A828" s="19"/>
      <c r="B828" s="20"/>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x14ac:dyDescent="0.25">
      <c r="A829" s="19"/>
      <c r="B829" s="20"/>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x14ac:dyDescent="0.25">
      <c r="A830" s="19"/>
      <c r="B830" s="20"/>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x14ac:dyDescent="0.25">
      <c r="A831" s="19"/>
      <c r="B831" s="20"/>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x14ac:dyDescent="0.25">
      <c r="A832" s="19"/>
      <c r="B832" s="20"/>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x14ac:dyDescent="0.25">
      <c r="A833" s="19"/>
      <c r="B833" s="20"/>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x14ac:dyDescent="0.25">
      <c r="A834" s="19"/>
      <c r="B834" s="20"/>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x14ac:dyDescent="0.25">
      <c r="A835" s="19"/>
      <c r="B835" s="20"/>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x14ac:dyDescent="0.25">
      <c r="A836" s="19"/>
      <c r="B836" s="20"/>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x14ac:dyDescent="0.25">
      <c r="A837" s="19"/>
      <c r="B837" s="20"/>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x14ac:dyDescent="0.25">
      <c r="A838" s="19"/>
      <c r="B838" s="20"/>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x14ac:dyDescent="0.25">
      <c r="A839" s="19"/>
      <c r="B839" s="20"/>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x14ac:dyDescent="0.25">
      <c r="A840" s="19"/>
      <c r="B840" s="20"/>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x14ac:dyDescent="0.25">
      <c r="A841" s="19"/>
      <c r="B841" s="20"/>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x14ac:dyDescent="0.25">
      <c r="A842" s="19"/>
      <c r="B842" s="20"/>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x14ac:dyDescent="0.25">
      <c r="A843" s="19"/>
      <c r="B843" s="20"/>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x14ac:dyDescent="0.25">
      <c r="A844" s="19"/>
      <c r="B844" s="20"/>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x14ac:dyDescent="0.25">
      <c r="A845" s="19"/>
      <c r="B845" s="20"/>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x14ac:dyDescent="0.25">
      <c r="A846" s="19"/>
      <c r="B846" s="20"/>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x14ac:dyDescent="0.25">
      <c r="A847" s="19"/>
      <c r="B847" s="20"/>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x14ac:dyDescent="0.25">
      <c r="A848" s="19"/>
      <c r="B848" s="20"/>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x14ac:dyDescent="0.25">
      <c r="A849" s="19"/>
      <c r="B849" s="20"/>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x14ac:dyDescent="0.25">
      <c r="A850" s="19"/>
      <c r="B850" s="20"/>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x14ac:dyDescent="0.25">
      <c r="A851" s="19"/>
      <c r="B851" s="20"/>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x14ac:dyDescent="0.25">
      <c r="A852" s="19"/>
      <c r="B852" s="20"/>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x14ac:dyDescent="0.25">
      <c r="A853" s="19"/>
      <c r="B853" s="20"/>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x14ac:dyDescent="0.25">
      <c r="A854" s="19"/>
      <c r="B854" s="20"/>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x14ac:dyDescent="0.25">
      <c r="A855" s="19"/>
      <c r="B855" s="20"/>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x14ac:dyDescent="0.25">
      <c r="A856" s="19"/>
      <c r="B856" s="20"/>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x14ac:dyDescent="0.25">
      <c r="A857" s="19"/>
      <c r="B857" s="20"/>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x14ac:dyDescent="0.25">
      <c r="A858" s="19"/>
      <c r="B858" s="20"/>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x14ac:dyDescent="0.25">
      <c r="A859" s="19"/>
      <c r="B859" s="20"/>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x14ac:dyDescent="0.25">
      <c r="A860" s="19"/>
      <c r="B860" s="20"/>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x14ac:dyDescent="0.25">
      <c r="A861" s="19"/>
      <c r="B861" s="20"/>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x14ac:dyDescent="0.25">
      <c r="A862" s="19"/>
      <c r="B862" s="20"/>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x14ac:dyDescent="0.25">
      <c r="A863" s="19"/>
      <c r="B863" s="20"/>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x14ac:dyDescent="0.25">
      <c r="A864" s="19"/>
      <c r="B864" s="20"/>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x14ac:dyDescent="0.25">
      <c r="A865" s="19"/>
      <c r="B865" s="20"/>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x14ac:dyDescent="0.25">
      <c r="A866" s="19"/>
      <c r="B866" s="20"/>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x14ac:dyDescent="0.25">
      <c r="A867" s="19"/>
      <c r="B867" s="20"/>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x14ac:dyDescent="0.25">
      <c r="A868" s="19"/>
      <c r="B868" s="20"/>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x14ac:dyDescent="0.25">
      <c r="A869" s="19"/>
      <c r="B869" s="20"/>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x14ac:dyDescent="0.25">
      <c r="A870" s="19"/>
      <c r="B870" s="20"/>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x14ac:dyDescent="0.25">
      <c r="A871" s="19"/>
      <c r="B871" s="20"/>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x14ac:dyDescent="0.25">
      <c r="A872" s="19"/>
      <c r="B872" s="20"/>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x14ac:dyDescent="0.25">
      <c r="A873" s="19"/>
      <c r="B873" s="20"/>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x14ac:dyDescent="0.25">
      <c r="A874" s="19"/>
      <c r="B874" s="20"/>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x14ac:dyDescent="0.25">
      <c r="A875" s="19"/>
      <c r="B875" s="20"/>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x14ac:dyDescent="0.25">
      <c r="A876" s="19"/>
      <c r="B876" s="20"/>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x14ac:dyDescent="0.25">
      <c r="A877" s="19"/>
      <c r="B877" s="20"/>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x14ac:dyDescent="0.25">
      <c r="A878" s="19"/>
      <c r="B878" s="20"/>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x14ac:dyDescent="0.25">
      <c r="A879" s="19"/>
      <c r="B879" s="20"/>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x14ac:dyDescent="0.25">
      <c r="A880" s="19"/>
      <c r="B880" s="20"/>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x14ac:dyDescent="0.25">
      <c r="A881" s="19"/>
      <c r="B881" s="20"/>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x14ac:dyDescent="0.25">
      <c r="A882" s="19"/>
      <c r="B882" s="20"/>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x14ac:dyDescent="0.25">
      <c r="A883" s="19"/>
      <c r="B883" s="20"/>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x14ac:dyDescent="0.25">
      <c r="A884" s="19"/>
      <c r="B884" s="20"/>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x14ac:dyDescent="0.25">
      <c r="A885" s="19"/>
      <c r="B885" s="20"/>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x14ac:dyDescent="0.25">
      <c r="A886" s="19"/>
      <c r="B886" s="20"/>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x14ac:dyDescent="0.25">
      <c r="A887" s="19"/>
      <c r="B887" s="20"/>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x14ac:dyDescent="0.25">
      <c r="A888" s="19"/>
      <c r="B888" s="20"/>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x14ac:dyDescent="0.25">
      <c r="A889" s="19"/>
      <c r="B889" s="20"/>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x14ac:dyDescent="0.25">
      <c r="A890" s="19"/>
      <c r="B890" s="20"/>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x14ac:dyDescent="0.25">
      <c r="A891" s="19"/>
      <c r="B891" s="20"/>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x14ac:dyDescent="0.25">
      <c r="A892" s="19"/>
      <c r="B892" s="20"/>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x14ac:dyDescent="0.25">
      <c r="A893" s="19"/>
      <c r="B893" s="20"/>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x14ac:dyDescent="0.25">
      <c r="A894" s="19"/>
      <c r="B894" s="20"/>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x14ac:dyDescent="0.25">
      <c r="A895" s="19"/>
      <c r="B895" s="20"/>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x14ac:dyDescent="0.25">
      <c r="A896" s="19"/>
      <c r="B896" s="20"/>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x14ac:dyDescent="0.25">
      <c r="A897" s="19"/>
      <c r="B897" s="20"/>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x14ac:dyDescent="0.25">
      <c r="A898" s="19"/>
      <c r="B898" s="20"/>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x14ac:dyDescent="0.25">
      <c r="A899" s="19"/>
      <c r="B899" s="20"/>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x14ac:dyDescent="0.25">
      <c r="A900" s="19"/>
      <c r="B900" s="20"/>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x14ac:dyDescent="0.25">
      <c r="A901" s="19"/>
      <c r="B901" s="20"/>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x14ac:dyDescent="0.25">
      <c r="A902" s="19"/>
      <c r="B902" s="20"/>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x14ac:dyDescent="0.25">
      <c r="A903" s="19"/>
      <c r="B903" s="20"/>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x14ac:dyDescent="0.25">
      <c r="A904" s="19"/>
      <c r="B904" s="20"/>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x14ac:dyDescent="0.25">
      <c r="A905" s="19"/>
      <c r="B905" s="20"/>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x14ac:dyDescent="0.25">
      <c r="A906" s="19"/>
      <c r="B906" s="20"/>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x14ac:dyDescent="0.25">
      <c r="A907" s="19"/>
      <c r="B907" s="20"/>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x14ac:dyDescent="0.25">
      <c r="A908" s="19"/>
      <c r="B908" s="20"/>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x14ac:dyDescent="0.25">
      <c r="A909" s="19"/>
      <c r="B909" s="20"/>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x14ac:dyDescent="0.25">
      <c r="A910" s="19"/>
      <c r="B910" s="20"/>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x14ac:dyDescent="0.25">
      <c r="A911" s="19"/>
      <c r="B911" s="20"/>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x14ac:dyDescent="0.25">
      <c r="A912" s="19"/>
      <c r="B912" s="20"/>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x14ac:dyDescent="0.25">
      <c r="A913" s="19"/>
      <c r="B913" s="20"/>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x14ac:dyDescent="0.25">
      <c r="A914" s="19"/>
      <c r="B914" s="20"/>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x14ac:dyDescent="0.25">
      <c r="A915" s="19"/>
      <c r="B915" s="20"/>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x14ac:dyDescent="0.25">
      <c r="A916" s="19"/>
      <c r="B916" s="20"/>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x14ac:dyDescent="0.25">
      <c r="A917" s="19"/>
      <c r="B917" s="20"/>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x14ac:dyDescent="0.25">
      <c r="A918" s="19"/>
      <c r="B918" s="20"/>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x14ac:dyDescent="0.25">
      <c r="A919" s="19"/>
      <c r="B919" s="20"/>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x14ac:dyDescent="0.25">
      <c r="A920" s="19"/>
      <c r="B920" s="20"/>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x14ac:dyDescent="0.25">
      <c r="A921" s="19"/>
      <c r="B921" s="20"/>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x14ac:dyDescent="0.25">
      <c r="A922" s="19"/>
      <c r="B922" s="20"/>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x14ac:dyDescent="0.25">
      <c r="A923" s="19"/>
      <c r="B923" s="20"/>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x14ac:dyDescent="0.25">
      <c r="A924" s="19"/>
      <c r="B924" s="20"/>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x14ac:dyDescent="0.25">
      <c r="A925" s="19"/>
      <c r="B925" s="20"/>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x14ac:dyDescent="0.25">
      <c r="A926" s="19"/>
      <c r="B926" s="20"/>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x14ac:dyDescent="0.25">
      <c r="A927" s="19"/>
      <c r="B927" s="20"/>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x14ac:dyDescent="0.25">
      <c r="A928" s="19"/>
      <c r="B928" s="20"/>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x14ac:dyDescent="0.25">
      <c r="A929" s="19"/>
      <c r="B929" s="20"/>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x14ac:dyDescent="0.25">
      <c r="A930" s="19"/>
      <c r="B930" s="20"/>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x14ac:dyDescent="0.25">
      <c r="A931" s="19"/>
      <c r="B931" s="20"/>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x14ac:dyDescent="0.25">
      <c r="A932" s="19"/>
      <c r="B932" s="20"/>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x14ac:dyDescent="0.25">
      <c r="A933" s="19"/>
      <c r="B933" s="20"/>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x14ac:dyDescent="0.25">
      <c r="A934" s="19"/>
      <c r="B934" s="20"/>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x14ac:dyDescent="0.25">
      <c r="A935" s="19"/>
      <c r="B935" s="20"/>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x14ac:dyDescent="0.25">
      <c r="A936" s="19"/>
      <c r="B936" s="20"/>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x14ac:dyDescent="0.25">
      <c r="A937" s="19"/>
      <c r="B937" s="20"/>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x14ac:dyDescent="0.25">
      <c r="A938" s="19"/>
      <c r="B938" s="20"/>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x14ac:dyDescent="0.25">
      <c r="A939" s="19"/>
      <c r="B939" s="20"/>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x14ac:dyDescent="0.25">
      <c r="A940" s="19"/>
      <c r="B940" s="20"/>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x14ac:dyDescent="0.25">
      <c r="A941" s="19"/>
      <c r="B941" s="20"/>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x14ac:dyDescent="0.25">
      <c r="A942" s="19"/>
      <c r="B942" s="20"/>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x14ac:dyDescent="0.25">
      <c r="A943" s="19"/>
      <c r="B943" s="20"/>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x14ac:dyDescent="0.25">
      <c r="A944" s="19"/>
      <c r="B944" s="20"/>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x14ac:dyDescent="0.25">
      <c r="A945" s="19"/>
      <c r="B945" s="20"/>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x14ac:dyDescent="0.25">
      <c r="A946" s="19"/>
      <c r="B946" s="20"/>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x14ac:dyDescent="0.25">
      <c r="A947" s="19"/>
      <c r="B947" s="20"/>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x14ac:dyDescent="0.25">
      <c r="A948" s="19"/>
      <c r="B948" s="20"/>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x14ac:dyDescent="0.25">
      <c r="A949" s="19"/>
      <c r="B949" s="20"/>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x14ac:dyDescent="0.25">
      <c r="A950" s="19"/>
      <c r="B950" s="20"/>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x14ac:dyDescent="0.25">
      <c r="A951" s="19"/>
      <c r="B951" s="20"/>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x14ac:dyDescent="0.25">
      <c r="A952" s="19"/>
      <c r="B952" s="20"/>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x14ac:dyDescent="0.25">
      <c r="A953" s="19"/>
      <c r="B953" s="20"/>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sheetData>
  <mergeCells count="11">
    <mergeCell ref="B91:B92"/>
    <mergeCell ref="E91:E92"/>
    <mergeCell ref="A91:A92"/>
    <mergeCell ref="B67:B68"/>
    <mergeCell ref="E67:E68"/>
    <mergeCell ref="C91:C92"/>
    <mergeCell ref="A1:C1"/>
    <mergeCell ref="A3:C3"/>
    <mergeCell ref="A4:A5"/>
    <mergeCell ref="B4:B5"/>
    <mergeCell ref="A67:A68"/>
  </mergeCells>
  <pageMargins left="0.70866141732283472" right="0.70866141732283472" top="0.74803149606299213" bottom="0.74803149606299213" header="0" footer="0"/>
  <pageSetup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4.42578125" defaultRowHeight="1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95"/>
  <sheetViews>
    <sheetView tabSelected="1" zoomScale="86" zoomScaleNormal="86" workbookViewId="0">
      <selection activeCell="D6" sqref="D6"/>
    </sheetView>
  </sheetViews>
  <sheetFormatPr baseColWidth="10" defaultColWidth="14.42578125" defaultRowHeight="15" customHeight="1" x14ac:dyDescent="0.25"/>
  <cols>
    <col min="1" max="1" width="3" customWidth="1"/>
    <col min="2" max="2" width="19.42578125" customWidth="1"/>
    <col min="3" max="3" width="32.28515625" customWidth="1"/>
    <col min="4" max="4" width="34.5703125" customWidth="1"/>
    <col min="5" max="5" width="26.7109375" customWidth="1"/>
    <col min="6" max="6" width="27.5703125" customWidth="1"/>
    <col min="7" max="12" width="26.5703125" customWidth="1"/>
    <col min="13" max="13" width="27.7109375" customWidth="1"/>
    <col min="14" max="18" width="26.5703125" customWidth="1"/>
    <col min="19" max="19" width="26.85546875" customWidth="1"/>
    <col min="20" max="20" width="24.28515625" customWidth="1"/>
    <col min="21" max="21" width="24" customWidth="1"/>
    <col min="22" max="25" width="15.140625" customWidth="1"/>
  </cols>
  <sheetData>
    <row r="2" spans="1:25" ht="30.75" customHeight="1" x14ac:dyDescent="0.25">
      <c r="A2" s="1"/>
      <c r="B2" s="387" t="s">
        <v>0</v>
      </c>
      <c r="C2" s="358"/>
      <c r="D2" s="358"/>
      <c r="E2" s="358"/>
      <c r="F2" s="358"/>
      <c r="G2" s="358"/>
      <c r="H2" s="358"/>
      <c r="I2" s="358"/>
      <c r="J2" s="358"/>
      <c r="K2" s="358"/>
      <c r="L2" s="358"/>
      <c r="M2" s="358"/>
      <c r="N2" s="358"/>
      <c r="O2" s="358"/>
      <c r="P2" s="358"/>
      <c r="Q2" s="358"/>
      <c r="R2" s="358"/>
      <c r="S2" s="358"/>
      <c r="T2" s="358"/>
      <c r="U2" s="359"/>
    </row>
    <row r="3" spans="1:25" ht="66" customHeight="1" x14ac:dyDescent="0.25">
      <c r="A3" s="1"/>
      <c r="B3" s="390" t="s">
        <v>1</v>
      </c>
      <c r="C3" s="391"/>
      <c r="D3" s="156" t="s">
        <v>305</v>
      </c>
      <c r="E3" s="156" t="s">
        <v>306</v>
      </c>
      <c r="F3" s="156" t="s">
        <v>4</v>
      </c>
      <c r="G3" s="156" t="s">
        <v>191</v>
      </c>
      <c r="H3" s="156" t="s">
        <v>192</v>
      </c>
      <c r="I3" s="156" t="s">
        <v>3</v>
      </c>
      <c r="J3" s="156" t="s">
        <v>37</v>
      </c>
      <c r="K3" s="156" t="s">
        <v>193</v>
      </c>
      <c r="L3" s="156" t="s">
        <v>194</v>
      </c>
      <c r="M3" s="156" t="s">
        <v>293</v>
      </c>
      <c r="N3" s="156" t="s">
        <v>195</v>
      </c>
      <c r="O3" s="156" t="s">
        <v>196</v>
      </c>
      <c r="P3" s="156" t="s">
        <v>197</v>
      </c>
      <c r="Q3" s="156" t="s">
        <v>198</v>
      </c>
      <c r="R3" s="156" t="s">
        <v>199</v>
      </c>
      <c r="S3" s="156" t="s">
        <v>200</v>
      </c>
      <c r="T3" s="156" t="s">
        <v>201</v>
      </c>
      <c r="U3" s="156" t="s">
        <v>202</v>
      </c>
    </row>
    <row r="4" spans="1:25" ht="33" customHeight="1" x14ac:dyDescent="0.25">
      <c r="A4" s="2"/>
      <c r="B4" s="392"/>
      <c r="C4" s="393"/>
      <c r="D4" s="3" t="s">
        <v>5</v>
      </c>
      <c r="E4" s="3" t="s">
        <v>5</v>
      </c>
      <c r="F4" s="3" t="s">
        <v>5</v>
      </c>
      <c r="G4" s="3" t="s">
        <v>5</v>
      </c>
      <c r="H4" s="188" t="s">
        <v>5</v>
      </c>
      <c r="I4" s="3" t="s">
        <v>5</v>
      </c>
      <c r="J4" s="3" t="s">
        <v>5</v>
      </c>
      <c r="K4" s="3" t="s">
        <v>5</v>
      </c>
      <c r="L4" s="3" t="s">
        <v>5</v>
      </c>
      <c r="M4" s="3" t="s">
        <v>5</v>
      </c>
      <c r="N4" s="3" t="s">
        <v>5</v>
      </c>
      <c r="O4" s="3" t="s">
        <v>5</v>
      </c>
      <c r="P4" s="3" t="s">
        <v>5</v>
      </c>
      <c r="Q4" s="3" t="s">
        <v>5</v>
      </c>
      <c r="R4" s="3" t="s">
        <v>5</v>
      </c>
      <c r="S4" s="3" t="s">
        <v>5</v>
      </c>
      <c r="T4" s="3" t="s">
        <v>5</v>
      </c>
      <c r="U4" s="3" t="s">
        <v>5</v>
      </c>
      <c r="V4" s="4"/>
      <c r="W4" s="4"/>
      <c r="X4" s="4"/>
      <c r="Y4" s="4"/>
    </row>
    <row r="5" spans="1:25" ht="103.5" customHeight="1" x14ac:dyDescent="0.25">
      <c r="A5" s="1"/>
      <c r="B5" s="380" t="s">
        <v>6</v>
      </c>
      <c r="C5" s="359"/>
      <c r="D5" s="5">
        <v>100</v>
      </c>
      <c r="E5" s="6">
        <v>0</v>
      </c>
      <c r="F5" s="6">
        <v>100</v>
      </c>
      <c r="G5" s="6">
        <v>0</v>
      </c>
      <c r="H5" s="6">
        <v>100</v>
      </c>
      <c r="I5" s="6">
        <v>100</v>
      </c>
      <c r="J5" s="6">
        <v>100</v>
      </c>
      <c r="K5" s="6">
        <v>100</v>
      </c>
      <c r="L5" s="6">
        <v>100</v>
      </c>
      <c r="M5" s="6">
        <v>100</v>
      </c>
      <c r="N5" s="6">
        <v>100</v>
      </c>
      <c r="O5" s="6">
        <v>0</v>
      </c>
      <c r="P5" s="6">
        <v>100</v>
      </c>
      <c r="Q5" s="6">
        <v>100</v>
      </c>
      <c r="R5" s="6">
        <v>100</v>
      </c>
      <c r="S5" s="7">
        <v>100</v>
      </c>
      <c r="T5" s="7">
        <v>100</v>
      </c>
      <c r="U5" s="7">
        <v>100</v>
      </c>
    </row>
    <row r="6" spans="1:25" ht="105" customHeight="1" x14ac:dyDescent="0.25">
      <c r="A6" s="1"/>
      <c r="B6" s="380" t="s">
        <v>7</v>
      </c>
      <c r="C6" s="359"/>
      <c r="D6" s="5">
        <v>0</v>
      </c>
      <c r="E6" s="5">
        <v>0</v>
      </c>
      <c r="F6" s="5">
        <v>0</v>
      </c>
      <c r="G6" s="6">
        <v>0</v>
      </c>
      <c r="H6" s="5">
        <v>0</v>
      </c>
      <c r="I6" s="5">
        <v>0</v>
      </c>
      <c r="J6" s="5">
        <v>0</v>
      </c>
      <c r="K6" s="5">
        <v>0</v>
      </c>
      <c r="L6" s="5">
        <v>0</v>
      </c>
      <c r="M6" s="5">
        <v>0</v>
      </c>
      <c r="N6" s="5">
        <v>0</v>
      </c>
      <c r="O6" s="5">
        <v>0</v>
      </c>
      <c r="P6" s="5">
        <v>0</v>
      </c>
      <c r="Q6" s="5">
        <v>0</v>
      </c>
      <c r="R6" s="5">
        <v>0</v>
      </c>
      <c r="S6" s="7">
        <v>0</v>
      </c>
      <c r="T6" s="7">
        <v>0</v>
      </c>
      <c r="U6" s="7">
        <v>0</v>
      </c>
    </row>
    <row r="7" spans="1:25" ht="110.25" customHeight="1" thickBot="1" x14ac:dyDescent="0.3">
      <c r="A7" s="1"/>
      <c r="B7" s="395" t="s">
        <v>8</v>
      </c>
      <c r="C7" s="396"/>
      <c r="D7" s="5">
        <v>0</v>
      </c>
      <c r="E7" s="5">
        <v>0</v>
      </c>
      <c r="F7" s="5">
        <v>0</v>
      </c>
      <c r="G7" s="6">
        <v>0</v>
      </c>
      <c r="H7" s="5">
        <v>0</v>
      </c>
      <c r="I7" s="5">
        <v>0</v>
      </c>
      <c r="J7" s="5">
        <v>0</v>
      </c>
      <c r="K7" s="5">
        <v>0</v>
      </c>
      <c r="L7" s="5">
        <v>0</v>
      </c>
      <c r="M7" s="5">
        <v>0</v>
      </c>
      <c r="N7" s="5">
        <v>0</v>
      </c>
      <c r="O7" s="5">
        <v>0</v>
      </c>
      <c r="P7" s="5">
        <v>0</v>
      </c>
      <c r="Q7" s="5">
        <v>0</v>
      </c>
      <c r="R7" s="5">
        <v>0</v>
      </c>
      <c r="S7" s="8">
        <v>0</v>
      </c>
      <c r="T7" s="8">
        <v>0</v>
      </c>
      <c r="U7" s="8">
        <v>0</v>
      </c>
    </row>
    <row r="8" spans="1:25" ht="16.5" thickBot="1" x14ac:dyDescent="0.3">
      <c r="A8" s="1"/>
      <c r="B8" s="397" t="s">
        <v>9</v>
      </c>
      <c r="C8" s="396"/>
      <c r="D8" s="9">
        <f t="shared" ref="D8:U8" si="0">SUM(D5:D7)</f>
        <v>100</v>
      </c>
      <c r="E8" s="191">
        <f t="shared" si="0"/>
        <v>0</v>
      </c>
      <c r="F8" s="10">
        <f t="shared" si="0"/>
        <v>100</v>
      </c>
      <c r="G8" s="187">
        <v>100</v>
      </c>
      <c r="H8" s="10">
        <f t="shared" si="0"/>
        <v>100</v>
      </c>
      <c r="I8" s="10">
        <f t="shared" si="0"/>
        <v>100</v>
      </c>
      <c r="J8" s="10">
        <f t="shared" si="0"/>
        <v>100</v>
      </c>
      <c r="K8" s="10">
        <f t="shared" si="0"/>
        <v>100</v>
      </c>
      <c r="L8" s="10">
        <f t="shared" si="0"/>
        <v>100</v>
      </c>
      <c r="M8" s="10">
        <f t="shared" si="0"/>
        <v>100</v>
      </c>
      <c r="N8" s="10">
        <f t="shared" si="0"/>
        <v>100</v>
      </c>
      <c r="O8" s="187">
        <f t="shared" si="0"/>
        <v>0</v>
      </c>
      <c r="P8" s="10">
        <f t="shared" si="0"/>
        <v>100</v>
      </c>
      <c r="Q8" s="10">
        <f t="shared" si="0"/>
        <v>100</v>
      </c>
      <c r="R8" s="10">
        <f t="shared" si="0"/>
        <v>100</v>
      </c>
      <c r="S8" s="10">
        <f t="shared" si="0"/>
        <v>100</v>
      </c>
      <c r="T8" s="10">
        <f t="shared" si="0"/>
        <v>100</v>
      </c>
      <c r="U8" s="187">
        <f t="shared" si="0"/>
        <v>100</v>
      </c>
    </row>
    <row r="9" spans="1:25" ht="114.75" thickBot="1" x14ac:dyDescent="0.3">
      <c r="A9" s="1"/>
      <c r="B9" s="388" t="s">
        <v>92</v>
      </c>
      <c r="C9" s="389"/>
      <c r="D9" s="11"/>
      <c r="E9" s="192"/>
      <c r="F9" s="189"/>
      <c r="G9" s="192"/>
      <c r="H9" s="1"/>
      <c r="I9" s="1"/>
      <c r="J9" s="1"/>
      <c r="K9" s="1"/>
      <c r="L9" s="1"/>
      <c r="M9" s="1"/>
      <c r="N9" s="1"/>
      <c r="O9" s="192" t="s">
        <v>444</v>
      </c>
      <c r="R9" s="194"/>
      <c r="U9" s="190"/>
    </row>
    <row r="10" spans="1:25" ht="101.25" customHeight="1" thickBot="1" x14ac:dyDescent="0.3">
      <c r="A10" s="1"/>
      <c r="B10" s="394" t="s">
        <v>10</v>
      </c>
      <c r="C10" s="385"/>
      <c r="D10" s="358"/>
      <c r="E10" s="385"/>
      <c r="F10" s="358"/>
      <c r="G10" s="385"/>
      <c r="H10" s="358"/>
      <c r="I10" s="358"/>
      <c r="J10" s="358"/>
      <c r="K10" s="358"/>
      <c r="L10" s="358"/>
      <c r="M10" s="358"/>
      <c r="N10" s="358"/>
      <c r="O10" s="385"/>
      <c r="P10" s="358"/>
      <c r="Q10" s="358"/>
      <c r="R10" s="358"/>
      <c r="S10" s="358"/>
      <c r="T10" s="358"/>
      <c r="U10" s="393"/>
    </row>
    <row r="11" spans="1:25" ht="16.5" thickBot="1" x14ac:dyDescent="0.3">
      <c r="A11" s="1"/>
      <c r="B11" s="12"/>
      <c r="C11" s="12"/>
      <c r="D11" s="12"/>
      <c r="E11" s="12"/>
      <c r="F11" s="1"/>
      <c r="G11" s="1"/>
      <c r="H11" s="1"/>
      <c r="I11" s="1"/>
      <c r="J11" s="1"/>
      <c r="K11" s="1"/>
      <c r="L11" s="1"/>
      <c r="M11" s="1"/>
      <c r="N11" s="1"/>
      <c r="O11" s="1"/>
    </row>
    <row r="12" spans="1:25" ht="29.25" customHeight="1" x14ac:dyDescent="0.25">
      <c r="A12" s="1"/>
      <c r="B12" s="387" t="s">
        <v>11</v>
      </c>
      <c r="C12" s="358"/>
      <c r="D12" s="358"/>
      <c r="E12" s="358"/>
      <c r="F12" s="358"/>
      <c r="G12" s="358"/>
      <c r="H12" s="358"/>
      <c r="I12" s="358"/>
      <c r="J12" s="358"/>
      <c r="K12" s="358"/>
      <c r="L12" s="358"/>
      <c r="M12" s="358"/>
      <c r="N12" s="358"/>
      <c r="O12" s="358"/>
      <c r="P12" s="358"/>
      <c r="Q12" s="358"/>
      <c r="R12" s="358"/>
      <c r="S12" s="358"/>
      <c r="T12" s="358"/>
      <c r="U12" s="359"/>
    </row>
    <row r="13" spans="1:25" ht="43.5" customHeight="1" x14ac:dyDescent="0.25">
      <c r="A13" s="1"/>
      <c r="B13" s="382" t="s">
        <v>12</v>
      </c>
      <c r="C13" s="383"/>
      <c r="D13" s="156" t="s">
        <v>305</v>
      </c>
      <c r="E13" s="156" t="s">
        <v>306</v>
      </c>
      <c r="F13" s="156" t="s">
        <v>4</v>
      </c>
      <c r="G13" s="156" t="s">
        <v>191</v>
      </c>
      <c r="H13" s="156" t="s">
        <v>192</v>
      </c>
      <c r="I13" s="156" t="s">
        <v>3</v>
      </c>
      <c r="J13" s="156" t="s">
        <v>37</v>
      </c>
      <c r="K13" s="156" t="s">
        <v>193</v>
      </c>
      <c r="L13" s="156" t="s">
        <v>194</v>
      </c>
      <c r="M13" s="156" t="s">
        <v>293</v>
      </c>
      <c r="N13" s="156" t="s">
        <v>195</v>
      </c>
      <c r="O13" s="156" t="s">
        <v>196</v>
      </c>
      <c r="P13" s="156" t="s">
        <v>197</v>
      </c>
      <c r="Q13" s="156" t="s">
        <v>198</v>
      </c>
      <c r="R13" s="156" t="s">
        <v>199</v>
      </c>
      <c r="S13" s="156" t="s">
        <v>200</v>
      </c>
      <c r="T13" s="156" t="s">
        <v>201</v>
      </c>
      <c r="U13" s="156" t="s">
        <v>202</v>
      </c>
    </row>
    <row r="14" spans="1:25" ht="15.75" x14ac:dyDescent="0.25">
      <c r="A14" s="1"/>
      <c r="B14" s="384"/>
      <c r="C14" s="385"/>
      <c r="D14" s="14" t="s">
        <v>13</v>
      </c>
      <c r="E14" s="14" t="s">
        <v>13</v>
      </c>
      <c r="F14" s="14" t="s">
        <v>13</v>
      </c>
      <c r="G14" s="14" t="s">
        <v>13</v>
      </c>
      <c r="H14" s="14" t="s">
        <v>13</v>
      </c>
      <c r="I14" s="14" t="s">
        <v>13</v>
      </c>
      <c r="J14" s="14" t="s">
        <v>13</v>
      </c>
      <c r="K14" s="14" t="s">
        <v>13</v>
      </c>
      <c r="L14" s="14" t="s">
        <v>13</v>
      </c>
      <c r="M14" s="14" t="s">
        <v>13</v>
      </c>
      <c r="N14" s="14" t="s">
        <v>13</v>
      </c>
      <c r="O14" s="14" t="s">
        <v>13</v>
      </c>
      <c r="P14" s="14" t="s">
        <v>13</v>
      </c>
      <c r="Q14" s="14" t="s">
        <v>13</v>
      </c>
      <c r="R14" s="14" t="s">
        <v>13</v>
      </c>
      <c r="S14" s="14" t="s">
        <v>13</v>
      </c>
      <c r="T14" s="14" t="s">
        <v>13</v>
      </c>
      <c r="U14" s="14" t="s">
        <v>13</v>
      </c>
    </row>
    <row r="15" spans="1:25" ht="200.25" customHeight="1" x14ac:dyDescent="0.25">
      <c r="A15" s="2"/>
      <c r="B15" s="386" t="s">
        <v>14</v>
      </c>
      <c r="C15" s="359"/>
      <c r="D15" s="16">
        <v>100</v>
      </c>
      <c r="E15" s="17">
        <v>100</v>
      </c>
      <c r="F15" s="17">
        <v>100</v>
      </c>
      <c r="G15" s="17">
        <v>100</v>
      </c>
      <c r="H15" s="17">
        <v>100</v>
      </c>
      <c r="I15" s="17">
        <v>100</v>
      </c>
      <c r="J15" s="17">
        <v>100</v>
      </c>
      <c r="K15" s="17">
        <v>100</v>
      </c>
      <c r="L15" s="17">
        <v>100</v>
      </c>
      <c r="M15" s="17">
        <v>100</v>
      </c>
      <c r="N15" s="17">
        <v>100</v>
      </c>
      <c r="O15" s="17">
        <v>100</v>
      </c>
      <c r="P15" s="17">
        <v>100</v>
      </c>
      <c r="Q15" s="18">
        <v>100</v>
      </c>
      <c r="R15" s="18">
        <v>100</v>
      </c>
      <c r="S15" s="18">
        <v>100</v>
      </c>
      <c r="T15" s="18">
        <v>100</v>
      </c>
      <c r="U15" s="18">
        <v>100</v>
      </c>
      <c r="V15" s="4"/>
      <c r="W15" s="4"/>
      <c r="X15" s="4"/>
      <c r="Y15" s="4"/>
    </row>
    <row r="16" spans="1:25" ht="15.75" x14ac:dyDescent="0.25">
      <c r="A16" s="1"/>
      <c r="B16" s="378" t="s">
        <v>15</v>
      </c>
      <c r="C16" s="379"/>
      <c r="D16" s="5">
        <f>+D15</f>
        <v>100</v>
      </c>
      <c r="E16" s="6">
        <f t="shared" ref="E16:U16" si="1">E15</f>
        <v>100</v>
      </c>
      <c r="F16" s="6">
        <f t="shared" si="1"/>
        <v>100</v>
      </c>
      <c r="G16" s="6">
        <f t="shared" si="1"/>
        <v>100</v>
      </c>
      <c r="H16" s="6">
        <f t="shared" si="1"/>
        <v>100</v>
      </c>
      <c r="I16" s="6">
        <f t="shared" si="1"/>
        <v>100</v>
      </c>
      <c r="J16" s="6">
        <f t="shared" si="1"/>
        <v>100</v>
      </c>
      <c r="K16" s="6">
        <f t="shared" si="1"/>
        <v>100</v>
      </c>
      <c r="L16" s="6">
        <f t="shared" si="1"/>
        <v>100</v>
      </c>
      <c r="M16" s="6">
        <f t="shared" si="1"/>
        <v>100</v>
      </c>
      <c r="N16" s="6">
        <f t="shared" si="1"/>
        <v>100</v>
      </c>
      <c r="O16" s="6">
        <f t="shared" si="1"/>
        <v>100</v>
      </c>
      <c r="P16" s="6">
        <f t="shared" si="1"/>
        <v>100</v>
      </c>
      <c r="Q16" s="6">
        <f t="shared" si="1"/>
        <v>100</v>
      </c>
      <c r="R16" s="6">
        <f t="shared" si="1"/>
        <v>100</v>
      </c>
      <c r="S16" s="6">
        <f t="shared" si="1"/>
        <v>100</v>
      </c>
      <c r="T16" s="6">
        <f t="shared" si="1"/>
        <v>100</v>
      </c>
      <c r="U16" s="6">
        <f t="shared" si="1"/>
        <v>100</v>
      </c>
    </row>
    <row r="17" spans="1:25" ht="15.75" x14ac:dyDescent="0.25">
      <c r="A17" s="1"/>
      <c r="B17" s="12"/>
      <c r="C17" s="12"/>
      <c r="D17" s="12"/>
      <c r="E17" s="12"/>
      <c r="F17" s="1"/>
      <c r="G17" s="1"/>
      <c r="H17" s="1"/>
      <c r="I17" s="1"/>
      <c r="J17" s="1"/>
      <c r="K17" s="1"/>
      <c r="L17" s="1"/>
      <c r="M17" s="1"/>
      <c r="N17" s="1"/>
      <c r="O17" s="1"/>
    </row>
    <row r="18" spans="1:25" ht="15.75" x14ac:dyDescent="0.25">
      <c r="A18" s="1"/>
      <c r="B18" s="387" t="s">
        <v>16</v>
      </c>
      <c r="C18" s="358"/>
      <c r="D18" s="358"/>
      <c r="E18" s="358"/>
      <c r="F18" s="358"/>
      <c r="G18" s="358"/>
      <c r="H18" s="358"/>
      <c r="I18" s="358"/>
      <c r="J18" s="358"/>
      <c r="K18" s="358"/>
      <c r="L18" s="358"/>
      <c r="M18" s="358"/>
      <c r="N18" s="358"/>
      <c r="O18" s="358"/>
      <c r="P18" s="358"/>
      <c r="Q18" s="358"/>
      <c r="R18" s="358"/>
      <c r="S18" s="358"/>
      <c r="T18" s="358"/>
      <c r="U18" s="359"/>
    </row>
    <row r="19" spans="1:25" ht="70.5" customHeight="1" x14ac:dyDescent="0.25">
      <c r="B19" s="382" t="s">
        <v>12</v>
      </c>
      <c r="C19" s="383"/>
      <c r="D19" s="156" t="s">
        <v>305</v>
      </c>
      <c r="E19" s="156" t="s">
        <v>306</v>
      </c>
      <c r="F19" s="156" t="s">
        <v>4</v>
      </c>
      <c r="G19" s="156" t="s">
        <v>191</v>
      </c>
      <c r="H19" s="156" t="s">
        <v>192</v>
      </c>
      <c r="I19" s="156" t="s">
        <v>3</v>
      </c>
      <c r="J19" s="156" t="s">
        <v>37</v>
      </c>
      <c r="K19" s="156" t="s">
        <v>193</v>
      </c>
      <c r="L19" s="156" t="s">
        <v>194</v>
      </c>
      <c r="M19" s="156" t="s">
        <v>293</v>
      </c>
      <c r="N19" s="156" t="s">
        <v>195</v>
      </c>
      <c r="O19" s="156" t="s">
        <v>196</v>
      </c>
      <c r="P19" s="156" t="s">
        <v>197</v>
      </c>
      <c r="Q19" s="156" t="s">
        <v>198</v>
      </c>
      <c r="R19" s="156" t="s">
        <v>199</v>
      </c>
      <c r="S19" s="156" t="s">
        <v>200</v>
      </c>
      <c r="T19" s="156" t="s">
        <v>201</v>
      </c>
      <c r="U19" s="156" t="s">
        <v>202</v>
      </c>
    </row>
    <row r="20" spans="1:25" x14ac:dyDescent="0.25">
      <c r="B20" s="384"/>
      <c r="C20" s="385"/>
      <c r="D20" s="13" t="str">
        <f>+E20</f>
        <v xml:space="preserve">PUNTAJE </v>
      </c>
      <c r="E20" s="13" t="s">
        <v>13</v>
      </c>
      <c r="F20" s="13" t="s">
        <v>13</v>
      </c>
      <c r="G20" s="13" t="s">
        <v>13</v>
      </c>
      <c r="H20" s="13" t="s">
        <v>13</v>
      </c>
      <c r="I20" s="13" t="s">
        <v>13</v>
      </c>
      <c r="J20" s="13" t="s">
        <v>13</v>
      </c>
      <c r="K20" s="13" t="s">
        <v>13</v>
      </c>
      <c r="L20" s="13" t="s">
        <v>13</v>
      </c>
      <c r="M20" s="13" t="s">
        <v>13</v>
      </c>
      <c r="N20" s="13" t="s">
        <v>13</v>
      </c>
      <c r="O20" s="13" t="s">
        <v>13</v>
      </c>
      <c r="P20" s="13" t="s">
        <v>13</v>
      </c>
      <c r="Q20" s="13" t="s">
        <v>13</v>
      </c>
      <c r="R20" s="13" t="s">
        <v>13</v>
      </c>
      <c r="S20" s="13" t="s">
        <v>13</v>
      </c>
      <c r="T20" s="13" t="s">
        <v>13</v>
      </c>
      <c r="U20" s="13" t="s">
        <v>13</v>
      </c>
    </row>
    <row r="21" spans="1:25" ht="255.75" customHeight="1" x14ac:dyDescent="0.25">
      <c r="A21" s="4"/>
      <c r="B21" s="381" t="s">
        <v>307</v>
      </c>
      <c r="C21" s="359"/>
      <c r="D21" s="15">
        <v>100</v>
      </c>
      <c r="E21" s="17">
        <v>100</v>
      </c>
      <c r="F21" s="17">
        <v>100</v>
      </c>
      <c r="G21" s="17">
        <v>100</v>
      </c>
      <c r="H21" s="17">
        <v>100</v>
      </c>
      <c r="I21" s="17">
        <v>100</v>
      </c>
      <c r="J21" s="17">
        <v>100</v>
      </c>
      <c r="K21" s="17">
        <v>100</v>
      </c>
      <c r="L21" s="17">
        <v>100</v>
      </c>
      <c r="M21" s="17">
        <v>100</v>
      </c>
      <c r="N21" s="17">
        <v>100</v>
      </c>
      <c r="O21" s="17">
        <v>100</v>
      </c>
      <c r="P21" s="17">
        <v>100</v>
      </c>
      <c r="Q21" s="18">
        <v>100</v>
      </c>
      <c r="R21" s="18">
        <v>100</v>
      </c>
      <c r="S21" s="18">
        <v>100</v>
      </c>
      <c r="T21" s="18">
        <v>100</v>
      </c>
      <c r="U21" s="18">
        <v>100</v>
      </c>
      <c r="V21" s="4"/>
      <c r="W21" s="4"/>
      <c r="X21" s="4"/>
      <c r="Y21" s="4"/>
    </row>
    <row r="22" spans="1:25" x14ac:dyDescent="0.25">
      <c r="B22" s="378" t="s">
        <v>17</v>
      </c>
      <c r="C22" s="379"/>
      <c r="D22" s="5">
        <f>+D21</f>
        <v>100</v>
      </c>
      <c r="E22" s="6">
        <f t="shared" ref="E22:U22" si="2">E21</f>
        <v>100</v>
      </c>
      <c r="F22" s="6">
        <f t="shared" si="2"/>
        <v>100</v>
      </c>
      <c r="G22" s="6">
        <f t="shared" si="2"/>
        <v>100</v>
      </c>
      <c r="H22" s="6">
        <f t="shared" si="2"/>
        <v>100</v>
      </c>
      <c r="I22" s="6">
        <f t="shared" si="2"/>
        <v>100</v>
      </c>
      <c r="J22" s="6">
        <f t="shared" si="2"/>
        <v>100</v>
      </c>
      <c r="K22" s="6">
        <f t="shared" si="2"/>
        <v>100</v>
      </c>
      <c r="L22" s="6">
        <f t="shared" si="2"/>
        <v>100</v>
      </c>
      <c r="M22" s="6">
        <f t="shared" si="2"/>
        <v>100</v>
      </c>
      <c r="N22" s="6">
        <f t="shared" si="2"/>
        <v>100</v>
      </c>
      <c r="O22" s="6">
        <f t="shared" si="2"/>
        <v>100</v>
      </c>
      <c r="P22" s="6">
        <f t="shared" si="2"/>
        <v>100</v>
      </c>
      <c r="Q22" s="6">
        <f t="shared" si="2"/>
        <v>100</v>
      </c>
      <c r="R22" s="6">
        <f t="shared" si="2"/>
        <v>100</v>
      </c>
      <c r="S22" s="6">
        <f t="shared" si="2"/>
        <v>100</v>
      </c>
      <c r="T22" s="6">
        <f t="shared" si="2"/>
        <v>100</v>
      </c>
      <c r="U22" s="6">
        <f t="shared" si="2"/>
        <v>100</v>
      </c>
    </row>
    <row r="95" spans="13:13" x14ac:dyDescent="0.25">
      <c r="M95" t="s">
        <v>18</v>
      </c>
    </row>
  </sheetData>
  <mergeCells count="16">
    <mergeCell ref="B3:C4"/>
    <mergeCell ref="B2:U2"/>
    <mergeCell ref="B12:U12"/>
    <mergeCell ref="B10:U10"/>
    <mergeCell ref="B6:C6"/>
    <mergeCell ref="B7:C7"/>
    <mergeCell ref="B8:C8"/>
    <mergeCell ref="B16:C16"/>
    <mergeCell ref="B5:C5"/>
    <mergeCell ref="B22:C22"/>
    <mergeCell ref="B21:C21"/>
    <mergeCell ref="B13:C14"/>
    <mergeCell ref="B15:C15"/>
    <mergeCell ref="B19:C20"/>
    <mergeCell ref="B18:U18"/>
    <mergeCell ref="B9:C9"/>
  </mergeCells>
  <printOptions horizontalCentered="1" verticalCentered="1"/>
  <pageMargins left="0.70866141732283472" right="0.70866141732283472" top="0.98425196850393704" bottom="0.74803149606299213" header="0" footer="0"/>
  <pageSetup scale="22" fitToHeight="0" orientation="landscape" r:id="rId1"/>
  <headerFooter>
    <oddHeader>&amp;C EVALUACIÓN DE LA OFERTA   PROCESO CONVOCATORIA PUBLICA N° 004 DE 2017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000"/>
  <sheetViews>
    <sheetView showGridLines="0" workbookViewId="0">
      <pane xSplit="7" ySplit="5" topLeftCell="AA6" activePane="bottomRight" state="frozen"/>
      <selection pane="topRight" activeCell="H1" sqref="H1"/>
      <selection pane="bottomLeft" activeCell="A6" sqref="A6"/>
      <selection pane="bottomRight" activeCell="AF4" sqref="AF4:AG4"/>
    </sheetView>
  </sheetViews>
  <sheetFormatPr baseColWidth="10" defaultColWidth="14.42578125" defaultRowHeight="15" customHeight="1" x14ac:dyDescent="0.25"/>
  <cols>
    <col min="1" max="1" width="3" customWidth="1"/>
    <col min="2" max="2" width="5.5703125" customWidth="1"/>
    <col min="3" max="3" width="19.42578125" customWidth="1"/>
    <col min="4" max="4" width="8.5703125" customWidth="1"/>
    <col min="5" max="5" width="11.5703125" customWidth="1"/>
    <col min="6" max="6" width="11.7109375" customWidth="1"/>
    <col min="7" max="7" width="35" customWidth="1"/>
    <col min="8" max="8" width="12.140625" customWidth="1"/>
    <col min="9" max="10" width="10.5703125" customWidth="1"/>
    <col min="11" max="11" width="9.28515625" customWidth="1"/>
    <col min="12" max="12" width="11.42578125" customWidth="1"/>
    <col min="13" max="13" width="8.42578125" customWidth="1"/>
    <col min="14" max="14" width="9.7109375" customWidth="1"/>
    <col min="15" max="15" width="8.140625" customWidth="1"/>
    <col min="16" max="16" width="9.28515625" customWidth="1"/>
    <col min="17" max="17" width="9.7109375" customWidth="1"/>
    <col min="18" max="18" width="7.5703125" customWidth="1"/>
    <col min="19" max="19" width="9.28515625" customWidth="1"/>
    <col min="20" max="20" width="11.5703125" customWidth="1"/>
    <col min="21" max="21" width="8.140625" customWidth="1"/>
    <col min="22" max="22" width="12.140625" customWidth="1"/>
    <col min="23" max="23" width="8.140625" customWidth="1"/>
    <col min="24" max="24" width="12.140625" customWidth="1"/>
    <col min="25" max="25" width="12.28515625" customWidth="1"/>
    <col min="26" max="26" width="12.85546875" customWidth="1"/>
    <col min="27" max="27" width="17" customWidth="1"/>
    <col min="28" max="28" width="12" customWidth="1"/>
    <col min="29" max="29" width="12.85546875" customWidth="1"/>
    <col min="30" max="30" width="10.85546875" customWidth="1"/>
    <col min="31" max="31" width="8.140625" customWidth="1"/>
    <col min="32" max="32" width="10.42578125" customWidth="1"/>
    <col min="33" max="33" width="14.5703125" customWidth="1"/>
    <col min="34" max="34" width="10.5703125" customWidth="1"/>
    <col min="35" max="35" width="8.140625" customWidth="1"/>
    <col min="36" max="36" width="10.5703125" customWidth="1"/>
    <col min="37" max="37" width="8.140625" customWidth="1"/>
    <col min="38" max="38" width="10.42578125" customWidth="1"/>
    <col min="39" max="39" width="8.140625" customWidth="1"/>
    <col min="40" max="40" width="9.5703125" customWidth="1"/>
    <col min="41" max="41" width="8.140625" customWidth="1"/>
    <col min="42" max="42" width="10.85546875" customWidth="1"/>
    <col min="43" max="43" width="8.140625" customWidth="1"/>
  </cols>
  <sheetData>
    <row r="1" spans="1:43" x14ac:dyDescent="0.25">
      <c r="AF1" s="19"/>
      <c r="AG1" s="19"/>
      <c r="AH1" s="19"/>
      <c r="AI1" s="19"/>
      <c r="AJ1" s="19"/>
      <c r="AK1" s="19"/>
      <c r="AL1" s="19"/>
      <c r="AM1" s="19"/>
      <c r="AN1" s="19"/>
      <c r="AO1" s="19"/>
    </row>
    <row r="2" spans="1:43" ht="27.75" customHeight="1" x14ac:dyDescent="0.25">
      <c r="A2" s="19"/>
      <c r="B2" s="399" t="s">
        <v>19</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3"/>
    </row>
    <row r="3" spans="1:43" ht="28.5" customHeight="1" x14ac:dyDescent="0.25">
      <c r="A3" s="50"/>
      <c r="B3" s="398" t="s">
        <v>32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3"/>
    </row>
    <row r="4" spans="1:43" ht="75.75" customHeight="1" x14ac:dyDescent="0.25">
      <c r="A4" s="50"/>
      <c r="B4" s="405" t="s">
        <v>29</v>
      </c>
      <c r="C4" s="405" t="s">
        <v>33</v>
      </c>
      <c r="D4" s="403" t="s">
        <v>34</v>
      </c>
      <c r="E4" s="401"/>
      <c r="F4" s="407" t="s">
        <v>35</v>
      </c>
      <c r="G4" s="405" t="s">
        <v>36</v>
      </c>
      <c r="H4" s="400" t="s">
        <v>305</v>
      </c>
      <c r="I4" s="401"/>
      <c r="J4" s="400" t="s">
        <v>306</v>
      </c>
      <c r="K4" s="401"/>
      <c r="L4" s="400" t="s">
        <v>4</v>
      </c>
      <c r="M4" s="401"/>
      <c r="N4" s="400" t="s">
        <v>191</v>
      </c>
      <c r="O4" s="401"/>
      <c r="P4" s="400" t="s">
        <v>192</v>
      </c>
      <c r="Q4" s="401"/>
      <c r="R4" s="400" t="s">
        <v>3</v>
      </c>
      <c r="S4" s="401"/>
      <c r="T4" s="400" t="s">
        <v>37</v>
      </c>
      <c r="U4" s="401"/>
      <c r="V4" s="400" t="s">
        <v>193</v>
      </c>
      <c r="W4" s="401"/>
      <c r="X4" s="402" t="s">
        <v>194</v>
      </c>
      <c r="Y4" s="323"/>
      <c r="Z4" s="402" t="s">
        <v>293</v>
      </c>
      <c r="AA4" s="323"/>
      <c r="AB4" s="402" t="s">
        <v>195</v>
      </c>
      <c r="AC4" s="323"/>
      <c r="AD4" s="402" t="s">
        <v>196</v>
      </c>
      <c r="AE4" s="323"/>
      <c r="AF4" s="402" t="s">
        <v>197</v>
      </c>
      <c r="AG4" s="323"/>
      <c r="AH4" s="402" t="s">
        <v>198</v>
      </c>
      <c r="AI4" s="323"/>
      <c r="AJ4" s="402" t="s">
        <v>199</v>
      </c>
      <c r="AK4" s="323"/>
      <c r="AL4" s="402" t="s">
        <v>200</v>
      </c>
      <c r="AM4" s="323"/>
      <c r="AN4" s="402" t="s">
        <v>201</v>
      </c>
      <c r="AO4" s="323"/>
      <c r="AP4" s="402" t="s">
        <v>202</v>
      </c>
      <c r="AQ4" s="323"/>
    </row>
    <row r="5" spans="1:43" ht="25.5" x14ac:dyDescent="0.25">
      <c r="A5" s="50"/>
      <c r="B5" s="406"/>
      <c r="C5" s="406"/>
      <c r="D5" s="51" t="s">
        <v>38</v>
      </c>
      <c r="E5" s="52" t="s">
        <v>39</v>
      </c>
      <c r="F5" s="406"/>
      <c r="G5" s="406"/>
      <c r="H5" s="52" t="s">
        <v>40</v>
      </c>
      <c r="I5" s="52" t="s">
        <v>41</v>
      </c>
      <c r="J5" s="52" t="s">
        <v>40</v>
      </c>
      <c r="K5" s="52" t="s">
        <v>41</v>
      </c>
      <c r="L5" s="52" t="s">
        <v>40</v>
      </c>
      <c r="M5" s="52" t="s">
        <v>41</v>
      </c>
      <c r="N5" s="52" t="s">
        <v>40</v>
      </c>
      <c r="O5" s="52" t="s">
        <v>41</v>
      </c>
      <c r="P5" s="52" t="s">
        <v>40</v>
      </c>
      <c r="Q5" s="52" t="s">
        <v>41</v>
      </c>
      <c r="R5" s="52" t="s">
        <v>40</v>
      </c>
      <c r="S5" s="52" t="s">
        <v>41</v>
      </c>
      <c r="T5" s="52" t="s">
        <v>40</v>
      </c>
      <c r="U5" s="52" t="s">
        <v>41</v>
      </c>
      <c r="V5" s="52" t="s">
        <v>40</v>
      </c>
      <c r="W5" s="52" t="s">
        <v>41</v>
      </c>
      <c r="X5" s="52" t="s">
        <v>40</v>
      </c>
      <c r="Y5" s="52" t="s">
        <v>41</v>
      </c>
      <c r="Z5" s="52" t="s">
        <v>40</v>
      </c>
      <c r="AA5" s="52" t="s">
        <v>41</v>
      </c>
      <c r="AB5" s="52" t="s">
        <v>40</v>
      </c>
      <c r="AC5" s="52" t="s">
        <v>41</v>
      </c>
      <c r="AD5" s="52" t="s">
        <v>40</v>
      </c>
      <c r="AE5" s="52" t="s">
        <v>41</v>
      </c>
      <c r="AF5" s="52" t="s">
        <v>40</v>
      </c>
      <c r="AG5" s="52" t="s">
        <v>41</v>
      </c>
      <c r="AH5" s="52" t="s">
        <v>40</v>
      </c>
      <c r="AI5" s="52" t="s">
        <v>41</v>
      </c>
      <c r="AJ5" s="52" t="s">
        <v>40</v>
      </c>
      <c r="AK5" s="52" t="s">
        <v>41</v>
      </c>
      <c r="AL5" s="52" t="s">
        <v>40</v>
      </c>
      <c r="AM5" s="52" t="s">
        <v>41</v>
      </c>
      <c r="AN5" s="52" t="s">
        <v>40</v>
      </c>
      <c r="AO5" s="52" t="s">
        <v>41</v>
      </c>
      <c r="AP5" s="52" t="s">
        <v>40</v>
      </c>
      <c r="AQ5" s="52" t="s">
        <v>41</v>
      </c>
    </row>
    <row r="6" spans="1:43" ht="51" x14ac:dyDescent="0.25">
      <c r="A6" s="19"/>
      <c r="B6" s="53">
        <v>1</v>
      </c>
      <c r="C6" s="53" t="s">
        <v>42</v>
      </c>
      <c r="D6" s="54" t="s">
        <v>43</v>
      </c>
      <c r="E6" s="54" t="s">
        <v>43</v>
      </c>
      <c r="F6" s="54"/>
      <c r="G6" s="55" t="s">
        <v>44</v>
      </c>
      <c r="H6" s="56" t="s">
        <v>45</v>
      </c>
      <c r="I6" s="57">
        <v>9.1</v>
      </c>
      <c r="J6" s="56" t="s">
        <v>45</v>
      </c>
      <c r="K6" s="59">
        <v>9.1</v>
      </c>
      <c r="L6" s="151" t="s">
        <v>45</v>
      </c>
      <c r="M6" s="59">
        <v>9.1</v>
      </c>
      <c r="N6" s="57" t="s">
        <v>45</v>
      </c>
      <c r="O6" s="57">
        <v>9.1</v>
      </c>
      <c r="P6" s="57" t="s">
        <v>45</v>
      </c>
      <c r="Q6" s="57">
        <v>9.1</v>
      </c>
      <c r="R6" s="57" t="s">
        <v>45</v>
      </c>
      <c r="S6" s="57">
        <v>9.1</v>
      </c>
      <c r="T6" s="57" t="s">
        <v>45</v>
      </c>
      <c r="U6" s="57">
        <v>9.1</v>
      </c>
      <c r="V6" s="57" t="s">
        <v>45</v>
      </c>
      <c r="W6" s="57">
        <v>9.1</v>
      </c>
      <c r="X6" s="57" t="s">
        <v>45</v>
      </c>
      <c r="Y6" s="57">
        <v>9.1</v>
      </c>
      <c r="Z6" s="57" t="s">
        <v>45</v>
      </c>
      <c r="AA6" s="57">
        <v>9.1</v>
      </c>
      <c r="AB6" s="57" t="s">
        <v>45</v>
      </c>
      <c r="AC6" s="57">
        <v>9.1</v>
      </c>
      <c r="AD6" s="57" t="s">
        <v>45</v>
      </c>
      <c r="AE6" s="57">
        <v>9.1</v>
      </c>
      <c r="AF6" s="57" t="s">
        <v>45</v>
      </c>
      <c r="AG6" s="57">
        <v>9.1</v>
      </c>
      <c r="AH6" s="57" t="s">
        <v>45</v>
      </c>
      <c r="AI6" s="57">
        <v>9.1</v>
      </c>
      <c r="AJ6" s="57" t="s">
        <v>45</v>
      </c>
      <c r="AK6" s="57">
        <v>9.1</v>
      </c>
      <c r="AL6" s="57" t="s">
        <v>45</v>
      </c>
      <c r="AM6" s="57">
        <v>9.1</v>
      </c>
      <c r="AN6" s="57" t="s">
        <v>45</v>
      </c>
      <c r="AO6" s="58">
        <v>43109</v>
      </c>
      <c r="AP6" s="57" t="s">
        <v>45</v>
      </c>
      <c r="AQ6" s="58">
        <v>43109</v>
      </c>
    </row>
    <row r="7" spans="1:43" ht="51" x14ac:dyDescent="0.25">
      <c r="A7" s="19"/>
      <c r="B7" s="53">
        <v>2</v>
      </c>
      <c r="C7" s="53" t="s">
        <v>42</v>
      </c>
      <c r="D7" s="54"/>
      <c r="E7" s="54"/>
      <c r="F7" s="54" t="s">
        <v>43</v>
      </c>
      <c r="G7" s="55" t="s">
        <v>46</v>
      </c>
      <c r="H7" s="56" t="s">
        <v>45</v>
      </c>
      <c r="I7" s="57">
        <v>9.1</v>
      </c>
      <c r="J7" s="56" t="s">
        <v>45</v>
      </c>
      <c r="K7" s="59">
        <v>9.1</v>
      </c>
      <c r="L7" s="151" t="s">
        <v>45</v>
      </c>
      <c r="M7" s="59">
        <v>9.1</v>
      </c>
      <c r="N7" s="57" t="s">
        <v>45</v>
      </c>
      <c r="O7" s="57">
        <v>9.1</v>
      </c>
      <c r="P7" s="57" t="s">
        <v>45</v>
      </c>
      <c r="Q7" s="57">
        <v>9.1</v>
      </c>
      <c r="R7" s="57" t="s">
        <v>45</v>
      </c>
      <c r="S7" s="57">
        <v>9.1</v>
      </c>
      <c r="T7" s="57" t="s">
        <v>45</v>
      </c>
      <c r="U7" s="57">
        <v>9.1</v>
      </c>
      <c r="V7" s="57" t="s">
        <v>45</v>
      </c>
      <c r="W7" s="57">
        <v>9.1</v>
      </c>
      <c r="X7" s="57" t="s">
        <v>45</v>
      </c>
      <c r="Y7" s="57">
        <v>9.1</v>
      </c>
      <c r="Z7" s="57" t="s">
        <v>45</v>
      </c>
      <c r="AA7" s="57">
        <v>9.1</v>
      </c>
      <c r="AB7" s="57" t="s">
        <v>45</v>
      </c>
      <c r="AC7" s="57">
        <v>9.1</v>
      </c>
      <c r="AD7" s="57" t="s">
        <v>45</v>
      </c>
      <c r="AE7" s="57">
        <v>9.1</v>
      </c>
      <c r="AF7" s="57" t="s">
        <v>45</v>
      </c>
      <c r="AG7" s="57">
        <v>9.1</v>
      </c>
      <c r="AH7" s="57" t="s">
        <v>45</v>
      </c>
      <c r="AI7" s="57">
        <v>9.1</v>
      </c>
      <c r="AJ7" s="57" t="s">
        <v>45</v>
      </c>
      <c r="AK7" s="57">
        <v>9.1</v>
      </c>
      <c r="AL7" s="57" t="s">
        <v>45</v>
      </c>
      <c r="AM7" s="57">
        <v>9.1</v>
      </c>
      <c r="AN7" s="57" t="s">
        <v>45</v>
      </c>
      <c r="AO7" s="59">
        <v>9.1</v>
      </c>
      <c r="AP7" s="57" t="s">
        <v>45</v>
      </c>
      <c r="AQ7" s="58">
        <v>43109</v>
      </c>
    </row>
    <row r="8" spans="1:43" ht="51" x14ac:dyDescent="0.25">
      <c r="A8" s="19"/>
      <c r="B8" s="53">
        <v>3</v>
      </c>
      <c r="C8" s="53" t="s">
        <v>47</v>
      </c>
      <c r="D8" s="54" t="s">
        <v>43</v>
      </c>
      <c r="E8" s="54" t="s">
        <v>43</v>
      </c>
      <c r="F8" s="54"/>
      <c r="G8" s="55" t="s">
        <v>48</v>
      </c>
      <c r="H8" s="56" t="s">
        <v>45</v>
      </c>
      <c r="I8" s="57">
        <v>9.1</v>
      </c>
      <c r="J8" s="56" t="s">
        <v>45</v>
      </c>
      <c r="K8" s="59">
        <v>9.1</v>
      </c>
      <c r="L8" s="151" t="s">
        <v>45</v>
      </c>
      <c r="M8" s="59">
        <v>9.1</v>
      </c>
      <c r="N8" s="57" t="s">
        <v>45</v>
      </c>
      <c r="O8" s="57">
        <v>9.1</v>
      </c>
      <c r="P8" s="57" t="s">
        <v>45</v>
      </c>
      <c r="Q8" s="57">
        <v>9.1</v>
      </c>
      <c r="R8" s="57" t="s">
        <v>45</v>
      </c>
      <c r="S8" s="57">
        <v>9.1</v>
      </c>
      <c r="T8" s="57" t="s">
        <v>45</v>
      </c>
      <c r="U8" s="57">
        <v>9.1</v>
      </c>
      <c r="V8" s="57" t="s">
        <v>45</v>
      </c>
      <c r="W8" s="57">
        <v>9.1</v>
      </c>
      <c r="X8" s="57" t="s">
        <v>45</v>
      </c>
      <c r="Y8" s="57">
        <v>9.1</v>
      </c>
      <c r="Z8" s="57" t="s">
        <v>45</v>
      </c>
      <c r="AA8" s="57">
        <v>9.1</v>
      </c>
      <c r="AB8" s="57" t="s">
        <v>45</v>
      </c>
      <c r="AC8" s="57">
        <v>9.1</v>
      </c>
      <c r="AD8" s="57" t="s">
        <v>45</v>
      </c>
      <c r="AE8" s="57">
        <v>9.1</v>
      </c>
      <c r="AF8" s="57" t="s">
        <v>45</v>
      </c>
      <c r="AG8" s="57">
        <v>9.1</v>
      </c>
      <c r="AH8" s="57" t="s">
        <v>45</v>
      </c>
      <c r="AI8" s="57">
        <v>9.1</v>
      </c>
      <c r="AJ8" s="57" t="s">
        <v>45</v>
      </c>
      <c r="AK8" s="57">
        <v>9.1</v>
      </c>
      <c r="AL8" s="57" t="s">
        <v>45</v>
      </c>
      <c r="AM8" s="57">
        <v>9.1</v>
      </c>
      <c r="AN8" s="57" t="s">
        <v>45</v>
      </c>
      <c r="AO8" s="59">
        <v>9.1</v>
      </c>
      <c r="AP8" s="57" t="s">
        <v>45</v>
      </c>
      <c r="AQ8" s="58">
        <v>43109</v>
      </c>
    </row>
    <row r="9" spans="1:43" ht="51" x14ac:dyDescent="0.25">
      <c r="A9" s="19"/>
      <c r="B9" s="53">
        <v>4</v>
      </c>
      <c r="C9" s="53" t="s">
        <v>47</v>
      </c>
      <c r="D9" s="54"/>
      <c r="E9" s="54"/>
      <c r="F9" s="54" t="s">
        <v>43</v>
      </c>
      <c r="G9" s="55" t="s">
        <v>49</v>
      </c>
      <c r="H9" s="56" t="s">
        <v>45</v>
      </c>
      <c r="I9" s="57">
        <v>9.1</v>
      </c>
      <c r="J9" s="56" t="s">
        <v>45</v>
      </c>
      <c r="K9" s="59">
        <v>9.1</v>
      </c>
      <c r="L9" s="151" t="s">
        <v>45</v>
      </c>
      <c r="M9" s="59">
        <v>9.1</v>
      </c>
      <c r="N9" s="57" t="s">
        <v>45</v>
      </c>
      <c r="O9" s="57">
        <v>9.1</v>
      </c>
      <c r="P9" s="57" t="s">
        <v>45</v>
      </c>
      <c r="Q9" s="57">
        <v>9.1</v>
      </c>
      <c r="R9" s="57" t="s">
        <v>45</v>
      </c>
      <c r="S9" s="57">
        <v>9.1</v>
      </c>
      <c r="T9" s="57" t="s">
        <v>45</v>
      </c>
      <c r="U9" s="57">
        <v>9.1</v>
      </c>
      <c r="V9" s="57" t="s">
        <v>45</v>
      </c>
      <c r="W9" s="57">
        <v>9.1</v>
      </c>
      <c r="X9" s="57" t="s">
        <v>45</v>
      </c>
      <c r="Y9" s="57">
        <v>9.1</v>
      </c>
      <c r="Z9" s="57" t="s">
        <v>45</v>
      </c>
      <c r="AA9" s="57">
        <v>9.1</v>
      </c>
      <c r="AB9" s="57" t="s">
        <v>45</v>
      </c>
      <c r="AC9" s="57">
        <v>9.1</v>
      </c>
      <c r="AD9" s="57" t="s">
        <v>45</v>
      </c>
      <c r="AE9" s="57">
        <v>9.1</v>
      </c>
      <c r="AF9" s="57" t="s">
        <v>45</v>
      </c>
      <c r="AG9" s="57">
        <v>9.1</v>
      </c>
      <c r="AH9" s="57" t="s">
        <v>45</v>
      </c>
      <c r="AI9" s="57">
        <v>9.1</v>
      </c>
      <c r="AJ9" s="57" t="s">
        <v>45</v>
      </c>
      <c r="AK9" s="57">
        <v>9.1</v>
      </c>
      <c r="AL9" s="57" t="s">
        <v>45</v>
      </c>
      <c r="AM9" s="57">
        <v>9.1</v>
      </c>
      <c r="AN9" s="57" t="s">
        <v>45</v>
      </c>
      <c r="AO9" s="59">
        <v>9.1</v>
      </c>
      <c r="AP9" s="57" t="s">
        <v>45</v>
      </c>
      <c r="AQ9" s="58">
        <v>43109</v>
      </c>
    </row>
    <row r="10" spans="1:43" ht="51" x14ac:dyDescent="0.25">
      <c r="A10" s="19"/>
      <c r="B10" s="53">
        <v>5</v>
      </c>
      <c r="C10" s="57" t="s">
        <v>50</v>
      </c>
      <c r="D10" s="54" t="s">
        <v>43</v>
      </c>
      <c r="E10" s="54" t="s">
        <v>43</v>
      </c>
      <c r="F10" s="54"/>
      <c r="G10" s="55" t="s">
        <v>51</v>
      </c>
      <c r="H10" s="56" t="s">
        <v>45</v>
      </c>
      <c r="I10" s="57">
        <v>9.1</v>
      </c>
      <c r="J10" s="56" t="s">
        <v>45</v>
      </c>
      <c r="K10" s="59">
        <v>9.1</v>
      </c>
      <c r="L10" s="151" t="s">
        <v>45</v>
      </c>
      <c r="M10" s="59">
        <v>9.1</v>
      </c>
      <c r="N10" s="57" t="s">
        <v>45</v>
      </c>
      <c r="O10" s="57">
        <v>9.1</v>
      </c>
      <c r="P10" s="57" t="s">
        <v>45</v>
      </c>
      <c r="Q10" s="57">
        <v>9.1</v>
      </c>
      <c r="R10" s="57" t="s">
        <v>45</v>
      </c>
      <c r="S10" s="57">
        <v>9.1</v>
      </c>
      <c r="T10" s="57" t="s">
        <v>45</v>
      </c>
      <c r="U10" s="57">
        <v>9.1</v>
      </c>
      <c r="V10" s="57" t="s">
        <v>45</v>
      </c>
      <c r="W10" s="57">
        <v>9.1</v>
      </c>
      <c r="X10" s="57" t="s">
        <v>45</v>
      </c>
      <c r="Y10" s="57">
        <v>9.1</v>
      </c>
      <c r="Z10" s="57" t="s">
        <v>45</v>
      </c>
      <c r="AA10" s="57">
        <v>9.1</v>
      </c>
      <c r="AB10" s="57" t="s">
        <v>45</v>
      </c>
      <c r="AC10" s="57">
        <v>9.1</v>
      </c>
      <c r="AD10" s="57" t="s">
        <v>45</v>
      </c>
      <c r="AE10" s="57">
        <v>9.1</v>
      </c>
      <c r="AF10" s="57" t="s">
        <v>45</v>
      </c>
      <c r="AG10" s="57">
        <v>9.1</v>
      </c>
      <c r="AH10" s="57" t="s">
        <v>45</v>
      </c>
      <c r="AI10" s="57">
        <v>9.1</v>
      </c>
      <c r="AJ10" s="57" t="s">
        <v>45</v>
      </c>
      <c r="AK10" s="57">
        <v>9.1</v>
      </c>
      <c r="AL10" s="57" t="s">
        <v>45</v>
      </c>
      <c r="AM10" s="57">
        <v>9.1</v>
      </c>
      <c r="AN10" s="57" t="s">
        <v>45</v>
      </c>
      <c r="AO10" s="59">
        <v>9.1</v>
      </c>
      <c r="AP10" s="57" t="s">
        <v>45</v>
      </c>
      <c r="AQ10" s="58">
        <v>43109</v>
      </c>
    </row>
    <row r="11" spans="1:43" ht="38.25" x14ac:dyDescent="0.25">
      <c r="A11" s="19"/>
      <c r="B11" s="53">
        <v>6</v>
      </c>
      <c r="C11" s="57" t="s">
        <v>50</v>
      </c>
      <c r="D11" s="54" t="s">
        <v>43</v>
      </c>
      <c r="E11" s="54" t="s">
        <v>43</v>
      </c>
      <c r="F11" s="54"/>
      <c r="G11" s="55" t="s">
        <v>52</v>
      </c>
      <c r="H11" s="56" t="s">
        <v>45</v>
      </c>
      <c r="I11" s="57">
        <v>9.1</v>
      </c>
      <c r="J11" s="56" t="s">
        <v>45</v>
      </c>
      <c r="K11" s="59">
        <v>9.1</v>
      </c>
      <c r="L11" s="151" t="s">
        <v>45</v>
      </c>
      <c r="M11" s="59">
        <v>9.1</v>
      </c>
      <c r="N11" s="57" t="s">
        <v>45</v>
      </c>
      <c r="O11" s="57">
        <v>9.1</v>
      </c>
      <c r="P11" s="57" t="s">
        <v>45</v>
      </c>
      <c r="Q11" s="57">
        <v>9.1</v>
      </c>
      <c r="R11" s="57" t="s">
        <v>45</v>
      </c>
      <c r="S11" s="57">
        <v>9.1</v>
      </c>
      <c r="T11" s="57" t="s">
        <v>45</v>
      </c>
      <c r="U11" s="57">
        <v>9.1</v>
      </c>
      <c r="V11" s="57" t="s">
        <v>45</v>
      </c>
      <c r="W11" s="57">
        <v>9.1</v>
      </c>
      <c r="X11" s="57" t="s">
        <v>45</v>
      </c>
      <c r="Y11" s="57">
        <v>9.1</v>
      </c>
      <c r="Z11" s="57" t="s">
        <v>45</v>
      </c>
      <c r="AA11" s="57">
        <v>9.1</v>
      </c>
      <c r="AB11" s="57" t="s">
        <v>45</v>
      </c>
      <c r="AC11" s="57">
        <v>9.1</v>
      </c>
      <c r="AD11" s="57" t="s">
        <v>45</v>
      </c>
      <c r="AE11" s="57">
        <v>9.1</v>
      </c>
      <c r="AF11" s="57" t="s">
        <v>45</v>
      </c>
      <c r="AG11" s="57">
        <v>9.1</v>
      </c>
      <c r="AH11" s="57" t="s">
        <v>45</v>
      </c>
      <c r="AI11" s="57">
        <v>9.1</v>
      </c>
      <c r="AJ11" s="57" t="s">
        <v>45</v>
      </c>
      <c r="AK11" s="57">
        <v>9.1</v>
      </c>
      <c r="AL11" s="57" t="s">
        <v>45</v>
      </c>
      <c r="AM11" s="57">
        <v>9.1</v>
      </c>
      <c r="AN11" s="57" t="s">
        <v>45</v>
      </c>
      <c r="AO11" s="59">
        <v>9.1</v>
      </c>
      <c r="AP11" s="57" t="s">
        <v>45</v>
      </c>
      <c r="AQ11" s="58">
        <v>43109</v>
      </c>
    </row>
    <row r="12" spans="1:43" ht="51" x14ac:dyDescent="0.25">
      <c r="A12" s="19"/>
      <c r="B12" s="53">
        <v>7</v>
      </c>
      <c r="C12" s="57" t="s">
        <v>53</v>
      </c>
      <c r="D12" s="54" t="s">
        <v>43</v>
      </c>
      <c r="E12" s="54" t="s">
        <v>43</v>
      </c>
      <c r="F12" s="54"/>
      <c r="G12" s="55" t="s">
        <v>54</v>
      </c>
      <c r="H12" s="56" t="s">
        <v>45</v>
      </c>
      <c r="I12" s="57">
        <v>9.1</v>
      </c>
      <c r="J12" s="56" t="s">
        <v>45</v>
      </c>
      <c r="K12" s="59">
        <v>9.1</v>
      </c>
      <c r="L12" s="151" t="s">
        <v>45</v>
      </c>
      <c r="M12" s="59">
        <v>9.1</v>
      </c>
      <c r="N12" s="57" t="s">
        <v>45</v>
      </c>
      <c r="O12" s="57">
        <v>9.1</v>
      </c>
      <c r="P12" s="57" t="s">
        <v>45</v>
      </c>
      <c r="Q12" s="57">
        <v>9.1</v>
      </c>
      <c r="R12" s="57" t="s">
        <v>45</v>
      </c>
      <c r="S12" s="57">
        <v>9.1</v>
      </c>
      <c r="T12" s="57" t="s">
        <v>45</v>
      </c>
      <c r="U12" s="57">
        <v>9.1</v>
      </c>
      <c r="V12" s="57" t="s">
        <v>45</v>
      </c>
      <c r="W12" s="57">
        <v>9.1</v>
      </c>
      <c r="X12" s="57" t="s">
        <v>45</v>
      </c>
      <c r="Y12" s="57">
        <v>9.1</v>
      </c>
      <c r="Z12" s="57" t="s">
        <v>45</v>
      </c>
      <c r="AA12" s="57">
        <v>9.1</v>
      </c>
      <c r="AB12" s="57" t="s">
        <v>45</v>
      </c>
      <c r="AC12" s="57">
        <v>9.1</v>
      </c>
      <c r="AD12" s="57" t="s">
        <v>45</v>
      </c>
      <c r="AE12" s="57">
        <v>9.1</v>
      </c>
      <c r="AF12" s="57" t="s">
        <v>45</v>
      </c>
      <c r="AG12" s="57">
        <v>9.1</v>
      </c>
      <c r="AH12" s="57" t="s">
        <v>45</v>
      </c>
      <c r="AI12" s="57">
        <v>9.1</v>
      </c>
      <c r="AJ12" s="57" t="s">
        <v>45</v>
      </c>
      <c r="AK12" s="57">
        <v>9.1</v>
      </c>
      <c r="AL12" s="57" t="s">
        <v>45</v>
      </c>
      <c r="AM12" s="57">
        <v>9.1</v>
      </c>
      <c r="AN12" s="57" t="s">
        <v>45</v>
      </c>
      <c r="AO12" s="59">
        <v>9.1</v>
      </c>
      <c r="AP12" s="57" t="s">
        <v>45</v>
      </c>
      <c r="AQ12" s="58">
        <v>43109</v>
      </c>
    </row>
    <row r="13" spans="1:43" ht="38.25" x14ac:dyDescent="0.25">
      <c r="A13" s="19"/>
      <c r="B13" s="53">
        <v>8</v>
      </c>
      <c r="C13" s="57" t="s">
        <v>53</v>
      </c>
      <c r="D13" s="54" t="s">
        <v>43</v>
      </c>
      <c r="E13" s="54" t="s">
        <v>43</v>
      </c>
      <c r="F13" s="54"/>
      <c r="G13" s="55" t="s">
        <v>55</v>
      </c>
      <c r="H13" s="56" t="s">
        <v>45</v>
      </c>
      <c r="I13" s="57">
        <v>9.1</v>
      </c>
      <c r="J13" s="56" t="s">
        <v>45</v>
      </c>
      <c r="K13" s="59">
        <v>9.1</v>
      </c>
      <c r="L13" s="151" t="s">
        <v>45</v>
      </c>
      <c r="M13" s="59">
        <v>9.1</v>
      </c>
      <c r="N13" s="57" t="s">
        <v>45</v>
      </c>
      <c r="O13" s="57">
        <v>9.1</v>
      </c>
      <c r="P13" s="57" t="s">
        <v>45</v>
      </c>
      <c r="Q13" s="57">
        <v>9.1</v>
      </c>
      <c r="R13" s="57" t="s">
        <v>45</v>
      </c>
      <c r="S13" s="57">
        <v>9.1</v>
      </c>
      <c r="T13" s="57" t="s">
        <v>45</v>
      </c>
      <c r="U13" s="57">
        <v>9.1</v>
      </c>
      <c r="V13" s="57" t="s">
        <v>45</v>
      </c>
      <c r="W13" s="57">
        <v>9.1</v>
      </c>
      <c r="X13" s="57" t="s">
        <v>45</v>
      </c>
      <c r="Y13" s="57">
        <v>9.1</v>
      </c>
      <c r="Z13" s="57" t="s">
        <v>45</v>
      </c>
      <c r="AA13" s="57">
        <v>9.1</v>
      </c>
      <c r="AB13" s="57" t="s">
        <v>45</v>
      </c>
      <c r="AC13" s="57">
        <v>9.1</v>
      </c>
      <c r="AD13" s="57" t="s">
        <v>45</v>
      </c>
      <c r="AE13" s="57">
        <v>9.1</v>
      </c>
      <c r="AF13" s="57" t="s">
        <v>45</v>
      </c>
      <c r="AG13" s="57">
        <v>9.1</v>
      </c>
      <c r="AH13" s="57" t="s">
        <v>45</v>
      </c>
      <c r="AI13" s="57">
        <v>9.1</v>
      </c>
      <c r="AJ13" s="57" t="s">
        <v>45</v>
      </c>
      <c r="AK13" s="57">
        <v>9.1</v>
      </c>
      <c r="AL13" s="57" t="s">
        <v>45</v>
      </c>
      <c r="AM13" s="57">
        <v>9.1</v>
      </c>
      <c r="AN13" s="57" t="s">
        <v>45</v>
      </c>
      <c r="AO13" s="59">
        <v>9.1</v>
      </c>
      <c r="AP13" s="57" t="s">
        <v>45</v>
      </c>
      <c r="AQ13" s="58">
        <v>43109</v>
      </c>
    </row>
    <row r="14" spans="1:43" ht="51" x14ac:dyDescent="0.25">
      <c r="A14" s="19"/>
      <c r="B14" s="53">
        <v>9</v>
      </c>
      <c r="C14" s="53" t="s">
        <v>56</v>
      </c>
      <c r="D14" s="54" t="s">
        <v>43</v>
      </c>
      <c r="E14" s="54" t="s">
        <v>43</v>
      </c>
      <c r="F14" s="54"/>
      <c r="G14" s="55" t="s">
        <v>57</v>
      </c>
      <c r="H14" s="56" t="s">
        <v>45</v>
      </c>
      <c r="I14" s="57">
        <v>9.1</v>
      </c>
      <c r="J14" s="56" t="s">
        <v>45</v>
      </c>
      <c r="K14" s="59">
        <v>9.1</v>
      </c>
      <c r="L14" s="151" t="s">
        <v>45</v>
      </c>
      <c r="M14" s="59">
        <v>9.1</v>
      </c>
      <c r="N14" s="57" t="s">
        <v>45</v>
      </c>
      <c r="O14" s="57">
        <v>9.1</v>
      </c>
      <c r="P14" s="57" t="s">
        <v>45</v>
      </c>
      <c r="Q14" s="57">
        <v>9.1</v>
      </c>
      <c r="R14" s="57" t="s">
        <v>45</v>
      </c>
      <c r="S14" s="57">
        <v>9.1</v>
      </c>
      <c r="T14" s="57" t="s">
        <v>45</v>
      </c>
      <c r="U14" s="57">
        <v>9.1</v>
      </c>
      <c r="V14" s="57" t="s">
        <v>45</v>
      </c>
      <c r="W14" s="57">
        <v>9.1</v>
      </c>
      <c r="X14" s="57" t="s">
        <v>45</v>
      </c>
      <c r="Y14" s="57">
        <v>9.1</v>
      </c>
      <c r="Z14" s="57" t="s">
        <v>45</v>
      </c>
      <c r="AA14" s="57">
        <v>9.1</v>
      </c>
      <c r="AB14" s="57" t="s">
        <v>45</v>
      </c>
      <c r="AC14" s="57">
        <v>9.1</v>
      </c>
      <c r="AD14" s="57" t="s">
        <v>45</v>
      </c>
      <c r="AE14" s="57">
        <v>9.1</v>
      </c>
      <c r="AF14" s="57" t="s">
        <v>45</v>
      </c>
      <c r="AG14" s="57">
        <v>9.1</v>
      </c>
      <c r="AH14" s="57" t="s">
        <v>45</v>
      </c>
      <c r="AI14" s="57">
        <v>9.1</v>
      </c>
      <c r="AJ14" s="57" t="s">
        <v>45</v>
      </c>
      <c r="AK14" s="57">
        <v>9.1</v>
      </c>
      <c r="AL14" s="57" t="s">
        <v>45</v>
      </c>
      <c r="AM14" s="57">
        <v>9.1</v>
      </c>
      <c r="AN14" s="57" t="s">
        <v>45</v>
      </c>
      <c r="AO14" s="59">
        <v>9.1</v>
      </c>
      <c r="AP14" s="57" t="s">
        <v>45</v>
      </c>
      <c r="AQ14" s="58">
        <v>43109</v>
      </c>
    </row>
    <row r="15" spans="1:43" ht="51" x14ac:dyDescent="0.25">
      <c r="A15" s="19"/>
      <c r="B15" s="53">
        <v>10</v>
      </c>
      <c r="C15" s="53" t="s">
        <v>56</v>
      </c>
      <c r="D15" s="54"/>
      <c r="E15" s="54"/>
      <c r="F15" s="54" t="s">
        <v>43</v>
      </c>
      <c r="G15" s="55" t="s">
        <v>58</v>
      </c>
      <c r="H15" s="56" t="s">
        <v>45</v>
      </c>
      <c r="I15" s="57">
        <v>9.1</v>
      </c>
      <c r="J15" s="56" t="s">
        <v>45</v>
      </c>
      <c r="K15" s="59">
        <v>9.1</v>
      </c>
      <c r="L15" s="151" t="s">
        <v>45</v>
      </c>
      <c r="M15" s="59">
        <v>9.1</v>
      </c>
      <c r="N15" s="57" t="s">
        <v>45</v>
      </c>
      <c r="O15" s="57">
        <v>9.1</v>
      </c>
      <c r="P15" s="57" t="s">
        <v>45</v>
      </c>
      <c r="Q15" s="57">
        <v>9.1</v>
      </c>
      <c r="R15" s="57" t="s">
        <v>45</v>
      </c>
      <c r="S15" s="57">
        <v>9.1</v>
      </c>
      <c r="T15" s="57" t="s">
        <v>45</v>
      </c>
      <c r="U15" s="57">
        <v>9.1</v>
      </c>
      <c r="V15" s="57" t="s">
        <v>45</v>
      </c>
      <c r="W15" s="57">
        <v>9.1</v>
      </c>
      <c r="X15" s="57" t="s">
        <v>45</v>
      </c>
      <c r="Y15" s="57">
        <v>9.1</v>
      </c>
      <c r="Z15" s="57" t="s">
        <v>45</v>
      </c>
      <c r="AA15" s="57">
        <v>9.1</v>
      </c>
      <c r="AB15" s="57" t="s">
        <v>45</v>
      </c>
      <c r="AC15" s="57">
        <v>9.1</v>
      </c>
      <c r="AD15" s="57" t="s">
        <v>45</v>
      </c>
      <c r="AE15" s="57">
        <v>9.1</v>
      </c>
      <c r="AF15" s="57" t="s">
        <v>45</v>
      </c>
      <c r="AG15" s="57">
        <v>9.1</v>
      </c>
      <c r="AH15" s="57" t="s">
        <v>45</v>
      </c>
      <c r="AI15" s="57">
        <v>9.1</v>
      </c>
      <c r="AJ15" s="57" t="s">
        <v>45</v>
      </c>
      <c r="AK15" s="57">
        <v>9.1</v>
      </c>
      <c r="AL15" s="57" t="s">
        <v>45</v>
      </c>
      <c r="AM15" s="57">
        <v>9.1</v>
      </c>
      <c r="AN15" s="57" t="s">
        <v>45</v>
      </c>
      <c r="AO15" s="59">
        <v>9.1</v>
      </c>
      <c r="AP15" s="57" t="s">
        <v>45</v>
      </c>
      <c r="AQ15" s="58">
        <v>43109</v>
      </c>
    </row>
    <row r="16" spans="1:43" ht="51" x14ac:dyDescent="0.25">
      <c r="A16" s="19"/>
      <c r="B16" s="53">
        <v>11</v>
      </c>
      <c r="C16" s="53" t="s">
        <v>59</v>
      </c>
      <c r="D16" s="54" t="s">
        <v>43</v>
      </c>
      <c r="E16" s="54" t="s">
        <v>43</v>
      </c>
      <c r="F16" s="54"/>
      <c r="G16" s="55" t="s">
        <v>60</v>
      </c>
      <c r="H16" s="56" t="s">
        <v>45</v>
      </c>
      <c r="I16" s="57">
        <v>9.1</v>
      </c>
      <c r="J16" s="56" t="s">
        <v>45</v>
      </c>
      <c r="K16" s="59">
        <v>9.1</v>
      </c>
      <c r="L16" s="151" t="s">
        <v>45</v>
      </c>
      <c r="M16" s="59">
        <v>9.1</v>
      </c>
      <c r="N16" s="57" t="s">
        <v>45</v>
      </c>
      <c r="O16" s="57">
        <v>9.1</v>
      </c>
      <c r="P16" s="57" t="s">
        <v>45</v>
      </c>
      <c r="Q16" s="57">
        <v>9.1</v>
      </c>
      <c r="R16" s="57" t="s">
        <v>45</v>
      </c>
      <c r="S16" s="57">
        <v>9.1</v>
      </c>
      <c r="T16" s="57" t="s">
        <v>45</v>
      </c>
      <c r="U16" s="57">
        <v>9.1</v>
      </c>
      <c r="V16" s="57" t="s">
        <v>45</v>
      </c>
      <c r="W16" s="57">
        <v>9.1</v>
      </c>
      <c r="X16" s="57" t="s">
        <v>45</v>
      </c>
      <c r="Y16" s="57">
        <v>9.1</v>
      </c>
      <c r="Z16" s="57" t="s">
        <v>45</v>
      </c>
      <c r="AA16" s="57">
        <v>9.1</v>
      </c>
      <c r="AB16" s="57" t="s">
        <v>45</v>
      </c>
      <c r="AC16" s="57">
        <v>9.1</v>
      </c>
      <c r="AD16" s="57" t="s">
        <v>45</v>
      </c>
      <c r="AE16" s="57">
        <v>9.1</v>
      </c>
      <c r="AF16" s="57" t="s">
        <v>45</v>
      </c>
      <c r="AG16" s="57">
        <v>9.1</v>
      </c>
      <c r="AH16" s="57" t="s">
        <v>45</v>
      </c>
      <c r="AI16" s="57">
        <v>9.1</v>
      </c>
      <c r="AJ16" s="57" t="s">
        <v>45</v>
      </c>
      <c r="AK16" s="57">
        <v>9.1</v>
      </c>
      <c r="AL16" s="57" t="s">
        <v>45</v>
      </c>
      <c r="AM16" s="57">
        <v>9.1</v>
      </c>
      <c r="AN16" s="57" t="s">
        <v>45</v>
      </c>
      <c r="AO16" s="59">
        <v>9.1</v>
      </c>
      <c r="AP16" s="57" t="s">
        <v>45</v>
      </c>
      <c r="AQ16" s="58">
        <v>43109</v>
      </c>
    </row>
    <row r="17" spans="1:43" ht="63.75" x14ac:dyDescent="0.25">
      <c r="A17" s="19"/>
      <c r="B17" s="53">
        <v>12</v>
      </c>
      <c r="C17" s="53" t="s">
        <v>59</v>
      </c>
      <c r="D17" s="54"/>
      <c r="E17" s="54"/>
      <c r="F17" s="54" t="s">
        <v>43</v>
      </c>
      <c r="G17" s="55" t="s">
        <v>61</v>
      </c>
      <c r="H17" s="56" t="s">
        <v>45</v>
      </c>
      <c r="I17" s="57">
        <v>9.1</v>
      </c>
      <c r="J17" s="56" t="s">
        <v>45</v>
      </c>
      <c r="K17" s="59">
        <v>9.1</v>
      </c>
      <c r="L17" s="151" t="s">
        <v>45</v>
      </c>
      <c r="M17" s="59">
        <v>9.1</v>
      </c>
      <c r="N17" s="57" t="s">
        <v>45</v>
      </c>
      <c r="O17" s="57">
        <v>9.1</v>
      </c>
      <c r="P17" s="57" t="s">
        <v>45</v>
      </c>
      <c r="Q17" s="57">
        <v>9.1</v>
      </c>
      <c r="R17" s="57" t="s">
        <v>45</v>
      </c>
      <c r="S17" s="57">
        <v>9.1</v>
      </c>
      <c r="T17" s="57" t="s">
        <v>45</v>
      </c>
      <c r="U17" s="57">
        <v>9.1</v>
      </c>
      <c r="V17" s="57" t="s">
        <v>45</v>
      </c>
      <c r="W17" s="57">
        <v>9.1</v>
      </c>
      <c r="X17" s="57" t="s">
        <v>45</v>
      </c>
      <c r="Y17" s="57">
        <v>9.1</v>
      </c>
      <c r="Z17" s="57" t="s">
        <v>45</v>
      </c>
      <c r="AA17" s="57">
        <v>9.1</v>
      </c>
      <c r="AB17" s="57" t="s">
        <v>45</v>
      </c>
      <c r="AC17" s="57">
        <v>9.1</v>
      </c>
      <c r="AD17" s="57" t="s">
        <v>45</v>
      </c>
      <c r="AE17" s="57">
        <v>9.1</v>
      </c>
      <c r="AF17" s="57" t="s">
        <v>45</v>
      </c>
      <c r="AG17" s="57">
        <v>9.1</v>
      </c>
      <c r="AH17" s="57" t="s">
        <v>45</v>
      </c>
      <c r="AI17" s="57">
        <v>9.1</v>
      </c>
      <c r="AJ17" s="57" t="s">
        <v>45</v>
      </c>
      <c r="AK17" s="57">
        <v>9.1</v>
      </c>
      <c r="AL17" s="57" t="s">
        <v>45</v>
      </c>
      <c r="AM17" s="57">
        <v>9.1</v>
      </c>
      <c r="AN17" s="57" t="s">
        <v>45</v>
      </c>
      <c r="AO17" s="59">
        <v>9.1</v>
      </c>
      <c r="AP17" s="57" t="s">
        <v>45</v>
      </c>
      <c r="AQ17" s="58">
        <v>43109</v>
      </c>
    </row>
    <row r="18" spans="1:43" ht="51" x14ac:dyDescent="0.25">
      <c r="A18" s="19"/>
      <c r="B18" s="53">
        <v>13</v>
      </c>
      <c r="C18" s="53" t="s">
        <v>62</v>
      </c>
      <c r="D18" s="54" t="s">
        <v>43</v>
      </c>
      <c r="E18" s="54" t="s">
        <v>43</v>
      </c>
      <c r="F18" s="54"/>
      <c r="G18" s="55" t="s">
        <v>63</v>
      </c>
      <c r="H18" s="56" t="s">
        <v>45</v>
      </c>
      <c r="I18" s="57">
        <v>9.1</v>
      </c>
      <c r="J18" s="56" t="s">
        <v>45</v>
      </c>
      <c r="K18" s="59">
        <v>9.1</v>
      </c>
      <c r="L18" s="151" t="s">
        <v>45</v>
      </c>
      <c r="M18" s="59">
        <v>9.1</v>
      </c>
      <c r="N18" s="57" t="s">
        <v>45</v>
      </c>
      <c r="O18" s="57">
        <v>9.1</v>
      </c>
      <c r="P18" s="57" t="s">
        <v>45</v>
      </c>
      <c r="Q18" s="57">
        <v>9.1</v>
      </c>
      <c r="R18" s="57" t="s">
        <v>45</v>
      </c>
      <c r="S18" s="57">
        <v>9.1</v>
      </c>
      <c r="T18" s="57" t="s">
        <v>45</v>
      </c>
      <c r="U18" s="57">
        <v>9.1</v>
      </c>
      <c r="V18" s="57" t="s">
        <v>45</v>
      </c>
      <c r="W18" s="57">
        <v>9.1</v>
      </c>
      <c r="X18" s="57" t="s">
        <v>45</v>
      </c>
      <c r="Y18" s="57">
        <v>9.1</v>
      </c>
      <c r="Z18" s="57" t="s">
        <v>45</v>
      </c>
      <c r="AA18" s="57">
        <v>9.1</v>
      </c>
      <c r="AB18" s="57" t="s">
        <v>45</v>
      </c>
      <c r="AC18" s="57">
        <v>9.1</v>
      </c>
      <c r="AD18" s="57" t="s">
        <v>45</v>
      </c>
      <c r="AE18" s="57">
        <v>9.1</v>
      </c>
      <c r="AF18" s="57" t="s">
        <v>45</v>
      </c>
      <c r="AG18" s="57">
        <v>9.1</v>
      </c>
      <c r="AH18" s="57" t="s">
        <v>45</v>
      </c>
      <c r="AI18" s="57">
        <v>9.1</v>
      </c>
      <c r="AJ18" s="57" t="s">
        <v>45</v>
      </c>
      <c r="AK18" s="57">
        <v>9.1</v>
      </c>
      <c r="AL18" s="57" t="s">
        <v>45</v>
      </c>
      <c r="AM18" s="57">
        <v>9.1</v>
      </c>
      <c r="AN18" s="57" t="s">
        <v>45</v>
      </c>
      <c r="AO18" s="59">
        <v>9.1</v>
      </c>
      <c r="AP18" s="57" t="s">
        <v>45</v>
      </c>
      <c r="AQ18" s="58">
        <v>43109</v>
      </c>
    </row>
    <row r="19" spans="1:43" ht="51" x14ac:dyDescent="0.25">
      <c r="A19" s="19"/>
      <c r="B19" s="53">
        <v>14</v>
      </c>
      <c r="C19" s="53" t="s">
        <v>62</v>
      </c>
      <c r="D19" s="54"/>
      <c r="E19" s="54"/>
      <c r="F19" s="54" t="s">
        <v>43</v>
      </c>
      <c r="G19" s="55" t="s">
        <v>64</v>
      </c>
      <c r="H19" s="56" t="s">
        <v>45</v>
      </c>
      <c r="I19" s="57">
        <v>9.1</v>
      </c>
      <c r="J19" s="56" t="s">
        <v>45</v>
      </c>
      <c r="K19" s="59">
        <v>9.1</v>
      </c>
      <c r="L19" s="151" t="s">
        <v>45</v>
      </c>
      <c r="M19" s="59">
        <v>9.1</v>
      </c>
      <c r="N19" s="57" t="s">
        <v>45</v>
      </c>
      <c r="O19" s="57">
        <v>9.1</v>
      </c>
      <c r="P19" s="57" t="s">
        <v>45</v>
      </c>
      <c r="Q19" s="57">
        <v>9.1</v>
      </c>
      <c r="R19" s="57" t="s">
        <v>45</v>
      </c>
      <c r="S19" s="57">
        <v>9.1</v>
      </c>
      <c r="T19" s="57" t="s">
        <v>45</v>
      </c>
      <c r="U19" s="57">
        <v>9.1</v>
      </c>
      <c r="V19" s="57" t="s">
        <v>45</v>
      </c>
      <c r="W19" s="57">
        <v>9.1</v>
      </c>
      <c r="X19" s="57" t="s">
        <v>45</v>
      </c>
      <c r="Y19" s="57">
        <v>9.1</v>
      </c>
      <c r="Z19" s="57" t="s">
        <v>45</v>
      </c>
      <c r="AA19" s="57">
        <v>9.1</v>
      </c>
      <c r="AB19" s="57" t="s">
        <v>45</v>
      </c>
      <c r="AC19" s="57">
        <v>9.1</v>
      </c>
      <c r="AD19" s="57" t="s">
        <v>45</v>
      </c>
      <c r="AE19" s="57">
        <v>9.1</v>
      </c>
      <c r="AF19" s="57" t="s">
        <v>45</v>
      </c>
      <c r="AG19" s="57">
        <v>9.1</v>
      </c>
      <c r="AH19" s="57" t="s">
        <v>45</v>
      </c>
      <c r="AI19" s="57">
        <v>9.1</v>
      </c>
      <c r="AJ19" s="57" t="s">
        <v>45</v>
      </c>
      <c r="AK19" s="57">
        <v>9.1</v>
      </c>
      <c r="AL19" s="57" t="s">
        <v>45</v>
      </c>
      <c r="AM19" s="57">
        <v>9.1</v>
      </c>
      <c r="AN19" s="57" t="s">
        <v>45</v>
      </c>
      <c r="AO19" s="59">
        <v>9.1</v>
      </c>
      <c r="AP19" s="57" t="s">
        <v>45</v>
      </c>
      <c r="AQ19" s="58">
        <v>43109</v>
      </c>
    </row>
    <row r="20" spans="1:43" ht="51" x14ac:dyDescent="0.25">
      <c r="A20" s="19"/>
      <c r="B20" s="53">
        <v>15</v>
      </c>
      <c r="C20" s="53" t="s">
        <v>65</v>
      </c>
      <c r="D20" s="54" t="s">
        <v>43</v>
      </c>
      <c r="E20" s="54" t="s">
        <v>43</v>
      </c>
      <c r="F20" s="54"/>
      <c r="G20" s="55" t="s">
        <v>66</v>
      </c>
      <c r="H20" s="56" t="s">
        <v>45</v>
      </c>
      <c r="I20" s="57">
        <v>9.1</v>
      </c>
      <c r="J20" s="56" t="s">
        <v>45</v>
      </c>
      <c r="K20" s="59">
        <v>9.1</v>
      </c>
      <c r="L20" s="151" t="s">
        <v>45</v>
      </c>
      <c r="M20" s="59">
        <v>9.1</v>
      </c>
      <c r="N20" s="57" t="s">
        <v>45</v>
      </c>
      <c r="O20" s="57">
        <v>9.1</v>
      </c>
      <c r="P20" s="57" t="s">
        <v>45</v>
      </c>
      <c r="Q20" s="57">
        <v>9.1</v>
      </c>
      <c r="R20" s="57" t="s">
        <v>45</v>
      </c>
      <c r="S20" s="57">
        <v>9.1</v>
      </c>
      <c r="T20" s="57" t="s">
        <v>45</v>
      </c>
      <c r="U20" s="57">
        <v>9.1</v>
      </c>
      <c r="V20" s="57" t="s">
        <v>45</v>
      </c>
      <c r="W20" s="57">
        <v>9.1</v>
      </c>
      <c r="X20" s="57" t="s">
        <v>45</v>
      </c>
      <c r="Y20" s="57">
        <v>9.1</v>
      </c>
      <c r="Z20" s="57" t="s">
        <v>45</v>
      </c>
      <c r="AA20" s="57">
        <v>9.1</v>
      </c>
      <c r="AB20" s="57" t="s">
        <v>45</v>
      </c>
      <c r="AC20" s="57">
        <v>9.1</v>
      </c>
      <c r="AD20" s="57" t="s">
        <v>45</v>
      </c>
      <c r="AE20" s="57">
        <v>9.1</v>
      </c>
      <c r="AF20" s="57" t="s">
        <v>45</v>
      </c>
      <c r="AG20" s="57">
        <v>9.1</v>
      </c>
      <c r="AH20" s="57" t="s">
        <v>45</v>
      </c>
      <c r="AI20" s="57">
        <v>9.1</v>
      </c>
      <c r="AJ20" s="57" t="s">
        <v>45</v>
      </c>
      <c r="AK20" s="57">
        <v>9.1</v>
      </c>
      <c r="AL20" s="57" t="s">
        <v>45</v>
      </c>
      <c r="AM20" s="57">
        <v>9.1</v>
      </c>
      <c r="AN20" s="57" t="s">
        <v>45</v>
      </c>
      <c r="AO20" s="59">
        <v>9.1</v>
      </c>
      <c r="AP20" s="57" t="s">
        <v>45</v>
      </c>
      <c r="AQ20" s="58">
        <v>43109</v>
      </c>
    </row>
    <row r="21" spans="1:43" ht="51" x14ac:dyDescent="0.25">
      <c r="A21" s="19"/>
      <c r="B21" s="53">
        <v>16</v>
      </c>
      <c r="C21" s="53" t="s">
        <v>65</v>
      </c>
      <c r="D21" s="54"/>
      <c r="E21" s="54"/>
      <c r="F21" s="54" t="s">
        <v>43</v>
      </c>
      <c r="G21" s="55" t="s">
        <v>66</v>
      </c>
      <c r="H21" s="56" t="s">
        <v>45</v>
      </c>
      <c r="I21" s="57">
        <v>9.1</v>
      </c>
      <c r="J21" s="56" t="s">
        <v>45</v>
      </c>
      <c r="K21" s="59">
        <v>9.1</v>
      </c>
      <c r="L21" s="151" t="s">
        <v>45</v>
      </c>
      <c r="M21" s="59">
        <v>9.1</v>
      </c>
      <c r="N21" s="57" t="s">
        <v>45</v>
      </c>
      <c r="O21" s="57">
        <v>9.1</v>
      </c>
      <c r="P21" s="57" t="s">
        <v>45</v>
      </c>
      <c r="Q21" s="57">
        <v>9.1</v>
      </c>
      <c r="R21" s="57" t="s">
        <v>45</v>
      </c>
      <c r="S21" s="57">
        <v>9.1</v>
      </c>
      <c r="T21" s="57" t="s">
        <v>45</v>
      </c>
      <c r="U21" s="57">
        <v>9.1</v>
      </c>
      <c r="V21" s="57" t="s">
        <v>45</v>
      </c>
      <c r="W21" s="57">
        <v>9.1</v>
      </c>
      <c r="X21" s="57" t="s">
        <v>45</v>
      </c>
      <c r="Y21" s="57">
        <v>9.1</v>
      </c>
      <c r="Z21" s="57" t="s">
        <v>45</v>
      </c>
      <c r="AA21" s="57">
        <v>9.1</v>
      </c>
      <c r="AB21" s="57" t="s">
        <v>45</v>
      </c>
      <c r="AC21" s="57">
        <v>9.1</v>
      </c>
      <c r="AD21" s="57" t="s">
        <v>45</v>
      </c>
      <c r="AE21" s="57">
        <v>9.1</v>
      </c>
      <c r="AF21" s="57" t="s">
        <v>45</v>
      </c>
      <c r="AG21" s="57">
        <v>9.1</v>
      </c>
      <c r="AH21" s="57" t="s">
        <v>45</v>
      </c>
      <c r="AI21" s="57">
        <v>9.1</v>
      </c>
      <c r="AJ21" s="57" t="s">
        <v>45</v>
      </c>
      <c r="AK21" s="57">
        <v>9.1</v>
      </c>
      <c r="AL21" s="57" t="s">
        <v>45</v>
      </c>
      <c r="AM21" s="57">
        <v>9.1</v>
      </c>
      <c r="AN21" s="57" t="s">
        <v>45</v>
      </c>
      <c r="AO21" s="59">
        <v>9.1</v>
      </c>
      <c r="AP21" s="57" t="s">
        <v>45</v>
      </c>
      <c r="AQ21" s="58">
        <v>43109</v>
      </c>
    </row>
    <row r="22" spans="1:43" ht="38.25" x14ac:dyDescent="0.25">
      <c r="A22" s="19"/>
      <c r="B22" s="53">
        <v>17</v>
      </c>
      <c r="C22" s="53" t="s">
        <v>67</v>
      </c>
      <c r="D22" s="54" t="s">
        <v>43</v>
      </c>
      <c r="E22" s="54" t="s">
        <v>43</v>
      </c>
      <c r="F22" s="54"/>
      <c r="G22" s="55" t="s">
        <v>68</v>
      </c>
      <c r="H22" s="56" t="s">
        <v>45</v>
      </c>
      <c r="I22" s="57">
        <v>9.1</v>
      </c>
      <c r="J22" s="56" t="s">
        <v>45</v>
      </c>
      <c r="K22" s="59">
        <v>9.1</v>
      </c>
      <c r="L22" s="151" t="s">
        <v>45</v>
      </c>
      <c r="M22" s="59">
        <v>9.1</v>
      </c>
      <c r="N22" s="57" t="s">
        <v>45</v>
      </c>
      <c r="O22" s="57">
        <v>9.1</v>
      </c>
      <c r="P22" s="57" t="s">
        <v>45</v>
      </c>
      <c r="Q22" s="57">
        <v>9.1</v>
      </c>
      <c r="R22" s="57" t="s">
        <v>45</v>
      </c>
      <c r="S22" s="57">
        <v>9.1</v>
      </c>
      <c r="T22" s="57" t="s">
        <v>45</v>
      </c>
      <c r="U22" s="57">
        <v>9.1</v>
      </c>
      <c r="V22" s="57" t="s">
        <v>45</v>
      </c>
      <c r="W22" s="57">
        <v>9.1</v>
      </c>
      <c r="X22" s="57" t="s">
        <v>45</v>
      </c>
      <c r="Y22" s="57">
        <v>9.1</v>
      </c>
      <c r="Z22" s="57" t="s">
        <v>45</v>
      </c>
      <c r="AA22" s="57">
        <v>9.1</v>
      </c>
      <c r="AB22" s="57" t="s">
        <v>45</v>
      </c>
      <c r="AC22" s="57">
        <v>9.1</v>
      </c>
      <c r="AD22" s="57" t="s">
        <v>45</v>
      </c>
      <c r="AE22" s="57">
        <v>9.1</v>
      </c>
      <c r="AF22" s="57" t="s">
        <v>45</v>
      </c>
      <c r="AG22" s="57">
        <v>9.1</v>
      </c>
      <c r="AH22" s="57" t="s">
        <v>45</v>
      </c>
      <c r="AI22" s="57">
        <v>9.1</v>
      </c>
      <c r="AJ22" s="57" t="s">
        <v>45</v>
      </c>
      <c r="AK22" s="57">
        <v>9.1</v>
      </c>
      <c r="AL22" s="57" t="s">
        <v>45</v>
      </c>
      <c r="AM22" s="57">
        <v>9.1</v>
      </c>
      <c r="AN22" s="57" t="s">
        <v>45</v>
      </c>
      <c r="AO22" s="59">
        <v>9.1</v>
      </c>
      <c r="AP22" s="57" t="s">
        <v>45</v>
      </c>
      <c r="AQ22" s="58">
        <v>43109</v>
      </c>
    </row>
    <row r="23" spans="1:43" ht="38.25" x14ac:dyDescent="0.25">
      <c r="A23" s="19"/>
      <c r="B23" s="53">
        <v>18</v>
      </c>
      <c r="C23" s="53" t="s">
        <v>67</v>
      </c>
      <c r="D23" s="54"/>
      <c r="E23" s="54"/>
      <c r="F23" s="54" t="s">
        <v>43</v>
      </c>
      <c r="G23" s="55" t="s">
        <v>68</v>
      </c>
      <c r="H23" s="56" t="s">
        <v>45</v>
      </c>
      <c r="I23" s="57">
        <v>9.1</v>
      </c>
      <c r="J23" s="56" t="s">
        <v>45</v>
      </c>
      <c r="K23" s="59">
        <v>9.1</v>
      </c>
      <c r="L23" s="151" t="s">
        <v>45</v>
      </c>
      <c r="M23" s="59">
        <v>9.1</v>
      </c>
      <c r="N23" s="57" t="s">
        <v>45</v>
      </c>
      <c r="O23" s="57">
        <v>9.1</v>
      </c>
      <c r="P23" s="57" t="s">
        <v>45</v>
      </c>
      <c r="Q23" s="57">
        <v>9.1</v>
      </c>
      <c r="R23" s="57" t="s">
        <v>45</v>
      </c>
      <c r="S23" s="57">
        <v>9.1</v>
      </c>
      <c r="T23" s="57" t="s">
        <v>45</v>
      </c>
      <c r="U23" s="57">
        <v>9.1</v>
      </c>
      <c r="V23" s="57" t="s">
        <v>45</v>
      </c>
      <c r="W23" s="57">
        <v>9.1</v>
      </c>
      <c r="X23" s="57" t="s">
        <v>45</v>
      </c>
      <c r="Y23" s="57">
        <v>9.1</v>
      </c>
      <c r="Z23" s="57" t="s">
        <v>45</v>
      </c>
      <c r="AA23" s="57">
        <v>9.1</v>
      </c>
      <c r="AB23" s="57" t="s">
        <v>45</v>
      </c>
      <c r="AC23" s="57">
        <v>9.1</v>
      </c>
      <c r="AD23" s="57" t="s">
        <v>45</v>
      </c>
      <c r="AE23" s="57">
        <v>9.1</v>
      </c>
      <c r="AF23" s="57" t="s">
        <v>45</v>
      </c>
      <c r="AG23" s="57">
        <v>9.1</v>
      </c>
      <c r="AH23" s="57" t="s">
        <v>45</v>
      </c>
      <c r="AI23" s="57">
        <v>9.1</v>
      </c>
      <c r="AJ23" s="57" t="s">
        <v>45</v>
      </c>
      <c r="AK23" s="57">
        <v>9.1</v>
      </c>
      <c r="AL23" s="57" t="s">
        <v>45</v>
      </c>
      <c r="AM23" s="57">
        <v>9.1</v>
      </c>
      <c r="AN23" s="57" t="s">
        <v>45</v>
      </c>
      <c r="AO23" s="59">
        <v>9.1</v>
      </c>
      <c r="AP23" s="57" t="s">
        <v>45</v>
      </c>
      <c r="AQ23" s="58">
        <v>43109</v>
      </c>
    </row>
    <row r="24" spans="1:43" ht="38.25" x14ac:dyDescent="0.25">
      <c r="A24" s="19"/>
      <c r="B24" s="53">
        <v>19</v>
      </c>
      <c r="C24" s="53" t="s">
        <v>69</v>
      </c>
      <c r="D24" s="54" t="s">
        <v>43</v>
      </c>
      <c r="E24" s="54" t="s">
        <v>43</v>
      </c>
      <c r="F24" s="54"/>
      <c r="G24" s="55" t="s">
        <v>70</v>
      </c>
      <c r="H24" s="56" t="s">
        <v>45</v>
      </c>
      <c r="I24" s="57">
        <v>9.1</v>
      </c>
      <c r="J24" s="56" t="s">
        <v>45</v>
      </c>
      <c r="K24" s="59">
        <v>9.1</v>
      </c>
      <c r="L24" s="151" t="s">
        <v>45</v>
      </c>
      <c r="M24" s="59">
        <v>9.1</v>
      </c>
      <c r="N24" s="57" t="s">
        <v>45</v>
      </c>
      <c r="O24" s="57">
        <v>9.1</v>
      </c>
      <c r="P24" s="57" t="s">
        <v>45</v>
      </c>
      <c r="Q24" s="57">
        <v>9.1</v>
      </c>
      <c r="R24" s="57" t="s">
        <v>45</v>
      </c>
      <c r="S24" s="57">
        <v>9.1</v>
      </c>
      <c r="T24" s="57" t="s">
        <v>45</v>
      </c>
      <c r="U24" s="57">
        <v>9.1</v>
      </c>
      <c r="V24" s="57" t="s">
        <v>45</v>
      </c>
      <c r="W24" s="57">
        <v>9.1</v>
      </c>
      <c r="X24" s="57" t="s">
        <v>45</v>
      </c>
      <c r="Y24" s="57">
        <v>9.1</v>
      </c>
      <c r="Z24" s="57" t="s">
        <v>45</v>
      </c>
      <c r="AA24" s="57">
        <v>9.1</v>
      </c>
      <c r="AB24" s="57" t="s">
        <v>45</v>
      </c>
      <c r="AC24" s="57">
        <v>9.1</v>
      </c>
      <c r="AD24" s="57" t="s">
        <v>45</v>
      </c>
      <c r="AE24" s="57">
        <v>9.1</v>
      </c>
      <c r="AF24" s="57" t="s">
        <v>45</v>
      </c>
      <c r="AG24" s="57">
        <v>9.1</v>
      </c>
      <c r="AH24" s="57" t="s">
        <v>45</v>
      </c>
      <c r="AI24" s="57">
        <v>9.1</v>
      </c>
      <c r="AJ24" s="57" t="s">
        <v>45</v>
      </c>
      <c r="AK24" s="57">
        <v>9.1</v>
      </c>
      <c r="AL24" s="57" t="s">
        <v>45</v>
      </c>
      <c r="AM24" s="57">
        <v>9.1</v>
      </c>
      <c r="AN24" s="57" t="s">
        <v>45</v>
      </c>
      <c r="AO24" s="59">
        <v>9.1</v>
      </c>
      <c r="AP24" s="57" t="s">
        <v>45</v>
      </c>
      <c r="AQ24" s="58">
        <v>43109</v>
      </c>
    </row>
    <row r="25" spans="1:43" ht="38.25" x14ac:dyDescent="0.25">
      <c r="A25" s="19"/>
      <c r="B25" s="53">
        <v>20</v>
      </c>
      <c r="C25" s="53" t="s">
        <v>69</v>
      </c>
      <c r="D25" s="54"/>
      <c r="E25" s="54"/>
      <c r="F25" s="54" t="s">
        <v>43</v>
      </c>
      <c r="G25" s="55" t="s">
        <v>70</v>
      </c>
      <c r="H25" s="56" t="s">
        <v>45</v>
      </c>
      <c r="I25" s="57">
        <v>9.1</v>
      </c>
      <c r="J25" s="56" t="s">
        <v>45</v>
      </c>
      <c r="K25" s="59">
        <v>9.1</v>
      </c>
      <c r="L25" s="151" t="s">
        <v>45</v>
      </c>
      <c r="M25" s="59">
        <v>9.1</v>
      </c>
      <c r="N25" s="57" t="s">
        <v>45</v>
      </c>
      <c r="O25" s="57">
        <v>9.1</v>
      </c>
      <c r="P25" s="57" t="s">
        <v>45</v>
      </c>
      <c r="Q25" s="57">
        <v>9.1</v>
      </c>
      <c r="R25" s="57" t="s">
        <v>45</v>
      </c>
      <c r="S25" s="57">
        <v>9.1</v>
      </c>
      <c r="T25" s="57" t="s">
        <v>45</v>
      </c>
      <c r="U25" s="57">
        <v>9.1</v>
      </c>
      <c r="V25" s="57" t="s">
        <v>45</v>
      </c>
      <c r="W25" s="57">
        <v>9.1</v>
      </c>
      <c r="X25" s="57" t="s">
        <v>45</v>
      </c>
      <c r="Y25" s="57">
        <v>9.1</v>
      </c>
      <c r="Z25" s="57" t="s">
        <v>45</v>
      </c>
      <c r="AA25" s="57">
        <v>9.1</v>
      </c>
      <c r="AB25" s="57" t="s">
        <v>45</v>
      </c>
      <c r="AC25" s="57">
        <v>9.1</v>
      </c>
      <c r="AD25" s="57" t="s">
        <v>45</v>
      </c>
      <c r="AE25" s="57">
        <v>9.1</v>
      </c>
      <c r="AF25" s="57" t="s">
        <v>45</v>
      </c>
      <c r="AG25" s="57">
        <v>9.1</v>
      </c>
      <c r="AH25" s="57" t="s">
        <v>45</v>
      </c>
      <c r="AI25" s="57">
        <v>9.1</v>
      </c>
      <c r="AJ25" s="57" t="s">
        <v>45</v>
      </c>
      <c r="AK25" s="57">
        <v>9.1</v>
      </c>
      <c r="AL25" s="57" t="s">
        <v>45</v>
      </c>
      <c r="AM25" s="57">
        <v>9.1</v>
      </c>
      <c r="AN25" s="57" t="s">
        <v>45</v>
      </c>
      <c r="AO25" s="59">
        <v>9.1</v>
      </c>
      <c r="AP25" s="57" t="s">
        <v>45</v>
      </c>
      <c r="AQ25" s="58">
        <v>43109</v>
      </c>
    </row>
    <row r="26" spans="1:43" ht="38.25" x14ac:dyDescent="0.25">
      <c r="A26" s="19"/>
      <c r="B26" s="53">
        <v>21</v>
      </c>
      <c r="C26" s="53" t="s">
        <v>71</v>
      </c>
      <c r="D26" s="54" t="s">
        <v>43</v>
      </c>
      <c r="E26" s="54" t="s">
        <v>43</v>
      </c>
      <c r="F26" s="54"/>
      <c r="G26" s="55" t="s">
        <v>72</v>
      </c>
      <c r="H26" s="56" t="s">
        <v>45</v>
      </c>
      <c r="I26" s="57">
        <v>9.1</v>
      </c>
      <c r="J26" s="56" t="s">
        <v>45</v>
      </c>
      <c r="K26" s="59">
        <v>9.1</v>
      </c>
      <c r="L26" s="151" t="s">
        <v>45</v>
      </c>
      <c r="M26" s="59">
        <v>9.1</v>
      </c>
      <c r="N26" s="57" t="s">
        <v>45</v>
      </c>
      <c r="O26" s="57">
        <v>9.1</v>
      </c>
      <c r="P26" s="57" t="s">
        <v>45</v>
      </c>
      <c r="Q26" s="57">
        <v>9.1</v>
      </c>
      <c r="R26" s="57" t="s">
        <v>45</v>
      </c>
      <c r="S26" s="57">
        <v>9.1</v>
      </c>
      <c r="T26" s="57" t="s">
        <v>45</v>
      </c>
      <c r="U26" s="57">
        <v>9.1</v>
      </c>
      <c r="V26" s="57" t="s">
        <v>45</v>
      </c>
      <c r="W26" s="57">
        <v>9.1</v>
      </c>
      <c r="X26" s="57" t="s">
        <v>45</v>
      </c>
      <c r="Y26" s="57">
        <v>9.1</v>
      </c>
      <c r="Z26" s="57" t="s">
        <v>45</v>
      </c>
      <c r="AA26" s="57">
        <v>9.1</v>
      </c>
      <c r="AB26" s="57" t="s">
        <v>45</v>
      </c>
      <c r="AC26" s="57">
        <v>9.1</v>
      </c>
      <c r="AD26" s="57" t="s">
        <v>45</v>
      </c>
      <c r="AE26" s="57">
        <v>9.1</v>
      </c>
      <c r="AF26" s="57" t="s">
        <v>45</v>
      </c>
      <c r="AG26" s="57">
        <v>9.1</v>
      </c>
      <c r="AH26" s="57" t="s">
        <v>45</v>
      </c>
      <c r="AI26" s="57">
        <v>9.1</v>
      </c>
      <c r="AJ26" s="57" t="s">
        <v>45</v>
      </c>
      <c r="AK26" s="57">
        <v>9.1</v>
      </c>
      <c r="AL26" s="57" t="s">
        <v>45</v>
      </c>
      <c r="AM26" s="57">
        <v>9.1</v>
      </c>
      <c r="AN26" s="57" t="s">
        <v>45</v>
      </c>
      <c r="AO26" s="59">
        <v>9.1</v>
      </c>
      <c r="AP26" s="57" t="s">
        <v>45</v>
      </c>
      <c r="AQ26" s="58">
        <v>43109</v>
      </c>
    </row>
    <row r="27" spans="1:43" ht="38.25" x14ac:dyDescent="0.25">
      <c r="A27" s="19"/>
      <c r="B27" s="53">
        <v>22</v>
      </c>
      <c r="C27" s="53" t="s">
        <v>71</v>
      </c>
      <c r="D27" s="54"/>
      <c r="E27" s="54"/>
      <c r="F27" s="54" t="s">
        <v>43</v>
      </c>
      <c r="G27" s="55" t="s">
        <v>72</v>
      </c>
      <c r="H27" s="56" t="s">
        <v>45</v>
      </c>
      <c r="I27" s="57">
        <v>9.1</v>
      </c>
      <c r="J27" s="56" t="s">
        <v>45</v>
      </c>
      <c r="K27" s="59">
        <v>9.1</v>
      </c>
      <c r="L27" s="151" t="s">
        <v>45</v>
      </c>
      <c r="M27" s="59">
        <v>9.1</v>
      </c>
      <c r="N27" s="57" t="s">
        <v>45</v>
      </c>
      <c r="O27" s="57">
        <v>9.1</v>
      </c>
      <c r="P27" s="57" t="s">
        <v>45</v>
      </c>
      <c r="Q27" s="57">
        <v>9.1</v>
      </c>
      <c r="R27" s="57" t="s">
        <v>45</v>
      </c>
      <c r="S27" s="57">
        <v>9.1</v>
      </c>
      <c r="T27" s="57" t="s">
        <v>45</v>
      </c>
      <c r="U27" s="57">
        <v>9.1</v>
      </c>
      <c r="V27" s="57" t="s">
        <v>45</v>
      </c>
      <c r="W27" s="57">
        <v>9.1</v>
      </c>
      <c r="X27" s="57" t="s">
        <v>45</v>
      </c>
      <c r="Y27" s="57">
        <v>9.1</v>
      </c>
      <c r="Z27" s="57" t="s">
        <v>45</v>
      </c>
      <c r="AA27" s="57">
        <v>9.1</v>
      </c>
      <c r="AB27" s="57" t="s">
        <v>45</v>
      </c>
      <c r="AC27" s="57">
        <v>9.1</v>
      </c>
      <c r="AD27" s="57" t="s">
        <v>45</v>
      </c>
      <c r="AE27" s="57">
        <v>9.1</v>
      </c>
      <c r="AF27" s="57" t="s">
        <v>45</v>
      </c>
      <c r="AG27" s="57">
        <v>9.1</v>
      </c>
      <c r="AH27" s="57" t="s">
        <v>45</v>
      </c>
      <c r="AI27" s="57">
        <v>9.1</v>
      </c>
      <c r="AJ27" s="57" t="s">
        <v>45</v>
      </c>
      <c r="AK27" s="57">
        <v>9.1</v>
      </c>
      <c r="AL27" s="57" t="s">
        <v>45</v>
      </c>
      <c r="AM27" s="57">
        <v>9.1</v>
      </c>
      <c r="AN27" s="57" t="s">
        <v>45</v>
      </c>
      <c r="AO27" s="59">
        <v>9.1</v>
      </c>
      <c r="AP27" s="57" t="s">
        <v>45</v>
      </c>
      <c r="AQ27" s="58">
        <v>43109</v>
      </c>
    </row>
    <row r="28" spans="1:43" x14ac:dyDescent="0.25">
      <c r="A28" s="19"/>
      <c r="B28" s="404" t="s">
        <v>73</v>
      </c>
      <c r="C28" s="322"/>
      <c r="D28" s="322"/>
      <c r="E28" s="322"/>
      <c r="F28" s="322"/>
      <c r="G28" s="322"/>
      <c r="H28" s="322"/>
      <c r="I28" s="60">
        <f>SUM(I6:I27)</f>
        <v>200.19999999999993</v>
      </c>
      <c r="J28" s="61"/>
      <c r="K28" s="60">
        <f>SUM(K6:K27)</f>
        <v>200.19999999999993</v>
      </c>
      <c r="L28" s="61"/>
      <c r="M28" s="60">
        <f>+SUM(M6:M27)</f>
        <v>200.19999999999993</v>
      </c>
      <c r="N28" s="60"/>
      <c r="O28" s="60">
        <f>+SUM(O6:O27)</f>
        <v>200.19999999999993</v>
      </c>
      <c r="P28" s="60"/>
      <c r="Q28" s="60">
        <f>+SUM(Q6:Q27)</f>
        <v>200.19999999999993</v>
      </c>
      <c r="R28" s="61"/>
      <c r="S28" s="60">
        <f>+SUM(S6:S27)</f>
        <v>200.19999999999993</v>
      </c>
      <c r="T28" s="61"/>
      <c r="U28" s="60">
        <f>+SUM(U6:U27)</f>
        <v>200.19999999999993</v>
      </c>
      <c r="V28" s="61"/>
      <c r="W28" s="60">
        <f>+SUM(W6:W27)</f>
        <v>200.19999999999993</v>
      </c>
      <c r="X28" s="61"/>
      <c r="Y28" s="60">
        <f>+SUM(Y6:Y27)</f>
        <v>200.19999999999993</v>
      </c>
      <c r="Z28" s="61"/>
      <c r="AA28" s="60">
        <f>+SUM(AA6:AA27)</f>
        <v>200.19999999999993</v>
      </c>
      <c r="AB28" s="61"/>
      <c r="AC28" s="60">
        <f>+SUM(AC6:AC27)</f>
        <v>200.19999999999993</v>
      </c>
      <c r="AD28" s="61"/>
      <c r="AE28" s="60">
        <f>+SUM(AE6:AE27)</f>
        <v>200.19999999999993</v>
      </c>
      <c r="AF28" s="61"/>
      <c r="AG28" s="60">
        <f>SUM(AG6:AG27)</f>
        <v>200.19999999999993</v>
      </c>
      <c r="AH28" s="61"/>
      <c r="AI28" s="60">
        <v>200</v>
      </c>
      <c r="AJ28" s="61"/>
      <c r="AK28" s="60">
        <v>200</v>
      </c>
      <c r="AL28" s="61"/>
      <c r="AM28" s="60">
        <v>200</v>
      </c>
      <c r="AN28" s="61"/>
      <c r="AO28" s="60">
        <v>200</v>
      </c>
      <c r="AP28" s="61"/>
      <c r="AQ28" s="60">
        <v>200</v>
      </c>
    </row>
    <row r="29" spans="1:43" x14ac:dyDescent="0.25">
      <c r="A29" s="19"/>
      <c r="B29" s="19"/>
      <c r="C29" s="62"/>
      <c r="D29" s="63"/>
      <c r="E29" s="63"/>
      <c r="F29" s="63"/>
      <c r="G29" s="64"/>
      <c r="H29" s="64"/>
      <c r="I29" s="64"/>
      <c r="AF29" s="19"/>
      <c r="AG29" s="19"/>
      <c r="AH29" s="19"/>
      <c r="AI29" s="19"/>
      <c r="AJ29" s="19"/>
      <c r="AK29" s="19"/>
      <c r="AL29" s="19"/>
      <c r="AM29" s="19"/>
      <c r="AN29" s="19"/>
      <c r="AO29" s="19"/>
    </row>
    <row r="30" spans="1:43" ht="15.75" x14ac:dyDescent="0.25">
      <c r="A30" s="19"/>
      <c r="B30" s="19"/>
      <c r="C30" s="19"/>
      <c r="D30" s="50"/>
      <c r="E30" s="50"/>
      <c r="F30" s="50"/>
      <c r="G30" s="19"/>
      <c r="H30" s="19"/>
      <c r="I30" s="19"/>
      <c r="AF30" s="19"/>
      <c r="AG30" s="19"/>
      <c r="AH30" s="19"/>
      <c r="AI30" s="19"/>
      <c r="AJ30" s="19"/>
      <c r="AK30" s="19"/>
      <c r="AL30" s="19"/>
      <c r="AM30" s="19"/>
      <c r="AN30" s="19"/>
      <c r="AO30" s="19"/>
    </row>
    <row r="31" spans="1:43" ht="15.75" x14ac:dyDescent="0.25">
      <c r="A31" s="19"/>
      <c r="B31" s="19"/>
      <c r="C31" s="19"/>
      <c r="D31" s="50"/>
      <c r="E31" s="50"/>
      <c r="F31" s="50"/>
      <c r="G31" s="19"/>
      <c r="H31" s="19"/>
      <c r="I31" s="19"/>
      <c r="AF31" s="19"/>
      <c r="AG31" s="19"/>
      <c r="AH31" s="19"/>
      <c r="AI31" s="19"/>
      <c r="AJ31" s="19"/>
      <c r="AK31" s="19"/>
      <c r="AL31" s="19"/>
      <c r="AM31" s="19"/>
      <c r="AN31" s="19"/>
      <c r="AO31" s="19"/>
    </row>
    <row r="32" spans="1:43" x14ac:dyDescent="0.25">
      <c r="AF32" s="19"/>
      <c r="AG32" s="19"/>
      <c r="AH32" s="19"/>
      <c r="AI32" s="19"/>
      <c r="AJ32" s="19"/>
      <c r="AK32" s="19"/>
      <c r="AL32" s="19"/>
      <c r="AM32" s="19"/>
      <c r="AN32" s="19"/>
      <c r="AO32" s="19"/>
    </row>
    <row r="33" spans="32:41" x14ac:dyDescent="0.25">
      <c r="AF33" s="19"/>
      <c r="AG33" s="19"/>
      <c r="AH33" s="19"/>
      <c r="AI33" s="19"/>
      <c r="AJ33" s="19"/>
      <c r="AK33" s="19"/>
      <c r="AL33" s="19"/>
      <c r="AM33" s="19"/>
      <c r="AN33" s="19"/>
      <c r="AO33" s="19"/>
    </row>
    <row r="34" spans="32:41" x14ac:dyDescent="0.25">
      <c r="AF34" s="19"/>
      <c r="AG34" s="19"/>
      <c r="AH34" s="19"/>
      <c r="AI34" s="19"/>
      <c r="AJ34" s="19"/>
      <c r="AK34" s="19"/>
      <c r="AL34" s="19"/>
      <c r="AM34" s="19"/>
      <c r="AN34" s="19"/>
      <c r="AO34" s="19"/>
    </row>
    <row r="35" spans="32:41" x14ac:dyDescent="0.25">
      <c r="AF35" s="19"/>
      <c r="AG35" s="19"/>
      <c r="AH35" s="19"/>
      <c r="AI35" s="19"/>
      <c r="AJ35" s="19"/>
      <c r="AK35" s="19"/>
      <c r="AL35" s="19"/>
      <c r="AM35" s="19"/>
      <c r="AN35" s="19"/>
      <c r="AO35" s="19"/>
    </row>
    <row r="36" spans="32:41" x14ac:dyDescent="0.25">
      <c r="AF36" s="19"/>
      <c r="AG36" s="19"/>
      <c r="AH36" s="19"/>
      <c r="AI36" s="19"/>
      <c r="AJ36" s="19"/>
      <c r="AK36" s="19"/>
      <c r="AL36" s="19"/>
      <c r="AM36" s="19"/>
      <c r="AN36" s="19"/>
      <c r="AO36" s="19"/>
    </row>
    <row r="37" spans="32:41" x14ac:dyDescent="0.25">
      <c r="AF37" s="19"/>
      <c r="AG37" s="19"/>
      <c r="AH37" s="19"/>
      <c r="AI37" s="19"/>
      <c r="AJ37" s="19"/>
      <c r="AK37" s="19"/>
      <c r="AL37" s="19"/>
      <c r="AM37" s="19"/>
      <c r="AN37" s="19"/>
      <c r="AO37" s="19"/>
    </row>
    <row r="38" spans="32:41" x14ac:dyDescent="0.25">
      <c r="AF38" s="19"/>
      <c r="AG38" s="19"/>
      <c r="AH38" s="19"/>
      <c r="AI38" s="19"/>
      <c r="AJ38" s="19"/>
      <c r="AK38" s="19"/>
      <c r="AL38" s="19"/>
      <c r="AM38" s="19"/>
      <c r="AN38" s="19"/>
      <c r="AO38" s="19"/>
    </row>
    <row r="39" spans="32:41" x14ac:dyDescent="0.25">
      <c r="AF39" s="19"/>
      <c r="AG39" s="19"/>
      <c r="AH39" s="19"/>
      <c r="AI39" s="19"/>
      <c r="AJ39" s="19"/>
      <c r="AK39" s="19"/>
      <c r="AL39" s="19"/>
      <c r="AM39" s="19"/>
      <c r="AN39" s="19"/>
      <c r="AO39" s="19"/>
    </row>
    <row r="40" spans="32:41" x14ac:dyDescent="0.25">
      <c r="AF40" s="19"/>
      <c r="AG40" s="19"/>
      <c r="AH40" s="19"/>
      <c r="AI40" s="19"/>
      <c r="AJ40" s="19"/>
      <c r="AK40" s="19"/>
      <c r="AL40" s="19"/>
      <c r="AM40" s="19"/>
      <c r="AN40" s="19"/>
      <c r="AO40" s="19"/>
    </row>
    <row r="41" spans="32:41" x14ac:dyDescent="0.25">
      <c r="AF41" s="19"/>
      <c r="AG41" s="19"/>
      <c r="AH41" s="19"/>
      <c r="AI41" s="19"/>
      <c r="AJ41" s="19"/>
      <c r="AK41" s="19"/>
      <c r="AL41" s="19"/>
      <c r="AM41" s="19"/>
      <c r="AN41" s="19"/>
      <c r="AO41" s="19"/>
    </row>
    <row r="42" spans="32:41" x14ac:dyDescent="0.25">
      <c r="AF42" s="19"/>
      <c r="AG42" s="19"/>
      <c r="AH42" s="19"/>
      <c r="AI42" s="19"/>
      <c r="AJ42" s="19"/>
      <c r="AK42" s="19"/>
      <c r="AL42" s="19"/>
      <c r="AM42" s="19"/>
      <c r="AN42" s="19"/>
      <c r="AO42" s="19"/>
    </row>
    <row r="43" spans="32:41" x14ac:dyDescent="0.25">
      <c r="AF43" s="19"/>
      <c r="AG43" s="19"/>
      <c r="AH43" s="19"/>
      <c r="AI43" s="19"/>
      <c r="AJ43" s="19"/>
      <c r="AK43" s="19"/>
      <c r="AL43" s="19"/>
      <c r="AM43" s="19"/>
      <c r="AN43" s="19"/>
      <c r="AO43" s="19"/>
    </row>
    <row r="44" spans="32:41" x14ac:dyDescent="0.25">
      <c r="AF44" s="19"/>
      <c r="AG44" s="19"/>
      <c r="AH44" s="19"/>
      <c r="AI44" s="19"/>
      <c r="AJ44" s="19"/>
      <c r="AK44" s="19"/>
      <c r="AL44" s="19"/>
      <c r="AM44" s="19"/>
      <c r="AN44" s="19"/>
      <c r="AO44" s="19"/>
    </row>
    <row r="45" spans="32:41" x14ac:dyDescent="0.25">
      <c r="AF45" s="19"/>
      <c r="AG45" s="19"/>
      <c r="AH45" s="19"/>
      <c r="AI45" s="19"/>
      <c r="AJ45" s="19"/>
      <c r="AK45" s="19"/>
      <c r="AL45" s="19"/>
      <c r="AM45" s="19"/>
      <c r="AN45" s="19"/>
      <c r="AO45" s="19"/>
    </row>
    <row r="46" spans="32:41" x14ac:dyDescent="0.25">
      <c r="AF46" s="19"/>
      <c r="AG46" s="19"/>
      <c r="AH46" s="19"/>
      <c r="AI46" s="19"/>
      <c r="AJ46" s="19"/>
      <c r="AK46" s="19"/>
      <c r="AL46" s="19"/>
      <c r="AM46" s="19"/>
      <c r="AN46" s="19"/>
      <c r="AO46" s="19"/>
    </row>
    <row r="47" spans="32:41" x14ac:dyDescent="0.25">
      <c r="AF47" s="19"/>
      <c r="AG47" s="19"/>
      <c r="AH47" s="19"/>
      <c r="AI47" s="19"/>
      <c r="AJ47" s="19"/>
      <c r="AK47" s="19"/>
      <c r="AL47" s="19"/>
      <c r="AM47" s="19"/>
      <c r="AN47" s="19"/>
      <c r="AO47" s="19"/>
    </row>
    <row r="48" spans="32:41" x14ac:dyDescent="0.25">
      <c r="AF48" s="19"/>
      <c r="AG48" s="19"/>
      <c r="AH48" s="19"/>
      <c r="AI48" s="19"/>
      <c r="AJ48" s="19"/>
      <c r="AK48" s="19"/>
      <c r="AL48" s="19"/>
      <c r="AM48" s="19"/>
      <c r="AN48" s="19"/>
      <c r="AO48" s="19"/>
    </row>
    <row r="49" spans="32:41" x14ac:dyDescent="0.25">
      <c r="AF49" s="19"/>
      <c r="AG49" s="19"/>
      <c r="AH49" s="19"/>
      <c r="AI49" s="19"/>
      <c r="AJ49" s="19"/>
      <c r="AK49" s="19"/>
      <c r="AL49" s="19"/>
      <c r="AM49" s="19"/>
      <c r="AN49" s="19"/>
      <c r="AO49" s="19"/>
    </row>
    <row r="50" spans="32:41" x14ac:dyDescent="0.25">
      <c r="AF50" s="19"/>
      <c r="AG50" s="19"/>
      <c r="AH50" s="19"/>
      <c r="AI50" s="19"/>
      <c r="AJ50" s="19"/>
      <c r="AK50" s="19"/>
      <c r="AL50" s="19"/>
      <c r="AM50" s="19"/>
      <c r="AN50" s="19"/>
      <c r="AO50" s="19"/>
    </row>
    <row r="51" spans="32:41" x14ac:dyDescent="0.25">
      <c r="AF51" s="19"/>
      <c r="AG51" s="19"/>
      <c r="AH51" s="19"/>
      <c r="AI51" s="19"/>
      <c r="AJ51" s="19"/>
      <c r="AK51" s="19"/>
      <c r="AL51" s="19"/>
      <c r="AM51" s="19"/>
      <c r="AN51" s="19"/>
      <c r="AO51" s="19"/>
    </row>
    <row r="52" spans="32:41" x14ac:dyDescent="0.25">
      <c r="AF52" s="19"/>
      <c r="AG52" s="19"/>
      <c r="AH52" s="19"/>
      <c r="AI52" s="19"/>
      <c r="AJ52" s="19"/>
      <c r="AK52" s="19"/>
      <c r="AL52" s="19"/>
      <c r="AM52" s="19"/>
      <c r="AN52" s="19"/>
      <c r="AO52" s="19"/>
    </row>
    <row r="53" spans="32:41" x14ac:dyDescent="0.25">
      <c r="AF53" s="19"/>
      <c r="AG53" s="19"/>
      <c r="AH53" s="19"/>
      <c r="AI53" s="19"/>
      <c r="AJ53" s="19"/>
      <c r="AK53" s="19"/>
      <c r="AL53" s="19"/>
      <c r="AM53" s="19"/>
      <c r="AN53" s="19"/>
      <c r="AO53" s="19"/>
    </row>
    <row r="54" spans="32:41" x14ac:dyDescent="0.25">
      <c r="AF54" s="19"/>
      <c r="AG54" s="19"/>
      <c r="AH54" s="19"/>
      <c r="AI54" s="19"/>
      <c r="AJ54" s="19"/>
      <c r="AK54" s="19"/>
      <c r="AL54" s="19"/>
      <c r="AM54" s="19"/>
      <c r="AN54" s="19"/>
      <c r="AO54" s="19"/>
    </row>
    <row r="55" spans="32:41" x14ac:dyDescent="0.25">
      <c r="AF55" s="19"/>
      <c r="AG55" s="19"/>
      <c r="AH55" s="19"/>
      <c r="AI55" s="19"/>
      <c r="AJ55" s="19"/>
      <c r="AK55" s="19"/>
      <c r="AL55" s="19"/>
      <c r="AM55" s="19"/>
      <c r="AN55" s="19"/>
      <c r="AO55" s="19"/>
    </row>
    <row r="56" spans="32:41" x14ac:dyDescent="0.25">
      <c r="AF56" s="19"/>
      <c r="AG56" s="19"/>
      <c r="AH56" s="19"/>
      <c r="AI56" s="19"/>
      <c r="AJ56" s="19"/>
      <c r="AK56" s="19"/>
      <c r="AL56" s="19"/>
      <c r="AM56" s="19"/>
      <c r="AN56" s="19"/>
      <c r="AO56" s="19"/>
    </row>
    <row r="57" spans="32:41" x14ac:dyDescent="0.25">
      <c r="AF57" s="19"/>
      <c r="AG57" s="19"/>
      <c r="AH57" s="19"/>
      <c r="AI57" s="19"/>
      <c r="AJ57" s="19"/>
      <c r="AK57" s="19"/>
      <c r="AL57" s="19"/>
      <c r="AM57" s="19"/>
      <c r="AN57" s="19"/>
      <c r="AO57" s="19"/>
    </row>
    <row r="58" spans="32:41" x14ac:dyDescent="0.25">
      <c r="AF58" s="19"/>
      <c r="AG58" s="19"/>
      <c r="AH58" s="19"/>
      <c r="AI58" s="19"/>
      <c r="AJ58" s="19"/>
      <c r="AK58" s="19"/>
      <c r="AL58" s="19"/>
      <c r="AM58" s="19"/>
      <c r="AN58" s="19"/>
      <c r="AO58" s="19"/>
    </row>
    <row r="59" spans="32:41" x14ac:dyDescent="0.25">
      <c r="AF59" s="19"/>
      <c r="AG59" s="19"/>
      <c r="AH59" s="19"/>
      <c r="AI59" s="19"/>
      <c r="AJ59" s="19"/>
      <c r="AK59" s="19"/>
      <c r="AL59" s="19"/>
      <c r="AM59" s="19"/>
      <c r="AN59" s="19"/>
      <c r="AO59" s="19"/>
    </row>
    <row r="60" spans="32:41" x14ac:dyDescent="0.25">
      <c r="AF60" s="19"/>
      <c r="AG60" s="19"/>
      <c r="AH60" s="19"/>
      <c r="AI60" s="19"/>
      <c r="AJ60" s="19"/>
      <c r="AK60" s="19"/>
      <c r="AL60" s="19"/>
      <c r="AM60" s="19"/>
      <c r="AN60" s="19"/>
      <c r="AO60" s="19"/>
    </row>
    <row r="61" spans="32:41" x14ac:dyDescent="0.25">
      <c r="AF61" s="19"/>
      <c r="AG61" s="19"/>
      <c r="AH61" s="19"/>
      <c r="AI61" s="19"/>
      <c r="AJ61" s="19"/>
      <c r="AK61" s="19"/>
      <c r="AL61" s="19"/>
      <c r="AM61" s="19"/>
      <c r="AN61" s="19"/>
      <c r="AO61" s="19"/>
    </row>
    <row r="62" spans="32:41" x14ac:dyDescent="0.25">
      <c r="AF62" s="19"/>
      <c r="AG62" s="19"/>
      <c r="AH62" s="19"/>
      <c r="AI62" s="19"/>
      <c r="AJ62" s="19"/>
      <c r="AK62" s="19"/>
      <c r="AL62" s="19"/>
      <c r="AM62" s="19"/>
      <c r="AN62" s="19"/>
      <c r="AO62" s="19"/>
    </row>
    <row r="63" spans="32:41" x14ac:dyDescent="0.25">
      <c r="AF63" s="19"/>
      <c r="AG63" s="19"/>
      <c r="AH63" s="19"/>
      <c r="AI63" s="19"/>
      <c r="AJ63" s="19"/>
      <c r="AK63" s="19"/>
      <c r="AL63" s="19"/>
      <c r="AM63" s="19"/>
      <c r="AN63" s="19"/>
      <c r="AO63" s="19"/>
    </row>
    <row r="64" spans="32:41" x14ac:dyDescent="0.25">
      <c r="AF64" s="19"/>
      <c r="AG64" s="19"/>
      <c r="AH64" s="19"/>
      <c r="AI64" s="19"/>
      <c r="AJ64" s="19"/>
      <c r="AK64" s="19"/>
      <c r="AL64" s="19"/>
      <c r="AM64" s="19"/>
      <c r="AN64" s="19"/>
      <c r="AO64" s="19"/>
    </row>
    <row r="65" spans="32:41" x14ac:dyDescent="0.25">
      <c r="AF65" s="19"/>
      <c r="AG65" s="19"/>
      <c r="AH65" s="19"/>
      <c r="AI65" s="19"/>
      <c r="AJ65" s="19"/>
      <c r="AK65" s="19"/>
      <c r="AL65" s="19"/>
      <c r="AM65" s="19"/>
      <c r="AN65" s="19"/>
      <c r="AO65" s="19"/>
    </row>
    <row r="66" spans="32:41" x14ac:dyDescent="0.25">
      <c r="AF66" s="19"/>
      <c r="AG66" s="19"/>
      <c r="AH66" s="19"/>
      <c r="AI66" s="19"/>
      <c r="AJ66" s="19"/>
      <c r="AK66" s="19"/>
      <c r="AL66" s="19"/>
      <c r="AM66" s="19"/>
      <c r="AN66" s="19"/>
      <c r="AO66" s="19"/>
    </row>
    <row r="67" spans="32:41" x14ac:dyDescent="0.25">
      <c r="AF67" s="19"/>
      <c r="AG67" s="19"/>
      <c r="AH67" s="19"/>
      <c r="AI67" s="19"/>
      <c r="AJ67" s="19"/>
      <c r="AK67" s="19"/>
      <c r="AL67" s="19"/>
      <c r="AM67" s="19"/>
      <c r="AN67" s="19"/>
      <c r="AO67" s="19"/>
    </row>
    <row r="68" spans="32:41" x14ac:dyDescent="0.25">
      <c r="AF68" s="19"/>
      <c r="AG68" s="19"/>
      <c r="AH68" s="19"/>
      <c r="AI68" s="19"/>
      <c r="AJ68" s="19"/>
      <c r="AK68" s="19"/>
      <c r="AL68" s="19"/>
      <c r="AM68" s="19"/>
      <c r="AN68" s="19"/>
      <c r="AO68" s="19"/>
    </row>
    <row r="69" spans="32:41" x14ac:dyDescent="0.25">
      <c r="AF69" s="19"/>
      <c r="AG69" s="19"/>
      <c r="AH69" s="19"/>
      <c r="AI69" s="19"/>
      <c r="AJ69" s="19"/>
      <c r="AK69" s="19"/>
      <c r="AL69" s="19"/>
      <c r="AM69" s="19"/>
      <c r="AN69" s="19"/>
      <c r="AO69" s="19"/>
    </row>
    <row r="70" spans="32:41" x14ac:dyDescent="0.25">
      <c r="AF70" s="19"/>
      <c r="AG70" s="19"/>
      <c r="AH70" s="19"/>
      <c r="AI70" s="19"/>
      <c r="AJ70" s="19"/>
      <c r="AK70" s="19"/>
      <c r="AL70" s="19"/>
      <c r="AM70" s="19"/>
      <c r="AN70" s="19"/>
      <c r="AO70" s="19"/>
    </row>
    <row r="71" spans="32:41" x14ac:dyDescent="0.25">
      <c r="AF71" s="19"/>
      <c r="AG71" s="19"/>
      <c r="AH71" s="19"/>
      <c r="AI71" s="19"/>
      <c r="AJ71" s="19"/>
      <c r="AK71" s="19"/>
      <c r="AL71" s="19"/>
      <c r="AM71" s="19"/>
      <c r="AN71" s="19"/>
      <c r="AO71" s="19"/>
    </row>
    <row r="72" spans="32:41" x14ac:dyDescent="0.25">
      <c r="AF72" s="19"/>
      <c r="AG72" s="19"/>
      <c r="AH72" s="19"/>
      <c r="AI72" s="19"/>
      <c r="AJ72" s="19"/>
      <c r="AK72" s="19"/>
      <c r="AL72" s="19"/>
      <c r="AM72" s="19"/>
      <c r="AN72" s="19"/>
      <c r="AO72" s="19"/>
    </row>
    <row r="73" spans="32:41" x14ac:dyDescent="0.25">
      <c r="AF73" s="19"/>
      <c r="AG73" s="19"/>
      <c r="AH73" s="19"/>
      <c r="AI73" s="19"/>
      <c r="AJ73" s="19"/>
      <c r="AK73" s="19"/>
      <c r="AL73" s="19"/>
      <c r="AM73" s="19"/>
      <c r="AN73" s="19"/>
      <c r="AO73" s="19"/>
    </row>
    <row r="74" spans="32:41" x14ac:dyDescent="0.25">
      <c r="AF74" s="19"/>
      <c r="AG74" s="19"/>
      <c r="AH74" s="19"/>
      <c r="AI74" s="19"/>
      <c r="AJ74" s="19"/>
      <c r="AK74" s="19"/>
      <c r="AL74" s="19"/>
      <c r="AM74" s="19"/>
      <c r="AN74" s="19"/>
      <c r="AO74" s="19"/>
    </row>
    <row r="75" spans="32:41" x14ac:dyDescent="0.25">
      <c r="AF75" s="19"/>
      <c r="AG75" s="19"/>
      <c r="AH75" s="19"/>
      <c r="AI75" s="19"/>
      <c r="AJ75" s="19"/>
      <c r="AK75" s="19"/>
      <c r="AL75" s="19"/>
      <c r="AM75" s="19"/>
      <c r="AN75" s="19"/>
      <c r="AO75" s="19"/>
    </row>
    <row r="76" spans="32:41" x14ac:dyDescent="0.25">
      <c r="AF76" s="19"/>
      <c r="AG76" s="19"/>
      <c r="AH76" s="19"/>
      <c r="AI76" s="19"/>
      <c r="AJ76" s="19"/>
      <c r="AK76" s="19"/>
      <c r="AL76" s="19"/>
      <c r="AM76" s="19"/>
      <c r="AN76" s="19"/>
      <c r="AO76" s="19"/>
    </row>
    <row r="77" spans="32:41" x14ac:dyDescent="0.25">
      <c r="AF77" s="19"/>
      <c r="AG77" s="19"/>
      <c r="AH77" s="19"/>
      <c r="AI77" s="19"/>
      <c r="AJ77" s="19"/>
      <c r="AK77" s="19"/>
      <c r="AL77" s="19"/>
      <c r="AM77" s="19"/>
      <c r="AN77" s="19"/>
      <c r="AO77" s="19"/>
    </row>
    <row r="78" spans="32:41" x14ac:dyDescent="0.25">
      <c r="AF78" s="19"/>
      <c r="AG78" s="19"/>
      <c r="AH78" s="19"/>
      <c r="AI78" s="19"/>
      <c r="AJ78" s="19"/>
      <c r="AK78" s="19"/>
      <c r="AL78" s="19"/>
      <c r="AM78" s="19"/>
      <c r="AN78" s="19"/>
      <c r="AO78" s="19"/>
    </row>
    <row r="79" spans="32:41" x14ac:dyDescent="0.25">
      <c r="AF79" s="19"/>
      <c r="AG79" s="19"/>
      <c r="AH79" s="19"/>
      <c r="AI79" s="19"/>
      <c r="AJ79" s="19"/>
      <c r="AK79" s="19"/>
      <c r="AL79" s="19"/>
      <c r="AM79" s="19"/>
      <c r="AN79" s="19"/>
      <c r="AO79" s="19"/>
    </row>
    <row r="80" spans="32:41" x14ac:dyDescent="0.25">
      <c r="AF80" s="19"/>
      <c r="AG80" s="19"/>
      <c r="AH80" s="19"/>
      <c r="AI80" s="19"/>
      <c r="AJ80" s="19"/>
      <c r="AK80" s="19"/>
      <c r="AL80" s="19"/>
      <c r="AM80" s="19"/>
      <c r="AN80" s="19"/>
      <c r="AO80" s="19"/>
    </row>
    <row r="81" spans="32:41" x14ac:dyDescent="0.25">
      <c r="AF81" s="19"/>
      <c r="AG81" s="19"/>
      <c r="AH81" s="19"/>
      <c r="AI81" s="19"/>
      <c r="AJ81" s="19"/>
      <c r="AK81" s="19"/>
      <c r="AL81" s="19"/>
      <c r="AM81" s="19"/>
      <c r="AN81" s="19"/>
      <c r="AO81" s="19"/>
    </row>
    <row r="82" spans="32:41" x14ac:dyDescent="0.25">
      <c r="AF82" s="19"/>
      <c r="AG82" s="19"/>
      <c r="AH82" s="19"/>
      <c r="AI82" s="19"/>
      <c r="AJ82" s="19"/>
      <c r="AK82" s="19"/>
      <c r="AL82" s="19"/>
      <c r="AM82" s="19"/>
      <c r="AN82" s="19"/>
      <c r="AO82" s="19"/>
    </row>
    <row r="83" spans="32:41" x14ac:dyDescent="0.25">
      <c r="AF83" s="19"/>
      <c r="AG83" s="19"/>
      <c r="AH83" s="19"/>
      <c r="AI83" s="19"/>
      <c r="AJ83" s="19"/>
      <c r="AK83" s="19"/>
      <c r="AL83" s="19"/>
      <c r="AM83" s="19"/>
      <c r="AN83" s="19"/>
      <c r="AO83" s="19"/>
    </row>
    <row r="84" spans="32:41" x14ac:dyDescent="0.25">
      <c r="AF84" s="19"/>
      <c r="AG84" s="19"/>
      <c r="AH84" s="19"/>
      <c r="AI84" s="19"/>
      <c r="AJ84" s="19"/>
      <c r="AK84" s="19"/>
      <c r="AL84" s="19"/>
      <c r="AM84" s="19"/>
      <c r="AN84" s="19"/>
      <c r="AO84" s="19"/>
    </row>
    <row r="85" spans="32:41" x14ac:dyDescent="0.25">
      <c r="AF85" s="19"/>
      <c r="AG85" s="19"/>
      <c r="AH85" s="19"/>
      <c r="AI85" s="19"/>
      <c r="AJ85" s="19"/>
      <c r="AK85" s="19"/>
      <c r="AL85" s="19"/>
      <c r="AM85" s="19"/>
      <c r="AN85" s="19"/>
      <c r="AO85" s="19"/>
    </row>
    <row r="86" spans="32:41" x14ac:dyDescent="0.25">
      <c r="AF86" s="19"/>
      <c r="AG86" s="19"/>
      <c r="AH86" s="19"/>
      <c r="AI86" s="19"/>
      <c r="AJ86" s="19"/>
      <c r="AK86" s="19"/>
      <c r="AL86" s="19"/>
      <c r="AM86" s="19"/>
      <c r="AN86" s="19"/>
      <c r="AO86" s="19"/>
    </row>
    <row r="87" spans="32:41" x14ac:dyDescent="0.25">
      <c r="AF87" s="19"/>
      <c r="AG87" s="19"/>
      <c r="AH87" s="19"/>
      <c r="AI87" s="19"/>
      <c r="AJ87" s="19"/>
      <c r="AK87" s="19"/>
      <c r="AL87" s="19"/>
      <c r="AM87" s="19"/>
      <c r="AN87" s="19"/>
      <c r="AO87" s="19"/>
    </row>
    <row r="88" spans="32:41" x14ac:dyDescent="0.25">
      <c r="AF88" s="19"/>
      <c r="AG88" s="19"/>
      <c r="AH88" s="19"/>
      <c r="AI88" s="19"/>
      <c r="AJ88" s="19"/>
      <c r="AK88" s="19"/>
      <c r="AL88" s="19"/>
      <c r="AM88" s="19"/>
      <c r="AN88" s="19"/>
      <c r="AO88" s="19"/>
    </row>
    <row r="89" spans="32:41" x14ac:dyDescent="0.25">
      <c r="AF89" s="19"/>
      <c r="AG89" s="19"/>
      <c r="AH89" s="19"/>
      <c r="AI89" s="19"/>
      <c r="AJ89" s="19"/>
      <c r="AK89" s="19"/>
      <c r="AL89" s="19"/>
      <c r="AM89" s="19"/>
      <c r="AN89" s="19"/>
      <c r="AO89" s="19"/>
    </row>
    <row r="90" spans="32:41" x14ac:dyDescent="0.25">
      <c r="AF90" s="19"/>
      <c r="AG90" s="19"/>
      <c r="AH90" s="19"/>
      <c r="AI90" s="19"/>
      <c r="AJ90" s="19"/>
      <c r="AK90" s="19"/>
      <c r="AL90" s="19"/>
      <c r="AM90" s="19"/>
      <c r="AN90" s="19"/>
      <c r="AO90" s="19"/>
    </row>
    <row r="91" spans="32:41" x14ac:dyDescent="0.25">
      <c r="AF91" s="19"/>
      <c r="AG91" s="19"/>
      <c r="AH91" s="19"/>
      <c r="AI91" s="19"/>
      <c r="AJ91" s="19"/>
      <c r="AK91" s="19"/>
      <c r="AL91" s="19"/>
      <c r="AM91" s="19"/>
      <c r="AN91" s="19"/>
      <c r="AO91" s="19"/>
    </row>
    <row r="92" spans="32:41" x14ac:dyDescent="0.25">
      <c r="AF92" s="19"/>
      <c r="AG92" s="19"/>
      <c r="AH92" s="19"/>
      <c r="AI92" s="19"/>
      <c r="AJ92" s="19"/>
      <c r="AK92" s="19"/>
      <c r="AL92" s="19"/>
      <c r="AM92" s="19"/>
      <c r="AN92" s="19"/>
      <c r="AO92" s="19"/>
    </row>
    <row r="93" spans="32:41" x14ac:dyDescent="0.25">
      <c r="AF93" s="19"/>
      <c r="AG93" s="19"/>
      <c r="AH93" s="19"/>
      <c r="AI93" s="19"/>
      <c r="AJ93" s="19"/>
      <c r="AK93" s="19"/>
      <c r="AL93" s="19"/>
      <c r="AM93" s="19"/>
      <c r="AN93" s="19"/>
      <c r="AO93" s="19"/>
    </row>
    <row r="94" spans="32:41" x14ac:dyDescent="0.25">
      <c r="AF94" s="19"/>
      <c r="AG94" s="19"/>
      <c r="AH94" s="19"/>
      <c r="AI94" s="19"/>
      <c r="AJ94" s="19"/>
      <c r="AK94" s="19"/>
      <c r="AL94" s="19"/>
      <c r="AM94" s="19"/>
      <c r="AN94" s="19"/>
      <c r="AO94" s="19"/>
    </row>
    <row r="95" spans="32:41" x14ac:dyDescent="0.25">
      <c r="AF95" s="19"/>
      <c r="AG95" s="19"/>
      <c r="AH95" s="19"/>
      <c r="AI95" s="19"/>
      <c r="AJ95" s="19"/>
      <c r="AK95" s="19"/>
      <c r="AL95" s="19"/>
      <c r="AM95" s="19"/>
      <c r="AN95" s="19"/>
      <c r="AO95" s="19"/>
    </row>
    <row r="96" spans="32:41" x14ac:dyDescent="0.25">
      <c r="AF96" s="19"/>
      <c r="AG96" s="19"/>
      <c r="AH96" s="19"/>
      <c r="AI96" s="19"/>
      <c r="AJ96" s="19"/>
      <c r="AK96" s="19"/>
      <c r="AL96" s="19"/>
      <c r="AM96" s="19"/>
      <c r="AN96" s="19"/>
      <c r="AO96" s="19"/>
    </row>
    <row r="97" spans="32:41" x14ac:dyDescent="0.25">
      <c r="AF97" s="19"/>
      <c r="AG97" s="19"/>
      <c r="AH97" s="19"/>
      <c r="AI97" s="19"/>
      <c r="AJ97" s="19"/>
      <c r="AK97" s="19"/>
      <c r="AL97" s="19"/>
      <c r="AM97" s="19"/>
      <c r="AN97" s="19"/>
      <c r="AO97" s="19"/>
    </row>
    <row r="98" spans="32:41" x14ac:dyDescent="0.25">
      <c r="AF98" s="19"/>
      <c r="AG98" s="19"/>
      <c r="AH98" s="19"/>
      <c r="AI98" s="19"/>
      <c r="AJ98" s="19"/>
      <c r="AK98" s="19"/>
      <c r="AL98" s="19"/>
      <c r="AM98" s="19"/>
      <c r="AN98" s="19"/>
      <c r="AO98" s="19"/>
    </row>
    <row r="99" spans="32:41" x14ac:dyDescent="0.25">
      <c r="AF99" s="19"/>
      <c r="AG99" s="19"/>
      <c r="AH99" s="19"/>
      <c r="AI99" s="19"/>
      <c r="AJ99" s="19"/>
      <c r="AK99" s="19"/>
      <c r="AL99" s="19"/>
      <c r="AM99" s="19"/>
      <c r="AN99" s="19"/>
      <c r="AO99" s="19"/>
    </row>
    <row r="100" spans="32:41" x14ac:dyDescent="0.25">
      <c r="AF100" s="19"/>
      <c r="AG100" s="19"/>
      <c r="AH100" s="19"/>
      <c r="AI100" s="19"/>
      <c r="AJ100" s="19"/>
      <c r="AK100" s="19"/>
      <c r="AL100" s="19"/>
      <c r="AM100" s="19"/>
      <c r="AN100" s="19"/>
      <c r="AO100" s="19"/>
    </row>
    <row r="101" spans="32:41" x14ac:dyDescent="0.25">
      <c r="AF101" s="19"/>
      <c r="AG101" s="19"/>
      <c r="AH101" s="19"/>
      <c r="AI101" s="19"/>
      <c r="AJ101" s="19"/>
      <c r="AK101" s="19"/>
      <c r="AL101" s="19"/>
      <c r="AM101" s="19"/>
      <c r="AN101" s="19"/>
      <c r="AO101" s="19"/>
    </row>
    <row r="102" spans="32:41" x14ac:dyDescent="0.25">
      <c r="AF102" s="19"/>
      <c r="AG102" s="19"/>
      <c r="AH102" s="19"/>
      <c r="AI102" s="19"/>
      <c r="AJ102" s="19"/>
      <c r="AK102" s="19"/>
      <c r="AL102" s="19"/>
      <c r="AM102" s="19"/>
      <c r="AN102" s="19"/>
      <c r="AO102" s="19"/>
    </row>
    <row r="103" spans="32:41" x14ac:dyDescent="0.25">
      <c r="AF103" s="19"/>
      <c r="AG103" s="19"/>
      <c r="AH103" s="19"/>
      <c r="AI103" s="19"/>
      <c r="AJ103" s="19"/>
      <c r="AK103" s="19"/>
      <c r="AL103" s="19"/>
      <c r="AM103" s="19"/>
      <c r="AN103" s="19"/>
      <c r="AO103" s="19"/>
    </row>
    <row r="104" spans="32:41" x14ac:dyDescent="0.25">
      <c r="AF104" s="19"/>
      <c r="AG104" s="19"/>
      <c r="AH104" s="19"/>
      <c r="AI104" s="19"/>
      <c r="AJ104" s="19"/>
      <c r="AK104" s="19"/>
      <c r="AL104" s="19"/>
      <c r="AM104" s="19"/>
      <c r="AN104" s="19"/>
      <c r="AO104" s="19"/>
    </row>
    <row r="105" spans="32:41" x14ac:dyDescent="0.25">
      <c r="AF105" s="19"/>
      <c r="AG105" s="19"/>
      <c r="AH105" s="19"/>
      <c r="AI105" s="19"/>
      <c r="AJ105" s="19"/>
      <c r="AK105" s="19"/>
      <c r="AL105" s="19"/>
      <c r="AM105" s="19"/>
      <c r="AN105" s="19"/>
      <c r="AO105" s="19"/>
    </row>
    <row r="106" spans="32:41" x14ac:dyDescent="0.25">
      <c r="AF106" s="19"/>
      <c r="AG106" s="19"/>
      <c r="AH106" s="19"/>
      <c r="AI106" s="19"/>
      <c r="AJ106" s="19"/>
      <c r="AK106" s="19"/>
      <c r="AL106" s="19"/>
      <c r="AM106" s="19"/>
      <c r="AN106" s="19"/>
      <c r="AO106" s="19"/>
    </row>
    <row r="107" spans="32:41" x14ac:dyDescent="0.25">
      <c r="AF107" s="19"/>
      <c r="AG107" s="19"/>
      <c r="AH107" s="19"/>
      <c r="AI107" s="19"/>
      <c r="AJ107" s="19"/>
      <c r="AK107" s="19"/>
      <c r="AL107" s="19"/>
      <c r="AM107" s="19"/>
      <c r="AN107" s="19"/>
      <c r="AO107" s="19"/>
    </row>
    <row r="108" spans="32:41" x14ac:dyDescent="0.25">
      <c r="AF108" s="19"/>
      <c r="AG108" s="19"/>
      <c r="AH108" s="19"/>
      <c r="AI108" s="19"/>
      <c r="AJ108" s="19"/>
      <c r="AK108" s="19"/>
      <c r="AL108" s="19"/>
      <c r="AM108" s="19"/>
      <c r="AN108" s="19"/>
      <c r="AO108" s="19"/>
    </row>
    <row r="109" spans="32:41" x14ac:dyDescent="0.25">
      <c r="AF109" s="19"/>
      <c r="AG109" s="19"/>
      <c r="AH109" s="19"/>
      <c r="AI109" s="19"/>
      <c r="AJ109" s="19"/>
      <c r="AK109" s="19"/>
      <c r="AL109" s="19"/>
      <c r="AM109" s="19"/>
      <c r="AN109" s="19"/>
      <c r="AO109" s="19"/>
    </row>
    <row r="110" spans="32:41" x14ac:dyDescent="0.25">
      <c r="AF110" s="19"/>
      <c r="AG110" s="19"/>
      <c r="AH110" s="19"/>
      <c r="AI110" s="19"/>
      <c r="AJ110" s="19"/>
      <c r="AK110" s="19"/>
      <c r="AL110" s="19"/>
      <c r="AM110" s="19"/>
      <c r="AN110" s="19"/>
      <c r="AO110" s="19"/>
    </row>
    <row r="111" spans="32:41" x14ac:dyDescent="0.25">
      <c r="AF111" s="19"/>
      <c r="AG111" s="19"/>
      <c r="AH111" s="19"/>
      <c r="AI111" s="19"/>
      <c r="AJ111" s="19"/>
      <c r="AK111" s="19"/>
      <c r="AL111" s="19"/>
      <c r="AM111" s="19"/>
      <c r="AN111" s="19"/>
      <c r="AO111" s="19"/>
    </row>
    <row r="112" spans="32:41" x14ac:dyDescent="0.25">
      <c r="AF112" s="19"/>
      <c r="AG112" s="19"/>
      <c r="AH112" s="19"/>
      <c r="AI112" s="19"/>
      <c r="AJ112" s="19"/>
      <c r="AK112" s="19"/>
      <c r="AL112" s="19"/>
      <c r="AM112" s="19"/>
      <c r="AN112" s="19"/>
      <c r="AO112" s="19"/>
    </row>
    <row r="113" spans="32:41" x14ac:dyDescent="0.25">
      <c r="AF113" s="19"/>
      <c r="AG113" s="19"/>
      <c r="AH113" s="19"/>
      <c r="AI113" s="19"/>
      <c r="AJ113" s="19"/>
      <c r="AK113" s="19"/>
      <c r="AL113" s="19"/>
      <c r="AM113" s="19"/>
      <c r="AN113" s="19"/>
      <c r="AO113" s="19"/>
    </row>
    <row r="114" spans="32:41" x14ac:dyDescent="0.25">
      <c r="AF114" s="19"/>
      <c r="AG114" s="19"/>
      <c r="AH114" s="19"/>
      <c r="AI114" s="19"/>
      <c r="AJ114" s="19"/>
      <c r="AK114" s="19"/>
      <c r="AL114" s="19"/>
      <c r="AM114" s="19"/>
      <c r="AN114" s="19"/>
      <c r="AO114" s="19"/>
    </row>
    <row r="115" spans="32:41" x14ac:dyDescent="0.25">
      <c r="AF115" s="19"/>
      <c r="AG115" s="19"/>
      <c r="AH115" s="19"/>
      <c r="AI115" s="19"/>
      <c r="AJ115" s="19"/>
      <c r="AK115" s="19"/>
      <c r="AL115" s="19"/>
      <c r="AM115" s="19"/>
      <c r="AN115" s="19"/>
      <c r="AO115" s="19"/>
    </row>
    <row r="116" spans="32:41" x14ac:dyDescent="0.25">
      <c r="AF116" s="19"/>
      <c r="AG116" s="19"/>
      <c r="AH116" s="19"/>
      <c r="AI116" s="19"/>
      <c r="AJ116" s="19"/>
      <c r="AK116" s="19"/>
      <c r="AL116" s="19"/>
      <c r="AM116" s="19"/>
      <c r="AN116" s="19"/>
      <c r="AO116" s="19"/>
    </row>
    <row r="117" spans="32:41" x14ac:dyDescent="0.25">
      <c r="AF117" s="19"/>
      <c r="AG117" s="19"/>
      <c r="AH117" s="19"/>
      <c r="AI117" s="19"/>
      <c r="AJ117" s="19"/>
      <c r="AK117" s="19"/>
      <c r="AL117" s="19"/>
      <c r="AM117" s="19"/>
      <c r="AN117" s="19"/>
      <c r="AO117" s="19"/>
    </row>
    <row r="118" spans="32:41" x14ac:dyDescent="0.25">
      <c r="AF118" s="19"/>
      <c r="AG118" s="19"/>
      <c r="AH118" s="19"/>
      <c r="AI118" s="19"/>
      <c r="AJ118" s="19"/>
      <c r="AK118" s="19"/>
      <c r="AL118" s="19"/>
      <c r="AM118" s="19"/>
      <c r="AN118" s="19"/>
      <c r="AO118" s="19"/>
    </row>
    <row r="119" spans="32:41" x14ac:dyDescent="0.25">
      <c r="AF119" s="19"/>
      <c r="AG119" s="19"/>
      <c r="AH119" s="19"/>
      <c r="AI119" s="19"/>
      <c r="AJ119" s="19"/>
      <c r="AK119" s="19"/>
      <c r="AL119" s="19"/>
      <c r="AM119" s="19"/>
      <c r="AN119" s="19"/>
      <c r="AO119" s="19"/>
    </row>
    <row r="120" spans="32:41" x14ac:dyDescent="0.25">
      <c r="AF120" s="19"/>
      <c r="AG120" s="19"/>
      <c r="AH120" s="19"/>
      <c r="AI120" s="19"/>
      <c r="AJ120" s="19"/>
      <c r="AK120" s="19"/>
      <c r="AL120" s="19"/>
      <c r="AM120" s="19"/>
      <c r="AN120" s="19"/>
      <c r="AO120" s="19"/>
    </row>
    <row r="121" spans="32:41" x14ac:dyDescent="0.25">
      <c r="AF121" s="19"/>
      <c r="AG121" s="19"/>
      <c r="AH121" s="19"/>
      <c r="AI121" s="19"/>
      <c r="AJ121" s="19"/>
      <c r="AK121" s="19"/>
      <c r="AL121" s="19"/>
      <c r="AM121" s="19"/>
      <c r="AN121" s="19"/>
      <c r="AO121" s="19"/>
    </row>
    <row r="122" spans="32:41" x14ac:dyDescent="0.25">
      <c r="AF122" s="19"/>
      <c r="AG122" s="19"/>
      <c r="AH122" s="19"/>
      <c r="AI122" s="19"/>
      <c r="AJ122" s="19"/>
      <c r="AK122" s="19"/>
      <c r="AL122" s="19"/>
      <c r="AM122" s="19"/>
      <c r="AN122" s="19"/>
      <c r="AO122" s="19"/>
    </row>
    <row r="123" spans="32:41" x14ac:dyDescent="0.25">
      <c r="AF123" s="19"/>
      <c r="AG123" s="19"/>
      <c r="AH123" s="19"/>
      <c r="AI123" s="19"/>
      <c r="AJ123" s="19"/>
      <c r="AK123" s="19"/>
      <c r="AL123" s="19"/>
      <c r="AM123" s="19"/>
      <c r="AN123" s="19"/>
      <c r="AO123" s="19"/>
    </row>
    <row r="124" spans="32:41" x14ac:dyDescent="0.25">
      <c r="AF124" s="19"/>
      <c r="AG124" s="19"/>
      <c r="AH124" s="19"/>
      <c r="AI124" s="19"/>
      <c r="AJ124" s="19"/>
      <c r="AK124" s="19"/>
      <c r="AL124" s="19"/>
      <c r="AM124" s="19"/>
      <c r="AN124" s="19"/>
      <c r="AO124" s="19"/>
    </row>
    <row r="125" spans="32:41" x14ac:dyDescent="0.25">
      <c r="AF125" s="19"/>
      <c r="AG125" s="19"/>
      <c r="AH125" s="19"/>
      <c r="AI125" s="19"/>
      <c r="AJ125" s="19"/>
      <c r="AK125" s="19"/>
      <c r="AL125" s="19"/>
      <c r="AM125" s="19"/>
      <c r="AN125" s="19"/>
      <c r="AO125" s="19"/>
    </row>
    <row r="126" spans="32:41" x14ac:dyDescent="0.25">
      <c r="AF126" s="19"/>
      <c r="AG126" s="19"/>
      <c r="AH126" s="19"/>
      <c r="AI126" s="19"/>
      <c r="AJ126" s="19"/>
      <c r="AK126" s="19"/>
      <c r="AL126" s="19"/>
      <c r="AM126" s="19"/>
      <c r="AN126" s="19"/>
      <c r="AO126" s="19"/>
    </row>
    <row r="127" spans="32:41" x14ac:dyDescent="0.25">
      <c r="AF127" s="19"/>
      <c r="AG127" s="19"/>
      <c r="AH127" s="19"/>
      <c r="AI127" s="19"/>
      <c r="AJ127" s="19"/>
      <c r="AK127" s="19"/>
      <c r="AL127" s="19"/>
      <c r="AM127" s="19"/>
      <c r="AN127" s="19"/>
      <c r="AO127" s="19"/>
    </row>
    <row r="128" spans="32:41" x14ac:dyDescent="0.25">
      <c r="AF128" s="19"/>
      <c r="AG128" s="19"/>
      <c r="AH128" s="19"/>
      <c r="AI128" s="19"/>
      <c r="AJ128" s="19"/>
      <c r="AK128" s="19"/>
      <c r="AL128" s="19"/>
      <c r="AM128" s="19"/>
      <c r="AN128" s="19"/>
      <c r="AO128" s="19"/>
    </row>
    <row r="129" spans="32:41" x14ac:dyDescent="0.25">
      <c r="AF129" s="19"/>
      <c r="AG129" s="19"/>
      <c r="AH129" s="19"/>
      <c r="AI129" s="19"/>
      <c r="AJ129" s="19"/>
      <c r="AK129" s="19"/>
      <c r="AL129" s="19"/>
      <c r="AM129" s="19"/>
      <c r="AN129" s="19"/>
      <c r="AO129" s="19"/>
    </row>
    <row r="130" spans="32:41" x14ac:dyDescent="0.25">
      <c r="AF130" s="19"/>
      <c r="AG130" s="19"/>
      <c r="AH130" s="19"/>
      <c r="AI130" s="19"/>
      <c r="AJ130" s="19"/>
      <c r="AK130" s="19"/>
      <c r="AL130" s="19"/>
      <c r="AM130" s="19"/>
      <c r="AN130" s="19"/>
      <c r="AO130" s="19"/>
    </row>
    <row r="131" spans="32:41" x14ac:dyDescent="0.25">
      <c r="AF131" s="19"/>
      <c r="AG131" s="19"/>
      <c r="AH131" s="19"/>
      <c r="AI131" s="19"/>
      <c r="AJ131" s="19"/>
      <c r="AK131" s="19"/>
      <c r="AL131" s="19"/>
      <c r="AM131" s="19"/>
      <c r="AN131" s="19"/>
      <c r="AO131" s="19"/>
    </row>
    <row r="132" spans="32:41" x14ac:dyDescent="0.25">
      <c r="AF132" s="19"/>
      <c r="AG132" s="19"/>
      <c r="AH132" s="19"/>
      <c r="AI132" s="19"/>
      <c r="AJ132" s="19"/>
      <c r="AK132" s="19"/>
      <c r="AL132" s="19"/>
      <c r="AM132" s="19"/>
      <c r="AN132" s="19"/>
      <c r="AO132" s="19"/>
    </row>
    <row r="133" spans="32:41" x14ac:dyDescent="0.25">
      <c r="AF133" s="19"/>
      <c r="AG133" s="19"/>
      <c r="AH133" s="19"/>
      <c r="AI133" s="19"/>
      <c r="AJ133" s="19"/>
      <c r="AK133" s="19"/>
      <c r="AL133" s="19"/>
      <c r="AM133" s="19"/>
      <c r="AN133" s="19"/>
      <c r="AO133" s="19"/>
    </row>
    <row r="134" spans="32:41" x14ac:dyDescent="0.25">
      <c r="AF134" s="19"/>
      <c r="AG134" s="19"/>
      <c r="AH134" s="19"/>
      <c r="AI134" s="19"/>
      <c r="AJ134" s="19"/>
      <c r="AK134" s="19"/>
      <c r="AL134" s="19"/>
      <c r="AM134" s="19"/>
      <c r="AN134" s="19"/>
      <c r="AO134" s="19"/>
    </row>
    <row r="135" spans="32:41" x14ac:dyDescent="0.25">
      <c r="AF135" s="19"/>
      <c r="AG135" s="19"/>
      <c r="AH135" s="19"/>
      <c r="AI135" s="19"/>
      <c r="AJ135" s="19"/>
      <c r="AK135" s="19"/>
      <c r="AL135" s="19"/>
      <c r="AM135" s="19"/>
      <c r="AN135" s="19"/>
      <c r="AO135" s="19"/>
    </row>
    <row r="136" spans="32:41" x14ac:dyDescent="0.25">
      <c r="AF136" s="19"/>
      <c r="AG136" s="19"/>
      <c r="AH136" s="19"/>
      <c r="AI136" s="19"/>
      <c r="AJ136" s="19"/>
      <c r="AK136" s="19"/>
      <c r="AL136" s="19"/>
      <c r="AM136" s="19"/>
      <c r="AN136" s="19"/>
      <c r="AO136" s="19"/>
    </row>
    <row r="137" spans="32:41" x14ac:dyDescent="0.25">
      <c r="AF137" s="19"/>
      <c r="AG137" s="19"/>
      <c r="AH137" s="19"/>
      <c r="AI137" s="19"/>
      <c r="AJ137" s="19"/>
      <c r="AK137" s="19"/>
      <c r="AL137" s="19"/>
      <c r="AM137" s="19"/>
      <c r="AN137" s="19"/>
      <c r="AO137" s="19"/>
    </row>
    <row r="138" spans="32:41" x14ac:dyDescent="0.25">
      <c r="AF138" s="19"/>
      <c r="AG138" s="19"/>
      <c r="AH138" s="19"/>
      <c r="AI138" s="19"/>
      <c r="AJ138" s="19"/>
      <c r="AK138" s="19"/>
      <c r="AL138" s="19"/>
      <c r="AM138" s="19"/>
      <c r="AN138" s="19"/>
      <c r="AO138" s="19"/>
    </row>
    <row r="139" spans="32:41" x14ac:dyDescent="0.25">
      <c r="AF139" s="19"/>
      <c r="AG139" s="19"/>
      <c r="AH139" s="19"/>
      <c r="AI139" s="19"/>
      <c r="AJ139" s="19"/>
      <c r="AK139" s="19"/>
      <c r="AL139" s="19"/>
      <c r="AM139" s="19"/>
      <c r="AN139" s="19"/>
      <c r="AO139" s="19"/>
    </row>
    <row r="140" spans="32:41" x14ac:dyDescent="0.25">
      <c r="AF140" s="19"/>
      <c r="AG140" s="19"/>
      <c r="AH140" s="19"/>
      <c r="AI140" s="19"/>
      <c r="AJ140" s="19"/>
      <c r="AK140" s="19"/>
      <c r="AL140" s="19"/>
      <c r="AM140" s="19"/>
      <c r="AN140" s="19"/>
      <c r="AO140" s="19"/>
    </row>
    <row r="141" spans="32:41" x14ac:dyDescent="0.25">
      <c r="AF141" s="19"/>
      <c r="AG141" s="19"/>
      <c r="AH141" s="19"/>
      <c r="AI141" s="19"/>
      <c r="AJ141" s="19"/>
      <c r="AK141" s="19"/>
      <c r="AL141" s="19"/>
      <c r="AM141" s="19"/>
      <c r="AN141" s="19"/>
      <c r="AO141" s="19"/>
    </row>
    <row r="142" spans="32:41" x14ac:dyDescent="0.25">
      <c r="AF142" s="19"/>
      <c r="AG142" s="19"/>
      <c r="AH142" s="19"/>
      <c r="AI142" s="19"/>
      <c r="AJ142" s="19"/>
      <c r="AK142" s="19"/>
      <c r="AL142" s="19"/>
      <c r="AM142" s="19"/>
      <c r="AN142" s="19"/>
      <c r="AO142" s="19"/>
    </row>
    <row r="143" spans="32:41" x14ac:dyDescent="0.25">
      <c r="AF143" s="19"/>
      <c r="AG143" s="19"/>
      <c r="AH143" s="19"/>
      <c r="AI143" s="19"/>
      <c r="AJ143" s="19"/>
      <c r="AK143" s="19"/>
      <c r="AL143" s="19"/>
      <c r="AM143" s="19"/>
      <c r="AN143" s="19"/>
      <c r="AO143" s="19"/>
    </row>
    <row r="144" spans="32:41" x14ac:dyDescent="0.25">
      <c r="AF144" s="19"/>
      <c r="AG144" s="19"/>
      <c r="AH144" s="19"/>
      <c r="AI144" s="19"/>
      <c r="AJ144" s="19"/>
      <c r="AK144" s="19"/>
      <c r="AL144" s="19"/>
      <c r="AM144" s="19"/>
      <c r="AN144" s="19"/>
      <c r="AO144" s="19"/>
    </row>
    <row r="145" spans="32:41" x14ac:dyDescent="0.25">
      <c r="AF145" s="19"/>
      <c r="AG145" s="19"/>
      <c r="AH145" s="19"/>
      <c r="AI145" s="19"/>
      <c r="AJ145" s="19"/>
      <c r="AK145" s="19"/>
      <c r="AL145" s="19"/>
      <c r="AM145" s="19"/>
      <c r="AN145" s="19"/>
      <c r="AO145" s="19"/>
    </row>
    <row r="146" spans="32:41" x14ac:dyDescent="0.25">
      <c r="AF146" s="19"/>
      <c r="AG146" s="19"/>
      <c r="AH146" s="19"/>
      <c r="AI146" s="19"/>
      <c r="AJ146" s="19"/>
      <c r="AK146" s="19"/>
      <c r="AL146" s="19"/>
      <c r="AM146" s="19"/>
      <c r="AN146" s="19"/>
      <c r="AO146" s="19"/>
    </row>
    <row r="147" spans="32:41" x14ac:dyDescent="0.25">
      <c r="AF147" s="19"/>
      <c r="AG147" s="19"/>
      <c r="AH147" s="19"/>
      <c r="AI147" s="19"/>
      <c r="AJ147" s="19"/>
      <c r="AK147" s="19"/>
      <c r="AL147" s="19"/>
      <c r="AM147" s="19"/>
      <c r="AN147" s="19"/>
      <c r="AO147" s="19"/>
    </row>
    <row r="148" spans="32:41" x14ac:dyDescent="0.25">
      <c r="AF148" s="19"/>
      <c r="AG148" s="19"/>
      <c r="AH148" s="19"/>
      <c r="AI148" s="19"/>
      <c r="AJ148" s="19"/>
      <c r="AK148" s="19"/>
      <c r="AL148" s="19"/>
      <c r="AM148" s="19"/>
      <c r="AN148" s="19"/>
      <c r="AO148" s="19"/>
    </row>
    <row r="149" spans="32:41" x14ac:dyDescent="0.25">
      <c r="AF149" s="19"/>
      <c r="AG149" s="19"/>
      <c r="AH149" s="19"/>
      <c r="AI149" s="19"/>
      <c r="AJ149" s="19"/>
      <c r="AK149" s="19"/>
      <c r="AL149" s="19"/>
      <c r="AM149" s="19"/>
      <c r="AN149" s="19"/>
      <c r="AO149" s="19"/>
    </row>
    <row r="150" spans="32:41" x14ac:dyDescent="0.25">
      <c r="AF150" s="19"/>
      <c r="AG150" s="19"/>
      <c r="AH150" s="19"/>
      <c r="AI150" s="19"/>
      <c r="AJ150" s="19"/>
      <c r="AK150" s="19"/>
      <c r="AL150" s="19"/>
      <c r="AM150" s="19"/>
      <c r="AN150" s="19"/>
      <c r="AO150" s="19"/>
    </row>
    <row r="151" spans="32:41" x14ac:dyDescent="0.25">
      <c r="AF151" s="19"/>
      <c r="AG151" s="19"/>
      <c r="AH151" s="19"/>
      <c r="AI151" s="19"/>
      <c r="AJ151" s="19"/>
      <c r="AK151" s="19"/>
      <c r="AL151" s="19"/>
      <c r="AM151" s="19"/>
      <c r="AN151" s="19"/>
      <c r="AO151" s="19"/>
    </row>
    <row r="152" spans="32:41" x14ac:dyDescent="0.25">
      <c r="AF152" s="19"/>
      <c r="AG152" s="19"/>
      <c r="AH152" s="19"/>
      <c r="AI152" s="19"/>
      <c r="AJ152" s="19"/>
      <c r="AK152" s="19"/>
      <c r="AL152" s="19"/>
      <c r="AM152" s="19"/>
      <c r="AN152" s="19"/>
      <c r="AO152" s="19"/>
    </row>
    <row r="153" spans="32:41" x14ac:dyDescent="0.25">
      <c r="AF153" s="19"/>
      <c r="AG153" s="19"/>
      <c r="AH153" s="19"/>
      <c r="AI153" s="19"/>
      <c r="AJ153" s="19"/>
      <c r="AK153" s="19"/>
      <c r="AL153" s="19"/>
      <c r="AM153" s="19"/>
      <c r="AN153" s="19"/>
      <c r="AO153" s="19"/>
    </row>
    <row r="154" spans="32:41" x14ac:dyDescent="0.25">
      <c r="AF154" s="19"/>
      <c r="AG154" s="19"/>
      <c r="AH154" s="19"/>
      <c r="AI154" s="19"/>
      <c r="AJ154" s="19"/>
      <c r="AK154" s="19"/>
      <c r="AL154" s="19"/>
      <c r="AM154" s="19"/>
      <c r="AN154" s="19"/>
      <c r="AO154" s="19"/>
    </row>
    <row r="155" spans="32:41" x14ac:dyDescent="0.25">
      <c r="AF155" s="19"/>
      <c r="AG155" s="19"/>
      <c r="AH155" s="19"/>
      <c r="AI155" s="19"/>
      <c r="AJ155" s="19"/>
      <c r="AK155" s="19"/>
      <c r="AL155" s="19"/>
      <c r="AM155" s="19"/>
      <c r="AN155" s="19"/>
      <c r="AO155" s="19"/>
    </row>
    <row r="156" spans="32:41" x14ac:dyDescent="0.25">
      <c r="AF156" s="19"/>
      <c r="AG156" s="19"/>
      <c r="AH156" s="19"/>
      <c r="AI156" s="19"/>
      <c r="AJ156" s="19"/>
      <c r="AK156" s="19"/>
      <c r="AL156" s="19"/>
      <c r="AM156" s="19"/>
      <c r="AN156" s="19"/>
      <c r="AO156" s="19"/>
    </row>
    <row r="157" spans="32:41" x14ac:dyDescent="0.25">
      <c r="AF157" s="19"/>
      <c r="AG157" s="19"/>
      <c r="AH157" s="19"/>
      <c r="AI157" s="19"/>
      <c r="AJ157" s="19"/>
      <c r="AK157" s="19"/>
      <c r="AL157" s="19"/>
      <c r="AM157" s="19"/>
      <c r="AN157" s="19"/>
      <c r="AO157" s="19"/>
    </row>
    <row r="158" spans="32:41" x14ac:dyDescent="0.25">
      <c r="AF158" s="19"/>
      <c r="AG158" s="19"/>
      <c r="AH158" s="19"/>
      <c r="AI158" s="19"/>
      <c r="AJ158" s="19"/>
      <c r="AK158" s="19"/>
      <c r="AL158" s="19"/>
      <c r="AM158" s="19"/>
      <c r="AN158" s="19"/>
      <c r="AO158" s="19"/>
    </row>
    <row r="159" spans="32:41" x14ac:dyDescent="0.25">
      <c r="AF159" s="19"/>
      <c r="AG159" s="19"/>
      <c r="AH159" s="19"/>
      <c r="AI159" s="19"/>
      <c r="AJ159" s="19"/>
      <c r="AK159" s="19"/>
      <c r="AL159" s="19"/>
      <c r="AM159" s="19"/>
      <c r="AN159" s="19"/>
      <c r="AO159" s="19"/>
    </row>
    <row r="160" spans="32:41" x14ac:dyDescent="0.25">
      <c r="AF160" s="19"/>
      <c r="AG160" s="19"/>
      <c r="AH160" s="19"/>
      <c r="AI160" s="19"/>
      <c r="AJ160" s="19"/>
      <c r="AK160" s="19"/>
      <c r="AL160" s="19"/>
      <c r="AM160" s="19"/>
      <c r="AN160" s="19"/>
      <c r="AO160" s="19"/>
    </row>
    <row r="161" spans="32:41" x14ac:dyDescent="0.25">
      <c r="AF161" s="19"/>
      <c r="AG161" s="19"/>
      <c r="AH161" s="19"/>
      <c r="AI161" s="19"/>
      <c r="AJ161" s="19"/>
      <c r="AK161" s="19"/>
      <c r="AL161" s="19"/>
      <c r="AM161" s="19"/>
      <c r="AN161" s="19"/>
      <c r="AO161" s="19"/>
    </row>
    <row r="162" spans="32:41" x14ac:dyDescent="0.25">
      <c r="AF162" s="19"/>
      <c r="AG162" s="19"/>
      <c r="AH162" s="19"/>
      <c r="AI162" s="19"/>
      <c r="AJ162" s="19"/>
      <c r="AK162" s="19"/>
      <c r="AL162" s="19"/>
      <c r="AM162" s="19"/>
      <c r="AN162" s="19"/>
      <c r="AO162" s="19"/>
    </row>
    <row r="163" spans="32:41" x14ac:dyDescent="0.25">
      <c r="AF163" s="19"/>
      <c r="AG163" s="19"/>
      <c r="AH163" s="19"/>
      <c r="AI163" s="19"/>
      <c r="AJ163" s="19"/>
      <c r="AK163" s="19"/>
      <c r="AL163" s="19"/>
      <c r="AM163" s="19"/>
      <c r="AN163" s="19"/>
      <c r="AO163" s="19"/>
    </row>
    <row r="164" spans="32:41" x14ac:dyDescent="0.25">
      <c r="AF164" s="19"/>
      <c r="AG164" s="19"/>
      <c r="AH164" s="19"/>
      <c r="AI164" s="19"/>
      <c r="AJ164" s="19"/>
      <c r="AK164" s="19"/>
      <c r="AL164" s="19"/>
      <c r="AM164" s="19"/>
      <c r="AN164" s="19"/>
      <c r="AO164" s="19"/>
    </row>
    <row r="165" spans="32:41" x14ac:dyDescent="0.25">
      <c r="AF165" s="19"/>
      <c r="AG165" s="19"/>
      <c r="AH165" s="19"/>
      <c r="AI165" s="19"/>
      <c r="AJ165" s="19"/>
      <c r="AK165" s="19"/>
      <c r="AL165" s="19"/>
      <c r="AM165" s="19"/>
      <c r="AN165" s="19"/>
      <c r="AO165" s="19"/>
    </row>
    <row r="166" spans="32:41" x14ac:dyDescent="0.25">
      <c r="AF166" s="19"/>
      <c r="AG166" s="19"/>
      <c r="AH166" s="19"/>
      <c r="AI166" s="19"/>
      <c r="AJ166" s="19"/>
      <c r="AK166" s="19"/>
      <c r="AL166" s="19"/>
      <c r="AM166" s="19"/>
      <c r="AN166" s="19"/>
      <c r="AO166" s="19"/>
    </row>
    <row r="167" spans="32:41" x14ac:dyDescent="0.25">
      <c r="AF167" s="19"/>
      <c r="AG167" s="19"/>
      <c r="AH167" s="19"/>
      <c r="AI167" s="19"/>
      <c r="AJ167" s="19"/>
      <c r="AK167" s="19"/>
      <c r="AL167" s="19"/>
      <c r="AM167" s="19"/>
      <c r="AN167" s="19"/>
      <c r="AO167" s="19"/>
    </row>
    <row r="168" spans="32:41" x14ac:dyDescent="0.25">
      <c r="AF168" s="19"/>
      <c r="AG168" s="19"/>
      <c r="AH168" s="19"/>
      <c r="AI168" s="19"/>
      <c r="AJ168" s="19"/>
      <c r="AK168" s="19"/>
      <c r="AL168" s="19"/>
      <c r="AM168" s="19"/>
      <c r="AN168" s="19"/>
      <c r="AO168" s="19"/>
    </row>
    <row r="169" spans="32:41" x14ac:dyDescent="0.25">
      <c r="AF169" s="19"/>
      <c r="AG169" s="19"/>
      <c r="AH169" s="19"/>
      <c r="AI169" s="19"/>
      <c r="AJ169" s="19"/>
      <c r="AK169" s="19"/>
      <c r="AL169" s="19"/>
      <c r="AM169" s="19"/>
      <c r="AN169" s="19"/>
      <c r="AO169" s="19"/>
    </row>
    <row r="170" spans="32:41" x14ac:dyDescent="0.25">
      <c r="AF170" s="19"/>
      <c r="AG170" s="19"/>
      <c r="AH170" s="19"/>
      <c r="AI170" s="19"/>
      <c r="AJ170" s="19"/>
      <c r="AK170" s="19"/>
      <c r="AL170" s="19"/>
      <c r="AM170" s="19"/>
      <c r="AN170" s="19"/>
      <c r="AO170" s="19"/>
    </row>
    <row r="171" spans="32:41" x14ac:dyDescent="0.25">
      <c r="AF171" s="19"/>
      <c r="AG171" s="19"/>
      <c r="AH171" s="19"/>
      <c r="AI171" s="19"/>
      <c r="AJ171" s="19"/>
      <c r="AK171" s="19"/>
      <c r="AL171" s="19"/>
      <c r="AM171" s="19"/>
      <c r="AN171" s="19"/>
      <c r="AO171" s="19"/>
    </row>
    <row r="172" spans="32:41" x14ac:dyDescent="0.25">
      <c r="AF172" s="19"/>
      <c r="AG172" s="19"/>
      <c r="AH172" s="19"/>
      <c r="AI172" s="19"/>
      <c r="AJ172" s="19"/>
      <c r="AK172" s="19"/>
      <c r="AL172" s="19"/>
      <c r="AM172" s="19"/>
      <c r="AN172" s="19"/>
      <c r="AO172" s="19"/>
    </row>
    <row r="173" spans="32:41" x14ac:dyDescent="0.25">
      <c r="AF173" s="19"/>
      <c r="AG173" s="19"/>
      <c r="AH173" s="19"/>
      <c r="AI173" s="19"/>
      <c r="AJ173" s="19"/>
      <c r="AK173" s="19"/>
      <c r="AL173" s="19"/>
      <c r="AM173" s="19"/>
      <c r="AN173" s="19"/>
      <c r="AO173" s="19"/>
    </row>
    <row r="174" spans="32:41" x14ac:dyDescent="0.25">
      <c r="AF174" s="19"/>
      <c r="AG174" s="19"/>
      <c r="AH174" s="19"/>
      <c r="AI174" s="19"/>
      <c r="AJ174" s="19"/>
      <c r="AK174" s="19"/>
      <c r="AL174" s="19"/>
      <c r="AM174" s="19"/>
      <c r="AN174" s="19"/>
      <c r="AO174" s="19"/>
    </row>
    <row r="175" spans="32:41" x14ac:dyDescent="0.25">
      <c r="AF175" s="19"/>
      <c r="AG175" s="19"/>
      <c r="AH175" s="19"/>
      <c r="AI175" s="19"/>
      <c r="AJ175" s="19"/>
      <c r="AK175" s="19"/>
      <c r="AL175" s="19"/>
      <c r="AM175" s="19"/>
      <c r="AN175" s="19"/>
      <c r="AO175" s="19"/>
    </row>
    <row r="176" spans="32:41" x14ac:dyDescent="0.25">
      <c r="AF176" s="19"/>
      <c r="AG176" s="19"/>
      <c r="AH176" s="19"/>
      <c r="AI176" s="19"/>
      <c r="AJ176" s="19"/>
      <c r="AK176" s="19"/>
      <c r="AL176" s="19"/>
      <c r="AM176" s="19"/>
      <c r="AN176" s="19"/>
      <c r="AO176" s="19"/>
    </row>
    <row r="177" spans="32:41" x14ac:dyDescent="0.25">
      <c r="AF177" s="19"/>
      <c r="AG177" s="19"/>
      <c r="AH177" s="19"/>
      <c r="AI177" s="19"/>
      <c r="AJ177" s="19"/>
      <c r="AK177" s="19"/>
      <c r="AL177" s="19"/>
      <c r="AM177" s="19"/>
      <c r="AN177" s="19"/>
      <c r="AO177" s="19"/>
    </row>
    <row r="178" spans="32:41" x14ac:dyDescent="0.25">
      <c r="AF178" s="19"/>
      <c r="AG178" s="19"/>
      <c r="AH178" s="19"/>
      <c r="AI178" s="19"/>
      <c r="AJ178" s="19"/>
      <c r="AK178" s="19"/>
      <c r="AL178" s="19"/>
      <c r="AM178" s="19"/>
      <c r="AN178" s="19"/>
      <c r="AO178" s="19"/>
    </row>
    <row r="179" spans="32:41" x14ac:dyDescent="0.25">
      <c r="AF179" s="19"/>
      <c r="AG179" s="19"/>
      <c r="AH179" s="19"/>
      <c r="AI179" s="19"/>
      <c r="AJ179" s="19"/>
      <c r="AK179" s="19"/>
      <c r="AL179" s="19"/>
      <c r="AM179" s="19"/>
      <c r="AN179" s="19"/>
      <c r="AO179" s="19"/>
    </row>
    <row r="180" spans="32:41" x14ac:dyDescent="0.25">
      <c r="AF180" s="19"/>
      <c r="AG180" s="19"/>
      <c r="AH180" s="19"/>
      <c r="AI180" s="19"/>
      <c r="AJ180" s="19"/>
      <c r="AK180" s="19"/>
      <c r="AL180" s="19"/>
      <c r="AM180" s="19"/>
      <c r="AN180" s="19"/>
      <c r="AO180" s="19"/>
    </row>
    <row r="181" spans="32:41" x14ac:dyDescent="0.25">
      <c r="AF181" s="19"/>
      <c r="AG181" s="19"/>
      <c r="AH181" s="19"/>
      <c r="AI181" s="19"/>
      <c r="AJ181" s="19"/>
      <c r="AK181" s="19"/>
      <c r="AL181" s="19"/>
      <c r="AM181" s="19"/>
      <c r="AN181" s="19"/>
      <c r="AO181" s="19"/>
    </row>
    <row r="182" spans="32:41" x14ac:dyDescent="0.25">
      <c r="AF182" s="19"/>
      <c r="AG182" s="19"/>
      <c r="AH182" s="19"/>
      <c r="AI182" s="19"/>
      <c r="AJ182" s="19"/>
      <c r="AK182" s="19"/>
      <c r="AL182" s="19"/>
      <c r="AM182" s="19"/>
      <c r="AN182" s="19"/>
      <c r="AO182" s="19"/>
    </row>
    <row r="183" spans="32:41" x14ac:dyDescent="0.25">
      <c r="AF183" s="19"/>
      <c r="AG183" s="19"/>
      <c r="AH183" s="19"/>
      <c r="AI183" s="19"/>
      <c r="AJ183" s="19"/>
      <c r="AK183" s="19"/>
      <c r="AL183" s="19"/>
      <c r="AM183" s="19"/>
      <c r="AN183" s="19"/>
      <c r="AO183" s="19"/>
    </row>
    <row r="184" spans="32:41" x14ac:dyDescent="0.25">
      <c r="AF184" s="19"/>
      <c r="AG184" s="19"/>
      <c r="AH184" s="19"/>
      <c r="AI184" s="19"/>
      <c r="AJ184" s="19"/>
      <c r="AK184" s="19"/>
      <c r="AL184" s="19"/>
      <c r="AM184" s="19"/>
      <c r="AN184" s="19"/>
      <c r="AO184" s="19"/>
    </row>
    <row r="185" spans="32:41" x14ac:dyDescent="0.25">
      <c r="AF185" s="19"/>
      <c r="AG185" s="19"/>
      <c r="AH185" s="19"/>
      <c r="AI185" s="19"/>
      <c r="AJ185" s="19"/>
      <c r="AK185" s="19"/>
      <c r="AL185" s="19"/>
      <c r="AM185" s="19"/>
      <c r="AN185" s="19"/>
      <c r="AO185" s="19"/>
    </row>
    <row r="186" spans="32:41" x14ac:dyDescent="0.25">
      <c r="AF186" s="19"/>
      <c r="AG186" s="19"/>
      <c r="AH186" s="19"/>
      <c r="AI186" s="19"/>
      <c r="AJ186" s="19"/>
      <c r="AK186" s="19"/>
      <c r="AL186" s="19"/>
      <c r="AM186" s="19"/>
      <c r="AN186" s="19"/>
      <c r="AO186" s="19"/>
    </row>
    <row r="187" spans="32:41" x14ac:dyDescent="0.25">
      <c r="AF187" s="19"/>
      <c r="AG187" s="19"/>
      <c r="AH187" s="19"/>
      <c r="AI187" s="19"/>
      <c r="AJ187" s="19"/>
      <c r="AK187" s="19"/>
      <c r="AL187" s="19"/>
      <c r="AM187" s="19"/>
      <c r="AN187" s="19"/>
      <c r="AO187" s="19"/>
    </row>
    <row r="188" spans="32:41" x14ac:dyDescent="0.25">
      <c r="AF188" s="19"/>
      <c r="AG188" s="19"/>
      <c r="AH188" s="19"/>
      <c r="AI188" s="19"/>
      <c r="AJ188" s="19"/>
      <c r="AK188" s="19"/>
      <c r="AL188" s="19"/>
      <c r="AM188" s="19"/>
      <c r="AN188" s="19"/>
      <c r="AO188" s="19"/>
    </row>
    <row r="189" spans="32:41" x14ac:dyDescent="0.25">
      <c r="AF189" s="19"/>
      <c r="AG189" s="19"/>
      <c r="AH189" s="19"/>
      <c r="AI189" s="19"/>
      <c r="AJ189" s="19"/>
      <c r="AK189" s="19"/>
      <c r="AL189" s="19"/>
      <c r="AM189" s="19"/>
      <c r="AN189" s="19"/>
      <c r="AO189" s="19"/>
    </row>
    <row r="190" spans="32:41" x14ac:dyDescent="0.25">
      <c r="AF190" s="19"/>
      <c r="AG190" s="19"/>
      <c r="AH190" s="19"/>
      <c r="AI190" s="19"/>
      <c r="AJ190" s="19"/>
      <c r="AK190" s="19"/>
      <c r="AL190" s="19"/>
      <c r="AM190" s="19"/>
      <c r="AN190" s="19"/>
      <c r="AO190" s="19"/>
    </row>
    <row r="191" spans="32:41" x14ac:dyDescent="0.25">
      <c r="AF191" s="19"/>
      <c r="AG191" s="19"/>
      <c r="AH191" s="19"/>
      <c r="AI191" s="19"/>
      <c r="AJ191" s="19"/>
      <c r="AK191" s="19"/>
      <c r="AL191" s="19"/>
      <c r="AM191" s="19"/>
      <c r="AN191" s="19"/>
      <c r="AO191" s="19"/>
    </row>
    <row r="192" spans="32:41" x14ac:dyDescent="0.25">
      <c r="AF192" s="19"/>
      <c r="AG192" s="19"/>
      <c r="AH192" s="19"/>
      <c r="AI192" s="19"/>
      <c r="AJ192" s="19"/>
      <c r="AK192" s="19"/>
      <c r="AL192" s="19"/>
      <c r="AM192" s="19"/>
      <c r="AN192" s="19"/>
      <c r="AO192" s="19"/>
    </row>
    <row r="193" spans="32:41" x14ac:dyDescent="0.25">
      <c r="AF193" s="19"/>
      <c r="AG193" s="19"/>
      <c r="AH193" s="19"/>
      <c r="AI193" s="19"/>
      <c r="AJ193" s="19"/>
      <c r="AK193" s="19"/>
      <c r="AL193" s="19"/>
      <c r="AM193" s="19"/>
      <c r="AN193" s="19"/>
      <c r="AO193" s="19"/>
    </row>
    <row r="194" spans="32:41" x14ac:dyDescent="0.25">
      <c r="AF194" s="19"/>
      <c r="AG194" s="19"/>
      <c r="AH194" s="19"/>
      <c r="AI194" s="19"/>
      <c r="AJ194" s="19"/>
      <c r="AK194" s="19"/>
      <c r="AL194" s="19"/>
      <c r="AM194" s="19"/>
      <c r="AN194" s="19"/>
      <c r="AO194" s="19"/>
    </row>
    <row r="195" spans="32:41" x14ac:dyDescent="0.25">
      <c r="AF195" s="19"/>
      <c r="AG195" s="19"/>
      <c r="AH195" s="19"/>
      <c r="AI195" s="19"/>
      <c r="AJ195" s="19"/>
      <c r="AK195" s="19"/>
      <c r="AL195" s="19"/>
      <c r="AM195" s="19"/>
      <c r="AN195" s="19"/>
      <c r="AO195" s="19"/>
    </row>
    <row r="196" spans="32:41" x14ac:dyDescent="0.25">
      <c r="AF196" s="19"/>
      <c r="AG196" s="19"/>
      <c r="AH196" s="19"/>
      <c r="AI196" s="19"/>
      <c r="AJ196" s="19"/>
      <c r="AK196" s="19"/>
      <c r="AL196" s="19"/>
      <c r="AM196" s="19"/>
      <c r="AN196" s="19"/>
      <c r="AO196" s="19"/>
    </row>
    <row r="197" spans="32:41" x14ac:dyDescent="0.25">
      <c r="AF197" s="19"/>
      <c r="AG197" s="19"/>
      <c r="AH197" s="19"/>
      <c r="AI197" s="19"/>
      <c r="AJ197" s="19"/>
      <c r="AK197" s="19"/>
      <c r="AL197" s="19"/>
      <c r="AM197" s="19"/>
      <c r="AN197" s="19"/>
      <c r="AO197" s="19"/>
    </row>
    <row r="198" spans="32:41" x14ac:dyDescent="0.25">
      <c r="AF198" s="19"/>
      <c r="AG198" s="19"/>
      <c r="AH198" s="19"/>
      <c r="AI198" s="19"/>
      <c r="AJ198" s="19"/>
      <c r="AK198" s="19"/>
      <c r="AL198" s="19"/>
      <c r="AM198" s="19"/>
      <c r="AN198" s="19"/>
      <c r="AO198" s="19"/>
    </row>
    <row r="199" spans="32:41" x14ac:dyDescent="0.25">
      <c r="AF199" s="19"/>
      <c r="AG199" s="19"/>
      <c r="AH199" s="19"/>
      <c r="AI199" s="19"/>
      <c r="AJ199" s="19"/>
      <c r="AK199" s="19"/>
      <c r="AL199" s="19"/>
      <c r="AM199" s="19"/>
      <c r="AN199" s="19"/>
      <c r="AO199" s="19"/>
    </row>
    <row r="200" spans="32:41" x14ac:dyDescent="0.25">
      <c r="AF200" s="19"/>
      <c r="AG200" s="19"/>
      <c r="AH200" s="19"/>
      <c r="AI200" s="19"/>
      <c r="AJ200" s="19"/>
      <c r="AK200" s="19"/>
      <c r="AL200" s="19"/>
      <c r="AM200" s="19"/>
      <c r="AN200" s="19"/>
      <c r="AO200" s="19"/>
    </row>
    <row r="201" spans="32:41" x14ac:dyDescent="0.25">
      <c r="AF201" s="19"/>
      <c r="AG201" s="19"/>
      <c r="AH201" s="19"/>
      <c r="AI201" s="19"/>
      <c r="AJ201" s="19"/>
      <c r="AK201" s="19"/>
      <c r="AL201" s="19"/>
      <c r="AM201" s="19"/>
      <c r="AN201" s="19"/>
      <c r="AO201" s="19"/>
    </row>
    <row r="202" spans="32:41" x14ac:dyDescent="0.25">
      <c r="AF202" s="19"/>
      <c r="AG202" s="19"/>
      <c r="AH202" s="19"/>
      <c r="AI202" s="19"/>
      <c r="AJ202" s="19"/>
      <c r="AK202" s="19"/>
      <c r="AL202" s="19"/>
      <c r="AM202" s="19"/>
      <c r="AN202" s="19"/>
      <c r="AO202" s="19"/>
    </row>
    <row r="203" spans="32:41" x14ac:dyDescent="0.25">
      <c r="AF203" s="19"/>
      <c r="AG203" s="19"/>
      <c r="AH203" s="19"/>
      <c r="AI203" s="19"/>
      <c r="AJ203" s="19"/>
      <c r="AK203" s="19"/>
      <c r="AL203" s="19"/>
      <c r="AM203" s="19"/>
      <c r="AN203" s="19"/>
      <c r="AO203" s="19"/>
    </row>
    <row r="204" spans="32:41" x14ac:dyDescent="0.25">
      <c r="AF204" s="19"/>
      <c r="AG204" s="19"/>
      <c r="AH204" s="19"/>
      <c r="AI204" s="19"/>
      <c r="AJ204" s="19"/>
      <c r="AK204" s="19"/>
      <c r="AL204" s="19"/>
      <c r="AM204" s="19"/>
      <c r="AN204" s="19"/>
      <c r="AO204" s="19"/>
    </row>
    <row r="205" spans="32:41" x14ac:dyDescent="0.25">
      <c r="AF205" s="19"/>
      <c r="AG205" s="19"/>
      <c r="AH205" s="19"/>
      <c r="AI205" s="19"/>
      <c r="AJ205" s="19"/>
      <c r="AK205" s="19"/>
      <c r="AL205" s="19"/>
      <c r="AM205" s="19"/>
      <c r="AN205" s="19"/>
      <c r="AO205" s="19"/>
    </row>
    <row r="206" spans="32:41" x14ac:dyDescent="0.25">
      <c r="AF206" s="19"/>
      <c r="AG206" s="19"/>
      <c r="AH206" s="19"/>
      <c r="AI206" s="19"/>
      <c r="AJ206" s="19"/>
      <c r="AK206" s="19"/>
      <c r="AL206" s="19"/>
      <c r="AM206" s="19"/>
      <c r="AN206" s="19"/>
      <c r="AO206" s="19"/>
    </row>
    <row r="207" spans="32:41" x14ac:dyDescent="0.25">
      <c r="AF207" s="19"/>
      <c r="AG207" s="19"/>
      <c r="AH207" s="19"/>
      <c r="AI207" s="19"/>
      <c r="AJ207" s="19"/>
      <c r="AK207" s="19"/>
      <c r="AL207" s="19"/>
      <c r="AM207" s="19"/>
      <c r="AN207" s="19"/>
      <c r="AO207" s="19"/>
    </row>
    <row r="208" spans="32:41" x14ac:dyDescent="0.25">
      <c r="AF208" s="19"/>
      <c r="AG208" s="19"/>
      <c r="AH208" s="19"/>
      <c r="AI208" s="19"/>
      <c r="AJ208" s="19"/>
      <c r="AK208" s="19"/>
      <c r="AL208" s="19"/>
      <c r="AM208" s="19"/>
      <c r="AN208" s="19"/>
      <c r="AO208" s="19"/>
    </row>
    <row r="209" spans="32:41" x14ac:dyDescent="0.25">
      <c r="AF209" s="19"/>
      <c r="AG209" s="19"/>
      <c r="AH209" s="19"/>
      <c r="AI209" s="19"/>
      <c r="AJ209" s="19"/>
      <c r="AK209" s="19"/>
      <c r="AL209" s="19"/>
      <c r="AM209" s="19"/>
      <c r="AN209" s="19"/>
      <c r="AO209" s="19"/>
    </row>
    <row r="210" spans="32:41" x14ac:dyDescent="0.25">
      <c r="AF210" s="19"/>
      <c r="AG210" s="19"/>
      <c r="AH210" s="19"/>
      <c r="AI210" s="19"/>
      <c r="AJ210" s="19"/>
      <c r="AK210" s="19"/>
      <c r="AL210" s="19"/>
      <c r="AM210" s="19"/>
      <c r="AN210" s="19"/>
      <c r="AO210" s="19"/>
    </row>
    <row r="211" spans="32:41" x14ac:dyDescent="0.25">
      <c r="AF211" s="19"/>
      <c r="AG211" s="19"/>
      <c r="AH211" s="19"/>
      <c r="AI211" s="19"/>
      <c r="AJ211" s="19"/>
      <c r="AK211" s="19"/>
      <c r="AL211" s="19"/>
      <c r="AM211" s="19"/>
      <c r="AN211" s="19"/>
      <c r="AO211" s="19"/>
    </row>
    <row r="212" spans="32:41" x14ac:dyDescent="0.25">
      <c r="AF212" s="19"/>
      <c r="AG212" s="19"/>
      <c r="AH212" s="19"/>
      <c r="AI212" s="19"/>
      <c r="AJ212" s="19"/>
      <c r="AK212" s="19"/>
      <c r="AL212" s="19"/>
      <c r="AM212" s="19"/>
      <c r="AN212" s="19"/>
      <c r="AO212" s="19"/>
    </row>
    <row r="213" spans="32:41" x14ac:dyDescent="0.25">
      <c r="AF213" s="19"/>
      <c r="AG213" s="19"/>
      <c r="AH213" s="19"/>
      <c r="AI213" s="19"/>
      <c r="AJ213" s="19"/>
      <c r="AK213" s="19"/>
      <c r="AL213" s="19"/>
      <c r="AM213" s="19"/>
      <c r="AN213" s="19"/>
      <c r="AO213" s="19"/>
    </row>
    <row r="214" spans="32:41" x14ac:dyDescent="0.25">
      <c r="AF214" s="19"/>
      <c r="AG214" s="19"/>
      <c r="AH214" s="19"/>
      <c r="AI214" s="19"/>
      <c r="AJ214" s="19"/>
      <c r="AK214" s="19"/>
      <c r="AL214" s="19"/>
      <c r="AM214" s="19"/>
      <c r="AN214" s="19"/>
      <c r="AO214" s="19"/>
    </row>
    <row r="215" spans="32:41" x14ac:dyDescent="0.25">
      <c r="AF215" s="19"/>
      <c r="AG215" s="19"/>
      <c r="AH215" s="19"/>
      <c r="AI215" s="19"/>
      <c r="AJ215" s="19"/>
      <c r="AK215" s="19"/>
      <c r="AL215" s="19"/>
      <c r="AM215" s="19"/>
      <c r="AN215" s="19"/>
      <c r="AO215" s="19"/>
    </row>
    <row r="216" spans="32:41" x14ac:dyDescent="0.25">
      <c r="AF216" s="19"/>
      <c r="AG216" s="19"/>
      <c r="AH216" s="19"/>
      <c r="AI216" s="19"/>
      <c r="AJ216" s="19"/>
      <c r="AK216" s="19"/>
      <c r="AL216" s="19"/>
      <c r="AM216" s="19"/>
      <c r="AN216" s="19"/>
      <c r="AO216" s="19"/>
    </row>
    <row r="217" spans="32:41" x14ac:dyDescent="0.25">
      <c r="AF217" s="19"/>
      <c r="AG217" s="19"/>
      <c r="AH217" s="19"/>
      <c r="AI217" s="19"/>
      <c r="AJ217" s="19"/>
      <c r="AK217" s="19"/>
      <c r="AL217" s="19"/>
      <c r="AM217" s="19"/>
      <c r="AN217" s="19"/>
      <c r="AO217" s="19"/>
    </row>
    <row r="218" spans="32:41" x14ac:dyDescent="0.25">
      <c r="AF218" s="19"/>
      <c r="AG218" s="19"/>
      <c r="AH218" s="19"/>
      <c r="AI218" s="19"/>
      <c r="AJ218" s="19"/>
      <c r="AK218" s="19"/>
      <c r="AL218" s="19"/>
      <c r="AM218" s="19"/>
      <c r="AN218" s="19"/>
      <c r="AO218" s="19"/>
    </row>
    <row r="219" spans="32:41" x14ac:dyDescent="0.25">
      <c r="AF219" s="19"/>
      <c r="AG219" s="19"/>
      <c r="AH219" s="19"/>
      <c r="AI219" s="19"/>
      <c r="AJ219" s="19"/>
      <c r="AK219" s="19"/>
      <c r="AL219" s="19"/>
      <c r="AM219" s="19"/>
      <c r="AN219" s="19"/>
      <c r="AO219" s="19"/>
    </row>
    <row r="220" spans="32:41" x14ac:dyDescent="0.25">
      <c r="AF220" s="19"/>
      <c r="AG220" s="19"/>
      <c r="AH220" s="19"/>
      <c r="AI220" s="19"/>
      <c r="AJ220" s="19"/>
      <c r="AK220" s="19"/>
      <c r="AL220" s="19"/>
      <c r="AM220" s="19"/>
      <c r="AN220" s="19"/>
      <c r="AO220" s="19"/>
    </row>
    <row r="221" spans="32:41" x14ac:dyDescent="0.25">
      <c r="AF221" s="19"/>
      <c r="AG221" s="19"/>
      <c r="AH221" s="19"/>
      <c r="AI221" s="19"/>
      <c r="AJ221" s="19"/>
      <c r="AK221" s="19"/>
      <c r="AL221" s="19"/>
      <c r="AM221" s="19"/>
      <c r="AN221" s="19"/>
      <c r="AO221" s="19"/>
    </row>
    <row r="222" spans="32:41" x14ac:dyDescent="0.25">
      <c r="AF222" s="19"/>
      <c r="AG222" s="19"/>
      <c r="AH222" s="19"/>
      <c r="AI222" s="19"/>
      <c r="AJ222" s="19"/>
      <c r="AK222" s="19"/>
      <c r="AL222" s="19"/>
      <c r="AM222" s="19"/>
      <c r="AN222" s="19"/>
      <c r="AO222" s="19"/>
    </row>
    <row r="223" spans="32:41" x14ac:dyDescent="0.25">
      <c r="AF223" s="19"/>
      <c r="AG223" s="19"/>
      <c r="AH223" s="19"/>
      <c r="AI223" s="19"/>
      <c r="AJ223" s="19"/>
      <c r="AK223" s="19"/>
      <c r="AL223" s="19"/>
      <c r="AM223" s="19"/>
      <c r="AN223" s="19"/>
      <c r="AO223" s="19"/>
    </row>
    <row r="224" spans="32:41" x14ac:dyDescent="0.25">
      <c r="AF224" s="19"/>
      <c r="AG224" s="19"/>
      <c r="AH224" s="19"/>
      <c r="AI224" s="19"/>
      <c r="AJ224" s="19"/>
      <c r="AK224" s="19"/>
      <c r="AL224" s="19"/>
      <c r="AM224" s="19"/>
      <c r="AN224" s="19"/>
      <c r="AO224" s="19"/>
    </row>
    <row r="225" spans="32:41" x14ac:dyDescent="0.25">
      <c r="AF225" s="19"/>
      <c r="AG225" s="19"/>
      <c r="AH225" s="19"/>
      <c r="AI225" s="19"/>
      <c r="AJ225" s="19"/>
      <c r="AK225" s="19"/>
      <c r="AL225" s="19"/>
      <c r="AM225" s="19"/>
      <c r="AN225" s="19"/>
      <c r="AO225" s="19"/>
    </row>
    <row r="226" spans="32:41" x14ac:dyDescent="0.25">
      <c r="AF226" s="19"/>
      <c r="AG226" s="19"/>
      <c r="AH226" s="19"/>
      <c r="AI226" s="19"/>
      <c r="AJ226" s="19"/>
      <c r="AK226" s="19"/>
      <c r="AL226" s="19"/>
      <c r="AM226" s="19"/>
      <c r="AN226" s="19"/>
      <c r="AO226" s="19"/>
    </row>
    <row r="227" spans="32:41" x14ac:dyDescent="0.25">
      <c r="AF227" s="19"/>
      <c r="AG227" s="19"/>
      <c r="AH227" s="19"/>
      <c r="AI227" s="19"/>
      <c r="AJ227" s="19"/>
      <c r="AK227" s="19"/>
      <c r="AL227" s="19"/>
      <c r="AM227" s="19"/>
      <c r="AN227" s="19"/>
      <c r="AO227" s="19"/>
    </row>
    <row r="228" spans="32:41" x14ac:dyDescent="0.25">
      <c r="AF228" s="19"/>
      <c r="AG228" s="19"/>
      <c r="AH228" s="19"/>
      <c r="AI228" s="19"/>
      <c r="AJ228" s="19"/>
      <c r="AK228" s="19"/>
      <c r="AL228" s="19"/>
      <c r="AM228" s="19"/>
      <c r="AN228" s="19"/>
      <c r="AO228" s="19"/>
    </row>
    <row r="229" spans="32:41" x14ac:dyDescent="0.25">
      <c r="AF229" s="19"/>
      <c r="AG229" s="19"/>
      <c r="AH229" s="19"/>
      <c r="AI229" s="19"/>
      <c r="AJ229" s="19"/>
      <c r="AK229" s="19"/>
      <c r="AL229" s="19"/>
      <c r="AM229" s="19"/>
      <c r="AN229" s="19"/>
      <c r="AO229" s="19"/>
    </row>
    <row r="230" spans="32:41" x14ac:dyDescent="0.25">
      <c r="AF230" s="19"/>
      <c r="AG230" s="19"/>
      <c r="AH230" s="19"/>
      <c r="AI230" s="19"/>
      <c r="AJ230" s="19"/>
      <c r="AK230" s="19"/>
      <c r="AL230" s="19"/>
      <c r="AM230" s="19"/>
      <c r="AN230" s="19"/>
      <c r="AO230" s="19"/>
    </row>
    <row r="231" spans="32:41" x14ac:dyDescent="0.25">
      <c r="AF231" s="19"/>
      <c r="AG231" s="19"/>
      <c r="AH231" s="19"/>
      <c r="AI231" s="19"/>
      <c r="AJ231" s="19"/>
      <c r="AK231" s="19"/>
      <c r="AL231" s="19"/>
      <c r="AM231" s="19"/>
      <c r="AN231" s="19"/>
      <c r="AO231" s="19"/>
    </row>
    <row r="232" spans="32:41" x14ac:dyDescent="0.25">
      <c r="AF232" s="19"/>
      <c r="AG232" s="19"/>
      <c r="AH232" s="19"/>
      <c r="AI232" s="19"/>
      <c r="AJ232" s="19"/>
      <c r="AK232" s="19"/>
      <c r="AL232" s="19"/>
      <c r="AM232" s="19"/>
      <c r="AN232" s="19"/>
      <c r="AO232" s="19"/>
    </row>
    <row r="233" spans="32:41" x14ac:dyDescent="0.25">
      <c r="AF233" s="19"/>
      <c r="AG233" s="19"/>
      <c r="AH233" s="19"/>
      <c r="AI233" s="19"/>
      <c r="AJ233" s="19"/>
      <c r="AK233" s="19"/>
      <c r="AL233" s="19"/>
      <c r="AM233" s="19"/>
      <c r="AN233" s="19"/>
      <c r="AO233" s="19"/>
    </row>
    <row r="234" spans="32:41" x14ac:dyDescent="0.25">
      <c r="AF234" s="19"/>
      <c r="AG234" s="19"/>
      <c r="AH234" s="19"/>
      <c r="AI234" s="19"/>
      <c r="AJ234" s="19"/>
      <c r="AK234" s="19"/>
      <c r="AL234" s="19"/>
      <c r="AM234" s="19"/>
      <c r="AN234" s="19"/>
      <c r="AO234" s="19"/>
    </row>
    <row r="235" spans="32:41" x14ac:dyDescent="0.25">
      <c r="AF235" s="19"/>
      <c r="AG235" s="19"/>
      <c r="AH235" s="19"/>
      <c r="AI235" s="19"/>
      <c r="AJ235" s="19"/>
      <c r="AK235" s="19"/>
      <c r="AL235" s="19"/>
      <c r="AM235" s="19"/>
      <c r="AN235" s="19"/>
      <c r="AO235" s="19"/>
    </row>
    <row r="236" spans="32:41" x14ac:dyDescent="0.25">
      <c r="AF236" s="19"/>
      <c r="AG236" s="19"/>
      <c r="AH236" s="19"/>
      <c r="AI236" s="19"/>
      <c r="AJ236" s="19"/>
      <c r="AK236" s="19"/>
      <c r="AL236" s="19"/>
      <c r="AM236" s="19"/>
      <c r="AN236" s="19"/>
      <c r="AO236" s="19"/>
    </row>
    <row r="237" spans="32:41" x14ac:dyDescent="0.25">
      <c r="AF237" s="19"/>
      <c r="AG237" s="19"/>
      <c r="AH237" s="19"/>
      <c r="AI237" s="19"/>
      <c r="AJ237" s="19"/>
      <c r="AK237" s="19"/>
      <c r="AL237" s="19"/>
      <c r="AM237" s="19"/>
      <c r="AN237" s="19"/>
      <c r="AO237" s="19"/>
    </row>
    <row r="238" spans="32:41" x14ac:dyDescent="0.25">
      <c r="AF238" s="19"/>
      <c r="AG238" s="19"/>
      <c r="AH238" s="19"/>
      <c r="AI238" s="19"/>
      <c r="AJ238" s="19"/>
      <c r="AK238" s="19"/>
      <c r="AL238" s="19"/>
      <c r="AM238" s="19"/>
      <c r="AN238" s="19"/>
      <c r="AO238" s="19"/>
    </row>
    <row r="239" spans="32:41" x14ac:dyDescent="0.25">
      <c r="AF239" s="19"/>
      <c r="AG239" s="19"/>
      <c r="AH239" s="19"/>
      <c r="AI239" s="19"/>
      <c r="AJ239" s="19"/>
      <c r="AK239" s="19"/>
      <c r="AL239" s="19"/>
      <c r="AM239" s="19"/>
      <c r="AN239" s="19"/>
      <c r="AO239" s="19"/>
    </row>
    <row r="240" spans="32:41" x14ac:dyDescent="0.25">
      <c r="AF240" s="19"/>
      <c r="AG240" s="19"/>
      <c r="AH240" s="19"/>
      <c r="AI240" s="19"/>
      <c r="AJ240" s="19"/>
      <c r="AK240" s="19"/>
      <c r="AL240" s="19"/>
      <c r="AM240" s="19"/>
      <c r="AN240" s="19"/>
      <c r="AO240" s="19"/>
    </row>
    <row r="241" spans="32:41" x14ac:dyDescent="0.25">
      <c r="AF241" s="19"/>
      <c r="AG241" s="19"/>
      <c r="AH241" s="19"/>
      <c r="AI241" s="19"/>
      <c r="AJ241" s="19"/>
      <c r="AK241" s="19"/>
      <c r="AL241" s="19"/>
      <c r="AM241" s="19"/>
      <c r="AN241" s="19"/>
      <c r="AO241" s="19"/>
    </row>
    <row r="242" spans="32:41" x14ac:dyDescent="0.25">
      <c r="AF242" s="19"/>
      <c r="AG242" s="19"/>
      <c r="AH242" s="19"/>
      <c r="AI242" s="19"/>
      <c r="AJ242" s="19"/>
      <c r="AK242" s="19"/>
      <c r="AL242" s="19"/>
      <c r="AM242" s="19"/>
      <c r="AN242" s="19"/>
      <c r="AO242" s="19"/>
    </row>
    <row r="243" spans="32:41" x14ac:dyDescent="0.25">
      <c r="AF243" s="19"/>
      <c r="AG243" s="19"/>
      <c r="AH243" s="19"/>
      <c r="AI243" s="19"/>
      <c r="AJ243" s="19"/>
      <c r="AK243" s="19"/>
      <c r="AL243" s="19"/>
      <c r="AM243" s="19"/>
      <c r="AN243" s="19"/>
      <c r="AO243" s="19"/>
    </row>
    <row r="244" spans="32:41" x14ac:dyDescent="0.25">
      <c r="AF244" s="19"/>
      <c r="AG244" s="19"/>
      <c r="AH244" s="19"/>
      <c r="AI244" s="19"/>
      <c r="AJ244" s="19"/>
      <c r="AK244" s="19"/>
      <c r="AL244" s="19"/>
      <c r="AM244" s="19"/>
      <c r="AN244" s="19"/>
      <c r="AO244" s="19"/>
    </row>
    <row r="245" spans="32:41" x14ac:dyDescent="0.25">
      <c r="AF245" s="19"/>
      <c r="AG245" s="19"/>
      <c r="AH245" s="19"/>
      <c r="AI245" s="19"/>
      <c r="AJ245" s="19"/>
      <c r="AK245" s="19"/>
      <c r="AL245" s="19"/>
      <c r="AM245" s="19"/>
      <c r="AN245" s="19"/>
      <c r="AO245" s="19"/>
    </row>
    <row r="246" spans="32:41" x14ac:dyDescent="0.25">
      <c r="AF246" s="19"/>
      <c r="AG246" s="19"/>
      <c r="AH246" s="19"/>
      <c r="AI246" s="19"/>
      <c r="AJ246" s="19"/>
      <c r="AK246" s="19"/>
      <c r="AL246" s="19"/>
      <c r="AM246" s="19"/>
      <c r="AN246" s="19"/>
      <c r="AO246" s="19"/>
    </row>
    <row r="247" spans="32:41" x14ac:dyDescent="0.25">
      <c r="AF247" s="19"/>
      <c r="AG247" s="19"/>
      <c r="AH247" s="19"/>
      <c r="AI247" s="19"/>
      <c r="AJ247" s="19"/>
      <c r="AK247" s="19"/>
      <c r="AL247" s="19"/>
      <c r="AM247" s="19"/>
      <c r="AN247" s="19"/>
      <c r="AO247" s="19"/>
    </row>
    <row r="248" spans="32:41" x14ac:dyDescent="0.25">
      <c r="AF248" s="19"/>
      <c r="AG248" s="19"/>
      <c r="AH248" s="19"/>
      <c r="AI248" s="19"/>
      <c r="AJ248" s="19"/>
      <c r="AK248" s="19"/>
      <c r="AL248" s="19"/>
      <c r="AM248" s="19"/>
      <c r="AN248" s="19"/>
      <c r="AO248" s="19"/>
    </row>
    <row r="249" spans="32:41" x14ac:dyDescent="0.25">
      <c r="AF249" s="19"/>
      <c r="AG249" s="19"/>
      <c r="AH249" s="19"/>
      <c r="AI249" s="19"/>
      <c r="AJ249" s="19"/>
      <c r="AK249" s="19"/>
      <c r="AL249" s="19"/>
      <c r="AM249" s="19"/>
      <c r="AN249" s="19"/>
      <c r="AO249" s="19"/>
    </row>
    <row r="250" spans="32:41" x14ac:dyDescent="0.25">
      <c r="AF250" s="19"/>
      <c r="AG250" s="19"/>
      <c r="AH250" s="19"/>
      <c r="AI250" s="19"/>
      <c r="AJ250" s="19"/>
      <c r="AK250" s="19"/>
      <c r="AL250" s="19"/>
      <c r="AM250" s="19"/>
      <c r="AN250" s="19"/>
      <c r="AO250" s="19"/>
    </row>
    <row r="251" spans="32:41" x14ac:dyDescent="0.25">
      <c r="AF251" s="19"/>
      <c r="AG251" s="19"/>
      <c r="AH251" s="19"/>
      <c r="AI251" s="19"/>
      <c r="AJ251" s="19"/>
      <c r="AK251" s="19"/>
      <c r="AL251" s="19"/>
      <c r="AM251" s="19"/>
      <c r="AN251" s="19"/>
      <c r="AO251" s="19"/>
    </row>
    <row r="252" spans="32:41" x14ac:dyDescent="0.25">
      <c r="AF252" s="19"/>
      <c r="AG252" s="19"/>
      <c r="AH252" s="19"/>
      <c r="AI252" s="19"/>
      <c r="AJ252" s="19"/>
      <c r="AK252" s="19"/>
      <c r="AL252" s="19"/>
      <c r="AM252" s="19"/>
      <c r="AN252" s="19"/>
      <c r="AO252" s="19"/>
    </row>
    <row r="253" spans="32:41" x14ac:dyDescent="0.25">
      <c r="AF253" s="19"/>
      <c r="AG253" s="19"/>
      <c r="AH253" s="19"/>
      <c r="AI253" s="19"/>
      <c r="AJ253" s="19"/>
      <c r="AK253" s="19"/>
      <c r="AL253" s="19"/>
      <c r="AM253" s="19"/>
      <c r="AN253" s="19"/>
      <c r="AO253" s="19"/>
    </row>
    <row r="254" spans="32:41" x14ac:dyDescent="0.25">
      <c r="AF254" s="19"/>
      <c r="AG254" s="19"/>
      <c r="AH254" s="19"/>
      <c r="AI254" s="19"/>
      <c r="AJ254" s="19"/>
      <c r="AK254" s="19"/>
      <c r="AL254" s="19"/>
      <c r="AM254" s="19"/>
      <c r="AN254" s="19"/>
      <c r="AO254" s="19"/>
    </row>
    <row r="255" spans="32:41" x14ac:dyDescent="0.25">
      <c r="AF255" s="19"/>
      <c r="AG255" s="19"/>
      <c r="AH255" s="19"/>
      <c r="AI255" s="19"/>
      <c r="AJ255" s="19"/>
      <c r="AK255" s="19"/>
      <c r="AL255" s="19"/>
      <c r="AM255" s="19"/>
      <c r="AN255" s="19"/>
      <c r="AO255" s="19"/>
    </row>
    <row r="256" spans="32:41" x14ac:dyDescent="0.25">
      <c r="AF256" s="19"/>
      <c r="AG256" s="19"/>
      <c r="AH256" s="19"/>
      <c r="AI256" s="19"/>
      <c r="AJ256" s="19"/>
      <c r="AK256" s="19"/>
      <c r="AL256" s="19"/>
      <c r="AM256" s="19"/>
      <c r="AN256" s="19"/>
      <c r="AO256" s="19"/>
    </row>
    <row r="257" spans="32:41" x14ac:dyDescent="0.25">
      <c r="AF257" s="19"/>
      <c r="AG257" s="19"/>
      <c r="AH257" s="19"/>
      <c r="AI257" s="19"/>
      <c r="AJ257" s="19"/>
      <c r="AK257" s="19"/>
      <c r="AL257" s="19"/>
      <c r="AM257" s="19"/>
      <c r="AN257" s="19"/>
      <c r="AO257" s="19"/>
    </row>
    <row r="258" spans="32:41" x14ac:dyDescent="0.25">
      <c r="AF258" s="19"/>
      <c r="AG258" s="19"/>
      <c r="AH258" s="19"/>
      <c r="AI258" s="19"/>
      <c r="AJ258" s="19"/>
      <c r="AK258" s="19"/>
      <c r="AL258" s="19"/>
      <c r="AM258" s="19"/>
      <c r="AN258" s="19"/>
      <c r="AO258" s="19"/>
    </row>
    <row r="259" spans="32:41" x14ac:dyDescent="0.25">
      <c r="AF259" s="19"/>
      <c r="AG259" s="19"/>
      <c r="AH259" s="19"/>
      <c r="AI259" s="19"/>
      <c r="AJ259" s="19"/>
      <c r="AK259" s="19"/>
      <c r="AL259" s="19"/>
      <c r="AM259" s="19"/>
      <c r="AN259" s="19"/>
      <c r="AO259" s="19"/>
    </row>
    <row r="260" spans="32:41" x14ac:dyDescent="0.25">
      <c r="AF260" s="19"/>
      <c r="AG260" s="19"/>
      <c r="AH260" s="19"/>
      <c r="AI260" s="19"/>
      <c r="AJ260" s="19"/>
      <c r="AK260" s="19"/>
      <c r="AL260" s="19"/>
      <c r="AM260" s="19"/>
      <c r="AN260" s="19"/>
      <c r="AO260" s="19"/>
    </row>
    <row r="261" spans="32:41" x14ac:dyDescent="0.25">
      <c r="AF261" s="19"/>
      <c r="AG261" s="19"/>
      <c r="AH261" s="19"/>
      <c r="AI261" s="19"/>
      <c r="AJ261" s="19"/>
      <c r="AK261" s="19"/>
      <c r="AL261" s="19"/>
      <c r="AM261" s="19"/>
      <c r="AN261" s="19"/>
      <c r="AO261" s="19"/>
    </row>
    <row r="262" spans="32:41" x14ac:dyDescent="0.25">
      <c r="AF262" s="19"/>
      <c r="AG262" s="19"/>
      <c r="AH262" s="19"/>
      <c r="AI262" s="19"/>
      <c r="AJ262" s="19"/>
      <c r="AK262" s="19"/>
      <c r="AL262" s="19"/>
      <c r="AM262" s="19"/>
      <c r="AN262" s="19"/>
      <c r="AO262" s="19"/>
    </row>
    <row r="263" spans="32:41" x14ac:dyDescent="0.25">
      <c r="AF263" s="19"/>
      <c r="AG263" s="19"/>
      <c r="AH263" s="19"/>
      <c r="AI263" s="19"/>
      <c r="AJ263" s="19"/>
      <c r="AK263" s="19"/>
      <c r="AL263" s="19"/>
      <c r="AM263" s="19"/>
      <c r="AN263" s="19"/>
      <c r="AO263" s="19"/>
    </row>
    <row r="264" spans="32:41" x14ac:dyDescent="0.25">
      <c r="AF264" s="19"/>
      <c r="AG264" s="19"/>
      <c r="AH264" s="19"/>
      <c r="AI264" s="19"/>
      <c r="AJ264" s="19"/>
      <c r="AK264" s="19"/>
      <c r="AL264" s="19"/>
      <c r="AM264" s="19"/>
      <c r="AN264" s="19"/>
      <c r="AO264" s="19"/>
    </row>
    <row r="265" spans="32:41" x14ac:dyDescent="0.25">
      <c r="AF265" s="19"/>
      <c r="AG265" s="19"/>
      <c r="AH265" s="19"/>
      <c r="AI265" s="19"/>
      <c r="AJ265" s="19"/>
      <c r="AK265" s="19"/>
      <c r="AL265" s="19"/>
      <c r="AM265" s="19"/>
      <c r="AN265" s="19"/>
      <c r="AO265" s="19"/>
    </row>
    <row r="266" spans="32:41" x14ac:dyDescent="0.25">
      <c r="AF266" s="19"/>
      <c r="AG266" s="19"/>
      <c r="AH266" s="19"/>
      <c r="AI266" s="19"/>
      <c r="AJ266" s="19"/>
      <c r="AK266" s="19"/>
      <c r="AL266" s="19"/>
      <c r="AM266" s="19"/>
      <c r="AN266" s="19"/>
      <c r="AO266" s="19"/>
    </row>
    <row r="267" spans="32:41" x14ac:dyDescent="0.25">
      <c r="AF267" s="19"/>
      <c r="AG267" s="19"/>
      <c r="AH267" s="19"/>
      <c r="AI267" s="19"/>
      <c r="AJ267" s="19"/>
      <c r="AK267" s="19"/>
      <c r="AL267" s="19"/>
      <c r="AM267" s="19"/>
      <c r="AN267" s="19"/>
      <c r="AO267" s="19"/>
    </row>
    <row r="268" spans="32:41" x14ac:dyDescent="0.25">
      <c r="AF268" s="19"/>
      <c r="AG268" s="19"/>
      <c r="AH268" s="19"/>
      <c r="AI268" s="19"/>
      <c r="AJ268" s="19"/>
      <c r="AK268" s="19"/>
      <c r="AL268" s="19"/>
      <c r="AM268" s="19"/>
      <c r="AN268" s="19"/>
      <c r="AO268" s="19"/>
    </row>
    <row r="269" spans="32:41" x14ac:dyDescent="0.25">
      <c r="AF269" s="19"/>
      <c r="AG269" s="19"/>
      <c r="AH269" s="19"/>
      <c r="AI269" s="19"/>
      <c r="AJ269" s="19"/>
      <c r="AK269" s="19"/>
      <c r="AL269" s="19"/>
      <c r="AM269" s="19"/>
      <c r="AN269" s="19"/>
      <c r="AO269" s="19"/>
    </row>
    <row r="270" spans="32:41" x14ac:dyDescent="0.25">
      <c r="AF270" s="19"/>
      <c r="AG270" s="19"/>
      <c r="AH270" s="19"/>
      <c r="AI270" s="19"/>
      <c r="AJ270" s="19"/>
      <c r="AK270" s="19"/>
      <c r="AL270" s="19"/>
      <c r="AM270" s="19"/>
      <c r="AN270" s="19"/>
      <c r="AO270" s="19"/>
    </row>
    <row r="271" spans="32:41" x14ac:dyDescent="0.25">
      <c r="AF271" s="19"/>
      <c r="AG271" s="19"/>
      <c r="AH271" s="19"/>
      <c r="AI271" s="19"/>
      <c r="AJ271" s="19"/>
      <c r="AK271" s="19"/>
      <c r="AL271" s="19"/>
      <c r="AM271" s="19"/>
      <c r="AN271" s="19"/>
      <c r="AO271" s="19"/>
    </row>
    <row r="272" spans="32:41" x14ac:dyDescent="0.25">
      <c r="AF272" s="19"/>
      <c r="AG272" s="19"/>
      <c r="AH272" s="19"/>
      <c r="AI272" s="19"/>
      <c r="AJ272" s="19"/>
      <c r="AK272" s="19"/>
      <c r="AL272" s="19"/>
      <c r="AM272" s="19"/>
      <c r="AN272" s="19"/>
      <c r="AO272" s="19"/>
    </row>
    <row r="273" spans="32:41" x14ac:dyDescent="0.25">
      <c r="AF273" s="19"/>
      <c r="AG273" s="19"/>
      <c r="AH273" s="19"/>
      <c r="AI273" s="19"/>
      <c r="AJ273" s="19"/>
      <c r="AK273" s="19"/>
      <c r="AL273" s="19"/>
      <c r="AM273" s="19"/>
      <c r="AN273" s="19"/>
      <c r="AO273" s="19"/>
    </row>
    <row r="274" spans="32:41" x14ac:dyDescent="0.25">
      <c r="AF274" s="19"/>
      <c r="AG274" s="19"/>
      <c r="AH274" s="19"/>
      <c r="AI274" s="19"/>
      <c r="AJ274" s="19"/>
      <c r="AK274" s="19"/>
      <c r="AL274" s="19"/>
      <c r="AM274" s="19"/>
      <c r="AN274" s="19"/>
      <c r="AO274" s="19"/>
    </row>
    <row r="275" spans="32:41" x14ac:dyDescent="0.25">
      <c r="AF275" s="19"/>
      <c r="AG275" s="19"/>
      <c r="AH275" s="19"/>
      <c r="AI275" s="19"/>
      <c r="AJ275" s="19"/>
      <c r="AK275" s="19"/>
      <c r="AL275" s="19"/>
      <c r="AM275" s="19"/>
      <c r="AN275" s="19"/>
      <c r="AO275" s="19"/>
    </row>
    <row r="276" spans="32:41" x14ac:dyDescent="0.25">
      <c r="AF276" s="19"/>
      <c r="AG276" s="19"/>
      <c r="AH276" s="19"/>
      <c r="AI276" s="19"/>
      <c r="AJ276" s="19"/>
      <c r="AK276" s="19"/>
      <c r="AL276" s="19"/>
      <c r="AM276" s="19"/>
      <c r="AN276" s="19"/>
      <c r="AO276" s="19"/>
    </row>
    <row r="277" spans="32:41" x14ac:dyDescent="0.25">
      <c r="AF277" s="19"/>
      <c r="AG277" s="19"/>
      <c r="AH277" s="19"/>
      <c r="AI277" s="19"/>
      <c r="AJ277" s="19"/>
      <c r="AK277" s="19"/>
      <c r="AL277" s="19"/>
      <c r="AM277" s="19"/>
      <c r="AN277" s="19"/>
      <c r="AO277" s="19"/>
    </row>
    <row r="278" spans="32:41" x14ac:dyDescent="0.25">
      <c r="AF278" s="19"/>
      <c r="AG278" s="19"/>
      <c r="AH278" s="19"/>
      <c r="AI278" s="19"/>
      <c r="AJ278" s="19"/>
      <c r="AK278" s="19"/>
      <c r="AL278" s="19"/>
      <c r="AM278" s="19"/>
      <c r="AN278" s="19"/>
      <c r="AO278" s="19"/>
    </row>
    <row r="279" spans="32:41" x14ac:dyDescent="0.25">
      <c r="AF279" s="19"/>
      <c r="AG279" s="19"/>
      <c r="AH279" s="19"/>
      <c r="AI279" s="19"/>
      <c r="AJ279" s="19"/>
      <c r="AK279" s="19"/>
      <c r="AL279" s="19"/>
      <c r="AM279" s="19"/>
      <c r="AN279" s="19"/>
      <c r="AO279" s="19"/>
    </row>
    <row r="280" spans="32:41" x14ac:dyDescent="0.25">
      <c r="AF280" s="19"/>
      <c r="AG280" s="19"/>
      <c r="AH280" s="19"/>
      <c r="AI280" s="19"/>
      <c r="AJ280" s="19"/>
      <c r="AK280" s="19"/>
      <c r="AL280" s="19"/>
      <c r="AM280" s="19"/>
      <c r="AN280" s="19"/>
      <c r="AO280" s="19"/>
    </row>
    <row r="281" spans="32:41" x14ac:dyDescent="0.25">
      <c r="AF281" s="19"/>
      <c r="AG281" s="19"/>
      <c r="AH281" s="19"/>
      <c r="AI281" s="19"/>
      <c r="AJ281" s="19"/>
      <c r="AK281" s="19"/>
      <c r="AL281" s="19"/>
      <c r="AM281" s="19"/>
      <c r="AN281" s="19"/>
      <c r="AO281" s="19"/>
    </row>
    <row r="282" spans="32:41" x14ac:dyDescent="0.25">
      <c r="AF282" s="19"/>
      <c r="AG282" s="19"/>
      <c r="AH282" s="19"/>
      <c r="AI282" s="19"/>
      <c r="AJ282" s="19"/>
      <c r="AK282" s="19"/>
      <c r="AL282" s="19"/>
      <c r="AM282" s="19"/>
      <c r="AN282" s="19"/>
      <c r="AO282" s="19"/>
    </row>
    <row r="283" spans="32:41" x14ac:dyDescent="0.25">
      <c r="AF283" s="19"/>
      <c r="AG283" s="19"/>
      <c r="AH283" s="19"/>
      <c r="AI283" s="19"/>
      <c r="AJ283" s="19"/>
      <c r="AK283" s="19"/>
      <c r="AL283" s="19"/>
      <c r="AM283" s="19"/>
      <c r="AN283" s="19"/>
      <c r="AO283" s="19"/>
    </row>
    <row r="284" spans="32:41" x14ac:dyDescent="0.25">
      <c r="AF284" s="19"/>
      <c r="AG284" s="19"/>
      <c r="AH284" s="19"/>
      <c r="AI284" s="19"/>
      <c r="AJ284" s="19"/>
      <c r="AK284" s="19"/>
      <c r="AL284" s="19"/>
      <c r="AM284" s="19"/>
      <c r="AN284" s="19"/>
      <c r="AO284" s="19"/>
    </row>
    <row r="285" spans="32:41" x14ac:dyDescent="0.25">
      <c r="AF285" s="19"/>
      <c r="AG285" s="19"/>
      <c r="AH285" s="19"/>
      <c r="AI285" s="19"/>
      <c r="AJ285" s="19"/>
      <c r="AK285" s="19"/>
      <c r="AL285" s="19"/>
      <c r="AM285" s="19"/>
      <c r="AN285" s="19"/>
      <c r="AO285" s="19"/>
    </row>
    <row r="286" spans="32:41" x14ac:dyDescent="0.25">
      <c r="AF286" s="19"/>
      <c r="AG286" s="19"/>
      <c r="AH286" s="19"/>
      <c r="AI286" s="19"/>
      <c r="AJ286" s="19"/>
      <c r="AK286" s="19"/>
      <c r="AL286" s="19"/>
      <c r="AM286" s="19"/>
      <c r="AN286" s="19"/>
      <c r="AO286" s="19"/>
    </row>
    <row r="287" spans="32:41" x14ac:dyDescent="0.25">
      <c r="AF287" s="19"/>
      <c r="AG287" s="19"/>
      <c r="AH287" s="19"/>
      <c r="AI287" s="19"/>
      <c r="AJ287" s="19"/>
      <c r="AK287" s="19"/>
      <c r="AL287" s="19"/>
      <c r="AM287" s="19"/>
      <c r="AN287" s="19"/>
      <c r="AO287" s="19"/>
    </row>
    <row r="288" spans="32:41" x14ac:dyDescent="0.25">
      <c r="AF288" s="19"/>
      <c r="AG288" s="19"/>
      <c r="AH288" s="19"/>
      <c r="AI288" s="19"/>
      <c r="AJ288" s="19"/>
      <c r="AK288" s="19"/>
      <c r="AL288" s="19"/>
      <c r="AM288" s="19"/>
      <c r="AN288" s="19"/>
      <c r="AO288" s="19"/>
    </row>
    <row r="289" spans="32:41" x14ac:dyDescent="0.25">
      <c r="AF289" s="19"/>
      <c r="AG289" s="19"/>
      <c r="AH289" s="19"/>
      <c r="AI289" s="19"/>
      <c r="AJ289" s="19"/>
      <c r="AK289" s="19"/>
      <c r="AL289" s="19"/>
      <c r="AM289" s="19"/>
      <c r="AN289" s="19"/>
      <c r="AO289" s="19"/>
    </row>
    <row r="290" spans="32:41" x14ac:dyDescent="0.25">
      <c r="AF290" s="19"/>
      <c r="AG290" s="19"/>
      <c r="AH290" s="19"/>
      <c r="AI290" s="19"/>
      <c r="AJ290" s="19"/>
      <c r="AK290" s="19"/>
      <c r="AL290" s="19"/>
      <c r="AM290" s="19"/>
      <c r="AN290" s="19"/>
      <c r="AO290" s="19"/>
    </row>
    <row r="291" spans="32:41" x14ac:dyDescent="0.25">
      <c r="AF291" s="19"/>
      <c r="AG291" s="19"/>
      <c r="AH291" s="19"/>
      <c r="AI291" s="19"/>
      <c r="AJ291" s="19"/>
      <c r="AK291" s="19"/>
      <c r="AL291" s="19"/>
      <c r="AM291" s="19"/>
      <c r="AN291" s="19"/>
      <c r="AO291" s="19"/>
    </row>
    <row r="292" spans="32:41" x14ac:dyDescent="0.25">
      <c r="AF292" s="19"/>
      <c r="AG292" s="19"/>
      <c r="AH292" s="19"/>
      <c r="AI292" s="19"/>
      <c r="AJ292" s="19"/>
      <c r="AK292" s="19"/>
      <c r="AL292" s="19"/>
      <c r="AM292" s="19"/>
      <c r="AN292" s="19"/>
      <c r="AO292" s="19"/>
    </row>
    <row r="293" spans="32:41" x14ac:dyDescent="0.25">
      <c r="AF293" s="19"/>
      <c r="AG293" s="19"/>
      <c r="AH293" s="19"/>
      <c r="AI293" s="19"/>
      <c r="AJ293" s="19"/>
      <c r="AK293" s="19"/>
      <c r="AL293" s="19"/>
      <c r="AM293" s="19"/>
      <c r="AN293" s="19"/>
      <c r="AO293" s="19"/>
    </row>
    <row r="294" spans="32:41" x14ac:dyDescent="0.25">
      <c r="AF294" s="19"/>
      <c r="AG294" s="19"/>
      <c r="AH294" s="19"/>
      <c r="AI294" s="19"/>
      <c r="AJ294" s="19"/>
      <c r="AK294" s="19"/>
      <c r="AL294" s="19"/>
      <c r="AM294" s="19"/>
      <c r="AN294" s="19"/>
      <c r="AO294" s="19"/>
    </row>
    <row r="295" spans="32:41" x14ac:dyDescent="0.25">
      <c r="AF295" s="19"/>
      <c r="AG295" s="19"/>
      <c r="AH295" s="19"/>
      <c r="AI295" s="19"/>
      <c r="AJ295" s="19"/>
      <c r="AK295" s="19"/>
      <c r="AL295" s="19"/>
      <c r="AM295" s="19"/>
      <c r="AN295" s="19"/>
      <c r="AO295" s="19"/>
    </row>
    <row r="296" spans="32:41" x14ac:dyDescent="0.25">
      <c r="AF296" s="19"/>
      <c r="AG296" s="19"/>
      <c r="AH296" s="19"/>
      <c r="AI296" s="19"/>
      <c r="AJ296" s="19"/>
      <c r="AK296" s="19"/>
      <c r="AL296" s="19"/>
      <c r="AM296" s="19"/>
      <c r="AN296" s="19"/>
      <c r="AO296" s="19"/>
    </row>
    <row r="297" spans="32:41" x14ac:dyDescent="0.25">
      <c r="AF297" s="19"/>
      <c r="AG297" s="19"/>
      <c r="AH297" s="19"/>
      <c r="AI297" s="19"/>
      <c r="AJ297" s="19"/>
      <c r="AK297" s="19"/>
      <c r="AL297" s="19"/>
      <c r="AM297" s="19"/>
      <c r="AN297" s="19"/>
      <c r="AO297" s="19"/>
    </row>
    <row r="298" spans="32:41" x14ac:dyDescent="0.25">
      <c r="AF298" s="19"/>
      <c r="AG298" s="19"/>
      <c r="AH298" s="19"/>
      <c r="AI298" s="19"/>
      <c r="AJ298" s="19"/>
      <c r="AK298" s="19"/>
      <c r="AL298" s="19"/>
      <c r="AM298" s="19"/>
      <c r="AN298" s="19"/>
      <c r="AO298" s="19"/>
    </row>
    <row r="299" spans="32:41" x14ac:dyDescent="0.25">
      <c r="AF299" s="19"/>
      <c r="AG299" s="19"/>
      <c r="AH299" s="19"/>
      <c r="AI299" s="19"/>
      <c r="AJ299" s="19"/>
      <c r="AK299" s="19"/>
      <c r="AL299" s="19"/>
      <c r="AM299" s="19"/>
      <c r="AN299" s="19"/>
      <c r="AO299" s="19"/>
    </row>
    <row r="300" spans="32:41" x14ac:dyDescent="0.25">
      <c r="AF300" s="19"/>
      <c r="AG300" s="19"/>
      <c r="AH300" s="19"/>
      <c r="AI300" s="19"/>
      <c r="AJ300" s="19"/>
      <c r="AK300" s="19"/>
      <c r="AL300" s="19"/>
      <c r="AM300" s="19"/>
      <c r="AN300" s="19"/>
      <c r="AO300" s="19"/>
    </row>
    <row r="301" spans="32:41" x14ac:dyDescent="0.25">
      <c r="AF301" s="19"/>
      <c r="AG301" s="19"/>
      <c r="AH301" s="19"/>
      <c r="AI301" s="19"/>
      <c r="AJ301" s="19"/>
      <c r="AK301" s="19"/>
      <c r="AL301" s="19"/>
      <c r="AM301" s="19"/>
      <c r="AN301" s="19"/>
      <c r="AO301" s="19"/>
    </row>
    <row r="302" spans="32:41" x14ac:dyDescent="0.25">
      <c r="AF302" s="19"/>
      <c r="AG302" s="19"/>
      <c r="AH302" s="19"/>
      <c r="AI302" s="19"/>
      <c r="AJ302" s="19"/>
      <c r="AK302" s="19"/>
      <c r="AL302" s="19"/>
      <c r="AM302" s="19"/>
      <c r="AN302" s="19"/>
      <c r="AO302" s="19"/>
    </row>
    <row r="303" spans="32:41" x14ac:dyDescent="0.25">
      <c r="AF303" s="19"/>
      <c r="AG303" s="19"/>
      <c r="AH303" s="19"/>
      <c r="AI303" s="19"/>
      <c r="AJ303" s="19"/>
      <c r="AK303" s="19"/>
      <c r="AL303" s="19"/>
      <c r="AM303" s="19"/>
      <c r="AN303" s="19"/>
      <c r="AO303" s="19"/>
    </row>
    <row r="304" spans="32:41" x14ac:dyDescent="0.25">
      <c r="AF304" s="19"/>
      <c r="AG304" s="19"/>
      <c r="AH304" s="19"/>
      <c r="AI304" s="19"/>
      <c r="AJ304" s="19"/>
      <c r="AK304" s="19"/>
      <c r="AL304" s="19"/>
      <c r="AM304" s="19"/>
      <c r="AN304" s="19"/>
      <c r="AO304" s="19"/>
    </row>
    <row r="305" spans="32:41" x14ac:dyDescent="0.25">
      <c r="AF305" s="19"/>
      <c r="AG305" s="19"/>
      <c r="AH305" s="19"/>
      <c r="AI305" s="19"/>
      <c r="AJ305" s="19"/>
      <c r="AK305" s="19"/>
      <c r="AL305" s="19"/>
      <c r="AM305" s="19"/>
      <c r="AN305" s="19"/>
      <c r="AO305" s="19"/>
    </row>
    <row r="306" spans="32:41" x14ac:dyDescent="0.25">
      <c r="AF306" s="19"/>
      <c r="AG306" s="19"/>
      <c r="AH306" s="19"/>
      <c r="AI306" s="19"/>
      <c r="AJ306" s="19"/>
      <c r="AK306" s="19"/>
      <c r="AL306" s="19"/>
      <c r="AM306" s="19"/>
      <c r="AN306" s="19"/>
      <c r="AO306" s="19"/>
    </row>
    <row r="307" spans="32:41" x14ac:dyDescent="0.25">
      <c r="AF307" s="19"/>
      <c r="AG307" s="19"/>
      <c r="AH307" s="19"/>
      <c r="AI307" s="19"/>
      <c r="AJ307" s="19"/>
      <c r="AK307" s="19"/>
      <c r="AL307" s="19"/>
      <c r="AM307" s="19"/>
      <c r="AN307" s="19"/>
      <c r="AO307" s="19"/>
    </row>
    <row r="308" spans="32:41" x14ac:dyDescent="0.25">
      <c r="AF308" s="19"/>
      <c r="AG308" s="19"/>
      <c r="AH308" s="19"/>
      <c r="AI308" s="19"/>
      <c r="AJ308" s="19"/>
      <c r="AK308" s="19"/>
      <c r="AL308" s="19"/>
      <c r="AM308" s="19"/>
      <c r="AN308" s="19"/>
      <c r="AO308" s="19"/>
    </row>
    <row r="309" spans="32:41" x14ac:dyDescent="0.25">
      <c r="AF309" s="19"/>
      <c r="AG309" s="19"/>
      <c r="AH309" s="19"/>
      <c r="AI309" s="19"/>
      <c r="AJ309" s="19"/>
      <c r="AK309" s="19"/>
      <c r="AL309" s="19"/>
      <c r="AM309" s="19"/>
      <c r="AN309" s="19"/>
      <c r="AO309" s="19"/>
    </row>
    <row r="310" spans="32:41" x14ac:dyDescent="0.25">
      <c r="AF310" s="19"/>
      <c r="AG310" s="19"/>
      <c r="AH310" s="19"/>
      <c r="AI310" s="19"/>
      <c r="AJ310" s="19"/>
      <c r="AK310" s="19"/>
      <c r="AL310" s="19"/>
      <c r="AM310" s="19"/>
      <c r="AN310" s="19"/>
      <c r="AO310" s="19"/>
    </row>
    <row r="311" spans="32:41" x14ac:dyDescent="0.25">
      <c r="AF311" s="19"/>
      <c r="AG311" s="19"/>
      <c r="AH311" s="19"/>
      <c r="AI311" s="19"/>
      <c r="AJ311" s="19"/>
      <c r="AK311" s="19"/>
      <c r="AL311" s="19"/>
      <c r="AM311" s="19"/>
      <c r="AN311" s="19"/>
      <c r="AO311" s="19"/>
    </row>
    <row r="312" spans="32:41" x14ac:dyDescent="0.25">
      <c r="AF312" s="19"/>
      <c r="AG312" s="19"/>
      <c r="AH312" s="19"/>
      <c r="AI312" s="19"/>
      <c r="AJ312" s="19"/>
      <c r="AK312" s="19"/>
      <c r="AL312" s="19"/>
      <c r="AM312" s="19"/>
      <c r="AN312" s="19"/>
      <c r="AO312" s="19"/>
    </row>
    <row r="313" spans="32:41" x14ac:dyDescent="0.25">
      <c r="AF313" s="19"/>
      <c r="AG313" s="19"/>
      <c r="AH313" s="19"/>
      <c r="AI313" s="19"/>
      <c r="AJ313" s="19"/>
      <c r="AK313" s="19"/>
      <c r="AL313" s="19"/>
      <c r="AM313" s="19"/>
      <c r="AN313" s="19"/>
      <c r="AO313" s="19"/>
    </row>
    <row r="314" spans="32:41" x14ac:dyDescent="0.25">
      <c r="AF314" s="19"/>
      <c r="AG314" s="19"/>
      <c r="AH314" s="19"/>
      <c r="AI314" s="19"/>
      <c r="AJ314" s="19"/>
      <c r="AK314" s="19"/>
      <c r="AL314" s="19"/>
      <c r="AM314" s="19"/>
      <c r="AN314" s="19"/>
      <c r="AO314" s="19"/>
    </row>
    <row r="315" spans="32:41" x14ac:dyDescent="0.25">
      <c r="AF315" s="19"/>
      <c r="AG315" s="19"/>
      <c r="AH315" s="19"/>
      <c r="AI315" s="19"/>
      <c r="AJ315" s="19"/>
      <c r="AK315" s="19"/>
      <c r="AL315" s="19"/>
      <c r="AM315" s="19"/>
      <c r="AN315" s="19"/>
      <c r="AO315" s="19"/>
    </row>
    <row r="316" spans="32:41" x14ac:dyDescent="0.25">
      <c r="AF316" s="19"/>
      <c r="AG316" s="19"/>
      <c r="AH316" s="19"/>
      <c r="AI316" s="19"/>
      <c r="AJ316" s="19"/>
      <c r="AK316" s="19"/>
      <c r="AL316" s="19"/>
      <c r="AM316" s="19"/>
      <c r="AN316" s="19"/>
      <c r="AO316" s="19"/>
    </row>
    <row r="317" spans="32:41" x14ac:dyDescent="0.25">
      <c r="AF317" s="19"/>
      <c r="AG317" s="19"/>
      <c r="AH317" s="19"/>
      <c r="AI317" s="19"/>
      <c r="AJ317" s="19"/>
      <c r="AK317" s="19"/>
      <c r="AL317" s="19"/>
      <c r="AM317" s="19"/>
      <c r="AN317" s="19"/>
      <c r="AO317" s="19"/>
    </row>
    <row r="318" spans="32:41" x14ac:dyDescent="0.25">
      <c r="AF318" s="19"/>
      <c r="AG318" s="19"/>
      <c r="AH318" s="19"/>
      <c r="AI318" s="19"/>
      <c r="AJ318" s="19"/>
      <c r="AK318" s="19"/>
      <c r="AL318" s="19"/>
      <c r="AM318" s="19"/>
      <c r="AN318" s="19"/>
      <c r="AO318" s="19"/>
    </row>
    <row r="319" spans="32:41" x14ac:dyDescent="0.25">
      <c r="AF319" s="19"/>
      <c r="AG319" s="19"/>
      <c r="AH319" s="19"/>
      <c r="AI319" s="19"/>
      <c r="AJ319" s="19"/>
      <c r="AK319" s="19"/>
      <c r="AL319" s="19"/>
      <c r="AM319" s="19"/>
      <c r="AN319" s="19"/>
      <c r="AO319" s="19"/>
    </row>
    <row r="320" spans="32:41" x14ac:dyDescent="0.25">
      <c r="AF320" s="19"/>
      <c r="AG320" s="19"/>
      <c r="AH320" s="19"/>
      <c r="AI320" s="19"/>
      <c r="AJ320" s="19"/>
      <c r="AK320" s="19"/>
      <c r="AL320" s="19"/>
      <c r="AM320" s="19"/>
      <c r="AN320" s="19"/>
      <c r="AO320" s="19"/>
    </row>
    <row r="321" spans="32:41" x14ac:dyDescent="0.25">
      <c r="AF321" s="19"/>
      <c r="AG321" s="19"/>
      <c r="AH321" s="19"/>
      <c r="AI321" s="19"/>
      <c r="AJ321" s="19"/>
      <c r="AK321" s="19"/>
      <c r="AL321" s="19"/>
      <c r="AM321" s="19"/>
      <c r="AN321" s="19"/>
      <c r="AO321" s="19"/>
    </row>
    <row r="322" spans="32:41" x14ac:dyDescent="0.25">
      <c r="AF322" s="19"/>
      <c r="AG322" s="19"/>
      <c r="AH322" s="19"/>
      <c r="AI322" s="19"/>
      <c r="AJ322" s="19"/>
      <c r="AK322" s="19"/>
      <c r="AL322" s="19"/>
      <c r="AM322" s="19"/>
      <c r="AN322" s="19"/>
      <c r="AO322" s="19"/>
    </row>
    <row r="323" spans="32:41" x14ac:dyDescent="0.25">
      <c r="AF323" s="19"/>
      <c r="AG323" s="19"/>
      <c r="AH323" s="19"/>
      <c r="AI323" s="19"/>
      <c r="AJ323" s="19"/>
      <c r="AK323" s="19"/>
      <c r="AL323" s="19"/>
      <c r="AM323" s="19"/>
      <c r="AN323" s="19"/>
      <c r="AO323" s="19"/>
    </row>
    <row r="324" spans="32:41" x14ac:dyDescent="0.25">
      <c r="AF324" s="19"/>
      <c r="AG324" s="19"/>
      <c r="AH324" s="19"/>
      <c r="AI324" s="19"/>
      <c r="AJ324" s="19"/>
      <c r="AK324" s="19"/>
      <c r="AL324" s="19"/>
      <c r="AM324" s="19"/>
      <c r="AN324" s="19"/>
      <c r="AO324" s="19"/>
    </row>
    <row r="325" spans="32:41" x14ac:dyDescent="0.25">
      <c r="AF325" s="19"/>
      <c r="AG325" s="19"/>
      <c r="AH325" s="19"/>
      <c r="AI325" s="19"/>
      <c r="AJ325" s="19"/>
      <c r="AK325" s="19"/>
      <c r="AL325" s="19"/>
      <c r="AM325" s="19"/>
      <c r="AN325" s="19"/>
      <c r="AO325" s="19"/>
    </row>
    <row r="326" spans="32:41" x14ac:dyDescent="0.25">
      <c r="AF326" s="19"/>
      <c r="AG326" s="19"/>
      <c r="AH326" s="19"/>
      <c r="AI326" s="19"/>
      <c r="AJ326" s="19"/>
      <c r="AK326" s="19"/>
      <c r="AL326" s="19"/>
      <c r="AM326" s="19"/>
      <c r="AN326" s="19"/>
      <c r="AO326" s="19"/>
    </row>
    <row r="327" spans="32:41" x14ac:dyDescent="0.25">
      <c r="AF327" s="19"/>
      <c r="AG327" s="19"/>
      <c r="AH327" s="19"/>
      <c r="AI327" s="19"/>
      <c r="AJ327" s="19"/>
      <c r="AK327" s="19"/>
      <c r="AL327" s="19"/>
      <c r="AM327" s="19"/>
      <c r="AN327" s="19"/>
      <c r="AO327" s="19"/>
    </row>
    <row r="328" spans="32:41" x14ac:dyDescent="0.25">
      <c r="AF328" s="19"/>
      <c r="AG328" s="19"/>
      <c r="AH328" s="19"/>
      <c r="AI328" s="19"/>
      <c r="AJ328" s="19"/>
      <c r="AK328" s="19"/>
      <c r="AL328" s="19"/>
      <c r="AM328" s="19"/>
      <c r="AN328" s="19"/>
      <c r="AO328" s="19"/>
    </row>
    <row r="329" spans="32:41" x14ac:dyDescent="0.25">
      <c r="AF329" s="19"/>
      <c r="AG329" s="19"/>
      <c r="AH329" s="19"/>
      <c r="AI329" s="19"/>
      <c r="AJ329" s="19"/>
      <c r="AK329" s="19"/>
      <c r="AL329" s="19"/>
      <c r="AM329" s="19"/>
      <c r="AN329" s="19"/>
      <c r="AO329" s="19"/>
    </row>
    <row r="330" spans="32:41" x14ac:dyDescent="0.25">
      <c r="AF330" s="19"/>
      <c r="AG330" s="19"/>
      <c r="AH330" s="19"/>
      <c r="AI330" s="19"/>
      <c r="AJ330" s="19"/>
      <c r="AK330" s="19"/>
      <c r="AL330" s="19"/>
      <c r="AM330" s="19"/>
      <c r="AN330" s="19"/>
      <c r="AO330" s="19"/>
    </row>
    <row r="331" spans="32:41" x14ac:dyDescent="0.25">
      <c r="AF331" s="19"/>
      <c r="AG331" s="19"/>
      <c r="AH331" s="19"/>
      <c r="AI331" s="19"/>
      <c r="AJ331" s="19"/>
      <c r="AK331" s="19"/>
      <c r="AL331" s="19"/>
      <c r="AM331" s="19"/>
      <c r="AN331" s="19"/>
      <c r="AO331" s="19"/>
    </row>
    <row r="332" spans="32:41" x14ac:dyDescent="0.25">
      <c r="AF332" s="19"/>
      <c r="AG332" s="19"/>
      <c r="AH332" s="19"/>
      <c r="AI332" s="19"/>
      <c r="AJ332" s="19"/>
      <c r="AK332" s="19"/>
      <c r="AL332" s="19"/>
      <c r="AM332" s="19"/>
      <c r="AN332" s="19"/>
      <c r="AO332" s="19"/>
    </row>
    <row r="333" spans="32:41" x14ac:dyDescent="0.25">
      <c r="AF333" s="19"/>
      <c r="AG333" s="19"/>
      <c r="AH333" s="19"/>
      <c r="AI333" s="19"/>
      <c r="AJ333" s="19"/>
      <c r="AK333" s="19"/>
      <c r="AL333" s="19"/>
      <c r="AM333" s="19"/>
      <c r="AN333" s="19"/>
      <c r="AO333" s="19"/>
    </row>
    <row r="334" spans="32:41" x14ac:dyDescent="0.25">
      <c r="AF334" s="19"/>
      <c r="AG334" s="19"/>
      <c r="AH334" s="19"/>
      <c r="AI334" s="19"/>
      <c r="AJ334" s="19"/>
      <c r="AK334" s="19"/>
      <c r="AL334" s="19"/>
      <c r="AM334" s="19"/>
      <c r="AN334" s="19"/>
      <c r="AO334" s="19"/>
    </row>
    <row r="335" spans="32:41" x14ac:dyDescent="0.25">
      <c r="AF335" s="19"/>
      <c r="AG335" s="19"/>
      <c r="AH335" s="19"/>
      <c r="AI335" s="19"/>
      <c r="AJ335" s="19"/>
      <c r="AK335" s="19"/>
      <c r="AL335" s="19"/>
      <c r="AM335" s="19"/>
      <c r="AN335" s="19"/>
      <c r="AO335" s="19"/>
    </row>
    <row r="336" spans="32:41" x14ac:dyDescent="0.25">
      <c r="AF336" s="19"/>
      <c r="AG336" s="19"/>
      <c r="AH336" s="19"/>
      <c r="AI336" s="19"/>
      <c r="AJ336" s="19"/>
      <c r="AK336" s="19"/>
      <c r="AL336" s="19"/>
      <c r="AM336" s="19"/>
      <c r="AN336" s="19"/>
      <c r="AO336" s="19"/>
    </row>
    <row r="337" spans="32:41" x14ac:dyDescent="0.25">
      <c r="AF337" s="19"/>
      <c r="AG337" s="19"/>
      <c r="AH337" s="19"/>
      <c r="AI337" s="19"/>
      <c r="AJ337" s="19"/>
      <c r="AK337" s="19"/>
      <c r="AL337" s="19"/>
      <c r="AM337" s="19"/>
      <c r="AN337" s="19"/>
      <c r="AO337" s="19"/>
    </row>
    <row r="338" spans="32:41" x14ac:dyDescent="0.25">
      <c r="AF338" s="19"/>
      <c r="AG338" s="19"/>
      <c r="AH338" s="19"/>
      <c r="AI338" s="19"/>
      <c r="AJ338" s="19"/>
      <c r="AK338" s="19"/>
      <c r="AL338" s="19"/>
      <c r="AM338" s="19"/>
      <c r="AN338" s="19"/>
      <c r="AO338" s="19"/>
    </row>
    <row r="339" spans="32:41" x14ac:dyDescent="0.25">
      <c r="AF339" s="19"/>
      <c r="AG339" s="19"/>
      <c r="AH339" s="19"/>
      <c r="AI339" s="19"/>
      <c r="AJ339" s="19"/>
      <c r="AK339" s="19"/>
      <c r="AL339" s="19"/>
      <c r="AM339" s="19"/>
      <c r="AN339" s="19"/>
      <c r="AO339" s="19"/>
    </row>
    <row r="340" spans="32:41" x14ac:dyDescent="0.25">
      <c r="AF340" s="19"/>
      <c r="AG340" s="19"/>
      <c r="AH340" s="19"/>
      <c r="AI340" s="19"/>
      <c r="AJ340" s="19"/>
      <c r="AK340" s="19"/>
      <c r="AL340" s="19"/>
      <c r="AM340" s="19"/>
      <c r="AN340" s="19"/>
      <c r="AO340" s="19"/>
    </row>
    <row r="341" spans="32:41" x14ac:dyDescent="0.25">
      <c r="AF341" s="19"/>
      <c r="AG341" s="19"/>
      <c r="AH341" s="19"/>
      <c r="AI341" s="19"/>
      <c r="AJ341" s="19"/>
      <c r="AK341" s="19"/>
      <c r="AL341" s="19"/>
      <c r="AM341" s="19"/>
      <c r="AN341" s="19"/>
      <c r="AO341" s="19"/>
    </row>
    <row r="342" spans="32:41" x14ac:dyDescent="0.25">
      <c r="AF342" s="19"/>
      <c r="AG342" s="19"/>
      <c r="AH342" s="19"/>
      <c r="AI342" s="19"/>
      <c r="AJ342" s="19"/>
      <c r="AK342" s="19"/>
      <c r="AL342" s="19"/>
      <c r="AM342" s="19"/>
      <c r="AN342" s="19"/>
      <c r="AO342" s="19"/>
    </row>
    <row r="343" spans="32:41" x14ac:dyDescent="0.25">
      <c r="AF343" s="19"/>
      <c r="AG343" s="19"/>
      <c r="AH343" s="19"/>
      <c r="AI343" s="19"/>
      <c r="AJ343" s="19"/>
      <c r="AK343" s="19"/>
      <c r="AL343" s="19"/>
      <c r="AM343" s="19"/>
      <c r="AN343" s="19"/>
      <c r="AO343" s="19"/>
    </row>
    <row r="344" spans="32:41" x14ac:dyDescent="0.25">
      <c r="AF344" s="19"/>
      <c r="AG344" s="19"/>
      <c r="AH344" s="19"/>
      <c r="AI344" s="19"/>
      <c r="AJ344" s="19"/>
      <c r="AK344" s="19"/>
      <c r="AL344" s="19"/>
      <c r="AM344" s="19"/>
      <c r="AN344" s="19"/>
      <c r="AO344" s="19"/>
    </row>
    <row r="345" spans="32:41" x14ac:dyDescent="0.25">
      <c r="AF345" s="19"/>
      <c r="AG345" s="19"/>
      <c r="AH345" s="19"/>
      <c r="AI345" s="19"/>
      <c r="AJ345" s="19"/>
      <c r="AK345" s="19"/>
      <c r="AL345" s="19"/>
      <c r="AM345" s="19"/>
      <c r="AN345" s="19"/>
      <c r="AO345" s="19"/>
    </row>
    <row r="346" spans="32:41" x14ac:dyDescent="0.25">
      <c r="AF346" s="19"/>
      <c r="AG346" s="19"/>
      <c r="AH346" s="19"/>
      <c r="AI346" s="19"/>
      <c r="AJ346" s="19"/>
      <c r="AK346" s="19"/>
      <c r="AL346" s="19"/>
      <c r="AM346" s="19"/>
      <c r="AN346" s="19"/>
      <c r="AO346" s="19"/>
    </row>
    <row r="347" spans="32:41" x14ac:dyDescent="0.25">
      <c r="AF347" s="19"/>
      <c r="AG347" s="19"/>
      <c r="AH347" s="19"/>
      <c r="AI347" s="19"/>
      <c r="AJ347" s="19"/>
      <c r="AK347" s="19"/>
      <c r="AL347" s="19"/>
      <c r="AM347" s="19"/>
      <c r="AN347" s="19"/>
      <c r="AO347" s="19"/>
    </row>
    <row r="348" spans="32:41" x14ac:dyDescent="0.25">
      <c r="AF348" s="19"/>
      <c r="AG348" s="19"/>
      <c r="AH348" s="19"/>
      <c r="AI348" s="19"/>
      <c r="AJ348" s="19"/>
      <c r="AK348" s="19"/>
      <c r="AL348" s="19"/>
      <c r="AM348" s="19"/>
      <c r="AN348" s="19"/>
      <c r="AO348" s="19"/>
    </row>
    <row r="349" spans="32:41" x14ac:dyDescent="0.25">
      <c r="AF349" s="19"/>
      <c r="AG349" s="19"/>
      <c r="AH349" s="19"/>
      <c r="AI349" s="19"/>
      <c r="AJ349" s="19"/>
      <c r="AK349" s="19"/>
      <c r="AL349" s="19"/>
      <c r="AM349" s="19"/>
      <c r="AN349" s="19"/>
      <c r="AO349" s="19"/>
    </row>
    <row r="350" spans="32:41" x14ac:dyDescent="0.25">
      <c r="AF350" s="19"/>
      <c r="AG350" s="19"/>
      <c r="AH350" s="19"/>
      <c r="AI350" s="19"/>
      <c r="AJ350" s="19"/>
      <c r="AK350" s="19"/>
      <c r="AL350" s="19"/>
      <c r="AM350" s="19"/>
      <c r="AN350" s="19"/>
      <c r="AO350" s="19"/>
    </row>
    <row r="351" spans="32:41" x14ac:dyDescent="0.25">
      <c r="AF351" s="19"/>
      <c r="AG351" s="19"/>
      <c r="AH351" s="19"/>
      <c r="AI351" s="19"/>
      <c r="AJ351" s="19"/>
      <c r="AK351" s="19"/>
      <c r="AL351" s="19"/>
      <c r="AM351" s="19"/>
      <c r="AN351" s="19"/>
      <c r="AO351" s="19"/>
    </row>
    <row r="352" spans="32:41" x14ac:dyDescent="0.25">
      <c r="AF352" s="19"/>
      <c r="AG352" s="19"/>
      <c r="AH352" s="19"/>
      <c r="AI352" s="19"/>
      <c r="AJ352" s="19"/>
      <c r="AK352" s="19"/>
      <c r="AL352" s="19"/>
      <c r="AM352" s="19"/>
      <c r="AN352" s="19"/>
      <c r="AO352" s="19"/>
    </row>
    <row r="353" spans="32:41" x14ac:dyDescent="0.25">
      <c r="AF353" s="19"/>
      <c r="AG353" s="19"/>
      <c r="AH353" s="19"/>
      <c r="AI353" s="19"/>
      <c r="AJ353" s="19"/>
      <c r="AK353" s="19"/>
      <c r="AL353" s="19"/>
      <c r="AM353" s="19"/>
      <c r="AN353" s="19"/>
      <c r="AO353" s="19"/>
    </row>
    <row r="354" spans="32:41" x14ac:dyDescent="0.25">
      <c r="AF354" s="19"/>
      <c r="AG354" s="19"/>
      <c r="AH354" s="19"/>
      <c r="AI354" s="19"/>
      <c r="AJ354" s="19"/>
      <c r="AK354" s="19"/>
      <c r="AL354" s="19"/>
      <c r="AM354" s="19"/>
      <c r="AN354" s="19"/>
      <c r="AO354" s="19"/>
    </row>
    <row r="355" spans="32:41" x14ac:dyDescent="0.25">
      <c r="AF355" s="19"/>
      <c r="AG355" s="19"/>
      <c r="AH355" s="19"/>
      <c r="AI355" s="19"/>
      <c r="AJ355" s="19"/>
      <c r="AK355" s="19"/>
      <c r="AL355" s="19"/>
      <c r="AM355" s="19"/>
      <c r="AN355" s="19"/>
      <c r="AO355" s="19"/>
    </row>
    <row r="356" spans="32:41" x14ac:dyDescent="0.25">
      <c r="AF356" s="19"/>
      <c r="AG356" s="19"/>
      <c r="AH356" s="19"/>
      <c r="AI356" s="19"/>
      <c r="AJ356" s="19"/>
      <c r="AK356" s="19"/>
      <c r="AL356" s="19"/>
      <c r="AM356" s="19"/>
      <c r="AN356" s="19"/>
      <c r="AO356" s="19"/>
    </row>
    <row r="357" spans="32:41" x14ac:dyDescent="0.25">
      <c r="AF357" s="19"/>
      <c r="AG357" s="19"/>
      <c r="AH357" s="19"/>
      <c r="AI357" s="19"/>
      <c r="AJ357" s="19"/>
      <c r="AK357" s="19"/>
      <c r="AL357" s="19"/>
      <c r="AM357" s="19"/>
      <c r="AN357" s="19"/>
      <c r="AO357" s="19"/>
    </row>
    <row r="358" spans="32:41" x14ac:dyDescent="0.25">
      <c r="AF358" s="19"/>
      <c r="AG358" s="19"/>
      <c r="AH358" s="19"/>
      <c r="AI358" s="19"/>
      <c r="AJ358" s="19"/>
      <c r="AK358" s="19"/>
      <c r="AL358" s="19"/>
      <c r="AM358" s="19"/>
      <c r="AN358" s="19"/>
      <c r="AO358" s="19"/>
    </row>
    <row r="359" spans="32:41" x14ac:dyDescent="0.25">
      <c r="AF359" s="19"/>
      <c r="AG359" s="19"/>
      <c r="AH359" s="19"/>
      <c r="AI359" s="19"/>
      <c r="AJ359" s="19"/>
      <c r="AK359" s="19"/>
      <c r="AL359" s="19"/>
      <c r="AM359" s="19"/>
      <c r="AN359" s="19"/>
      <c r="AO359" s="19"/>
    </row>
    <row r="360" spans="32:41" x14ac:dyDescent="0.25">
      <c r="AF360" s="19"/>
      <c r="AG360" s="19"/>
      <c r="AH360" s="19"/>
      <c r="AI360" s="19"/>
      <c r="AJ360" s="19"/>
      <c r="AK360" s="19"/>
      <c r="AL360" s="19"/>
      <c r="AM360" s="19"/>
      <c r="AN360" s="19"/>
      <c r="AO360" s="19"/>
    </row>
    <row r="361" spans="32:41" x14ac:dyDescent="0.25">
      <c r="AF361" s="19"/>
      <c r="AG361" s="19"/>
      <c r="AH361" s="19"/>
      <c r="AI361" s="19"/>
      <c r="AJ361" s="19"/>
      <c r="AK361" s="19"/>
      <c r="AL361" s="19"/>
      <c r="AM361" s="19"/>
      <c r="AN361" s="19"/>
      <c r="AO361" s="19"/>
    </row>
    <row r="362" spans="32:41" x14ac:dyDescent="0.25">
      <c r="AF362" s="19"/>
      <c r="AG362" s="19"/>
      <c r="AH362" s="19"/>
      <c r="AI362" s="19"/>
      <c r="AJ362" s="19"/>
      <c r="AK362" s="19"/>
      <c r="AL362" s="19"/>
      <c r="AM362" s="19"/>
      <c r="AN362" s="19"/>
      <c r="AO362" s="19"/>
    </row>
    <row r="363" spans="32:41" x14ac:dyDescent="0.25">
      <c r="AF363" s="19"/>
      <c r="AG363" s="19"/>
      <c r="AH363" s="19"/>
      <c r="AI363" s="19"/>
      <c r="AJ363" s="19"/>
      <c r="AK363" s="19"/>
      <c r="AL363" s="19"/>
      <c r="AM363" s="19"/>
      <c r="AN363" s="19"/>
      <c r="AO363" s="19"/>
    </row>
    <row r="364" spans="32:41" x14ac:dyDescent="0.25">
      <c r="AF364" s="19"/>
      <c r="AG364" s="19"/>
      <c r="AH364" s="19"/>
      <c r="AI364" s="19"/>
      <c r="AJ364" s="19"/>
      <c r="AK364" s="19"/>
      <c r="AL364" s="19"/>
      <c r="AM364" s="19"/>
      <c r="AN364" s="19"/>
      <c r="AO364" s="19"/>
    </row>
    <row r="365" spans="32:41" x14ac:dyDescent="0.25">
      <c r="AF365" s="19"/>
      <c r="AG365" s="19"/>
      <c r="AH365" s="19"/>
      <c r="AI365" s="19"/>
      <c r="AJ365" s="19"/>
      <c r="AK365" s="19"/>
      <c r="AL365" s="19"/>
      <c r="AM365" s="19"/>
      <c r="AN365" s="19"/>
      <c r="AO365" s="19"/>
    </row>
    <row r="366" spans="32:41" x14ac:dyDescent="0.25">
      <c r="AF366" s="19"/>
      <c r="AG366" s="19"/>
      <c r="AH366" s="19"/>
      <c r="AI366" s="19"/>
      <c r="AJ366" s="19"/>
      <c r="AK366" s="19"/>
      <c r="AL366" s="19"/>
      <c r="AM366" s="19"/>
      <c r="AN366" s="19"/>
      <c r="AO366" s="19"/>
    </row>
    <row r="367" spans="32:41" x14ac:dyDescent="0.25">
      <c r="AF367" s="19"/>
      <c r="AG367" s="19"/>
      <c r="AH367" s="19"/>
      <c r="AI367" s="19"/>
      <c r="AJ367" s="19"/>
      <c r="AK367" s="19"/>
      <c r="AL367" s="19"/>
      <c r="AM367" s="19"/>
      <c r="AN367" s="19"/>
      <c r="AO367" s="19"/>
    </row>
    <row r="368" spans="32:41" x14ac:dyDescent="0.25">
      <c r="AF368" s="19"/>
      <c r="AG368" s="19"/>
      <c r="AH368" s="19"/>
      <c r="AI368" s="19"/>
      <c r="AJ368" s="19"/>
      <c r="AK368" s="19"/>
      <c r="AL368" s="19"/>
      <c r="AM368" s="19"/>
      <c r="AN368" s="19"/>
      <c r="AO368" s="19"/>
    </row>
    <row r="369" spans="32:41" x14ac:dyDescent="0.25">
      <c r="AF369" s="19"/>
      <c r="AG369" s="19"/>
      <c r="AH369" s="19"/>
      <c r="AI369" s="19"/>
      <c r="AJ369" s="19"/>
      <c r="AK369" s="19"/>
      <c r="AL369" s="19"/>
      <c r="AM369" s="19"/>
      <c r="AN369" s="19"/>
      <c r="AO369" s="19"/>
    </row>
    <row r="370" spans="32:41" x14ac:dyDescent="0.25">
      <c r="AF370" s="19"/>
      <c r="AG370" s="19"/>
      <c r="AH370" s="19"/>
      <c r="AI370" s="19"/>
      <c r="AJ370" s="19"/>
      <c r="AK370" s="19"/>
      <c r="AL370" s="19"/>
      <c r="AM370" s="19"/>
      <c r="AN370" s="19"/>
      <c r="AO370" s="19"/>
    </row>
    <row r="371" spans="32:41" x14ac:dyDescent="0.25">
      <c r="AF371" s="19"/>
      <c r="AG371" s="19"/>
      <c r="AH371" s="19"/>
      <c r="AI371" s="19"/>
      <c r="AJ371" s="19"/>
      <c r="AK371" s="19"/>
      <c r="AL371" s="19"/>
      <c r="AM371" s="19"/>
      <c r="AN371" s="19"/>
      <c r="AO371" s="19"/>
    </row>
    <row r="372" spans="32:41" x14ac:dyDescent="0.25">
      <c r="AF372" s="19"/>
      <c r="AG372" s="19"/>
      <c r="AH372" s="19"/>
      <c r="AI372" s="19"/>
      <c r="AJ372" s="19"/>
      <c r="AK372" s="19"/>
      <c r="AL372" s="19"/>
      <c r="AM372" s="19"/>
      <c r="AN372" s="19"/>
      <c r="AO372" s="19"/>
    </row>
    <row r="373" spans="32:41" x14ac:dyDescent="0.25">
      <c r="AF373" s="19"/>
      <c r="AG373" s="19"/>
      <c r="AH373" s="19"/>
      <c r="AI373" s="19"/>
      <c r="AJ373" s="19"/>
      <c r="AK373" s="19"/>
      <c r="AL373" s="19"/>
      <c r="AM373" s="19"/>
      <c r="AN373" s="19"/>
      <c r="AO373" s="19"/>
    </row>
    <row r="374" spans="32:41" x14ac:dyDescent="0.25">
      <c r="AF374" s="19"/>
      <c r="AG374" s="19"/>
      <c r="AH374" s="19"/>
      <c r="AI374" s="19"/>
      <c r="AJ374" s="19"/>
      <c r="AK374" s="19"/>
      <c r="AL374" s="19"/>
      <c r="AM374" s="19"/>
      <c r="AN374" s="19"/>
      <c r="AO374" s="19"/>
    </row>
    <row r="375" spans="32:41" x14ac:dyDescent="0.25">
      <c r="AF375" s="19"/>
      <c r="AG375" s="19"/>
      <c r="AH375" s="19"/>
      <c r="AI375" s="19"/>
      <c r="AJ375" s="19"/>
      <c r="AK375" s="19"/>
      <c r="AL375" s="19"/>
      <c r="AM375" s="19"/>
      <c r="AN375" s="19"/>
      <c r="AO375" s="19"/>
    </row>
    <row r="376" spans="32:41" x14ac:dyDescent="0.25">
      <c r="AF376" s="19"/>
      <c r="AG376" s="19"/>
      <c r="AH376" s="19"/>
      <c r="AI376" s="19"/>
      <c r="AJ376" s="19"/>
      <c r="AK376" s="19"/>
      <c r="AL376" s="19"/>
      <c r="AM376" s="19"/>
      <c r="AN376" s="19"/>
      <c r="AO376" s="19"/>
    </row>
    <row r="377" spans="32:41" x14ac:dyDescent="0.25">
      <c r="AF377" s="19"/>
      <c r="AG377" s="19"/>
      <c r="AH377" s="19"/>
      <c r="AI377" s="19"/>
      <c r="AJ377" s="19"/>
      <c r="AK377" s="19"/>
      <c r="AL377" s="19"/>
      <c r="AM377" s="19"/>
      <c r="AN377" s="19"/>
      <c r="AO377" s="19"/>
    </row>
    <row r="378" spans="32:41" x14ac:dyDescent="0.25">
      <c r="AF378" s="19"/>
      <c r="AG378" s="19"/>
      <c r="AH378" s="19"/>
      <c r="AI378" s="19"/>
      <c r="AJ378" s="19"/>
      <c r="AK378" s="19"/>
      <c r="AL378" s="19"/>
      <c r="AM378" s="19"/>
      <c r="AN378" s="19"/>
      <c r="AO378" s="19"/>
    </row>
    <row r="379" spans="32:41" x14ac:dyDescent="0.25">
      <c r="AF379" s="19"/>
      <c r="AG379" s="19"/>
      <c r="AH379" s="19"/>
      <c r="AI379" s="19"/>
      <c r="AJ379" s="19"/>
      <c r="AK379" s="19"/>
      <c r="AL379" s="19"/>
      <c r="AM379" s="19"/>
      <c r="AN379" s="19"/>
      <c r="AO379" s="19"/>
    </row>
    <row r="380" spans="32:41" x14ac:dyDescent="0.25">
      <c r="AF380" s="19"/>
      <c r="AG380" s="19"/>
      <c r="AH380" s="19"/>
      <c r="AI380" s="19"/>
      <c r="AJ380" s="19"/>
      <c r="AK380" s="19"/>
      <c r="AL380" s="19"/>
      <c r="AM380" s="19"/>
      <c r="AN380" s="19"/>
      <c r="AO380" s="19"/>
    </row>
    <row r="381" spans="32:41" x14ac:dyDescent="0.25">
      <c r="AF381" s="19"/>
      <c r="AG381" s="19"/>
      <c r="AH381" s="19"/>
      <c r="AI381" s="19"/>
      <c r="AJ381" s="19"/>
      <c r="AK381" s="19"/>
      <c r="AL381" s="19"/>
      <c r="AM381" s="19"/>
      <c r="AN381" s="19"/>
      <c r="AO381" s="19"/>
    </row>
    <row r="382" spans="32:41" x14ac:dyDescent="0.25">
      <c r="AF382" s="19"/>
      <c r="AG382" s="19"/>
      <c r="AH382" s="19"/>
      <c r="AI382" s="19"/>
      <c r="AJ382" s="19"/>
      <c r="AK382" s="19"/>
      <c r="AL382" s="19"/>
      <c r="AM382" s="19"/>
      <c r="AN382" s="19"/>
      <c r="AO382" s="19"/>
    </row>
    <row r="383" spans="32:41" x14ac:dyDescent="0.25">
      <c r="AF383" s="19"/>
      <c r="AG383" s="19"/>
      <c r="AH383" s="19"/>
      <c r="AI383" s="19"/>
      <c r="AJ383" s="19"/>
      <c r="AK383" s="19"/>
      <c r="AL383" s="19"/>
      <c r="AM383" s="19"/>
      <c r="AN383" s="19"/>
      <c r="AO383" s="19"/>
    </row>
    <row r="384" spans="32:41" x14ac:dyDescent="0.25">
      <c r="AF384" s="19"/>
      <c r="AG384" s="19"/>
      <c r="AH384" s="19"/>
      <c r="AI384" s="19"/>
      <c r="AJ384" s="19"/>
      <c r="AK384" s="19"/>
      <c r="AL384" s="19"/>
      <c r="AM384" s="19"/>
      <c r="AN384" s="19"/>
      <c r="AO384" s="19"/>
    </row>
    <row r="385" spans="32:41" x14ac:dyDescent="0.25">
      <c r="AF385" s="19"/>
      <c r="AG385" s="19"/>
      <c r="AH385" s="19"/>
      <c r="AI385" s="19"/>
      <c r="AJ385" s="19"/>
      <c r="AK385" s="19"/>
      <c r="AL385" s="19"/>
      <c r="AM385" s="19"/>
      <c r="AN385" s="19"/>
      <c r="AO385" s="19"/>
    </row>
    <row r="386" spans="32:41" x14ac:dyDescent="0.25">
      <c r="AF386" s="19"/>
      <c r="AG386" s="19"/>
      <c r="AH386" s="19"/>
      <c r="AI386" s="19"/>
      <c r="AJ386" s="19"/>
      <c r="AK386" s="19"/>
      <c r="AL386" s="19"/>
      <c r="AM386" s="19"/>
      <c r="AN386" s="19"/>
      <c r="AO386" s="19"/>
    </row>
    <row r="387" spans="32:41" x14ac:dyDescent="0.25">
      <c r="AF387" s="19"/>
      <c r="AG387" s="19"/>
      <c r="AH387" s="19"/>
      <c r="AI387" s="19"/>
      <c r="AJ387" s="19"/>
      <c r="AK387" s="19"/>
      <c r="AL387" s="19"/>
      <c r="AM387" s="19"/>
      <c r="AN387" s="19"/>
      <c r="AO387" s="19"/>
    </row>
    <row r="388" spans="32:41" x14ac:dyDescent="0.25">
      <c r="AF388" s="19"/>
      <c r="AG388" s="19"/>
      <c r="AH388" s="19"/>
      <c r="AI388" s="19"/>
      <c r="AJ388" s="19"/>
      <c r="AK388" s="19"/>
      <c r="AL388" s="19"/>
      <c r="AM388" s="19"/>
      <c r="AN388" s="19"/>
      <c r="AO388" s="19"/>
    </row>
    <row r="389" spans="32:41" x14ac:dyDescent="0.25">
      <c r="AF389" s="19"/>
      <c r="AG389" s="19"/>
      <c r="AH389" s="19"/>
      <c r="AI389" s="19"/>
      <c r="AJ389" s="19"/>
      <c r="AK389" s="19"/>
      <c r="AL389" s="19"/>
      <c r="AM389" s="19"/>
      <c r="AN389" s="19"/>
      <c r="AO389" s="19"/>
    </row>
    <row r="390" spans="32:41" x14ac:dyDescent="0.25">
      <c r="AF390" s="19"/>
      <c r="AG390" s="19"/>
      <c r="AH390" s="19"/>
      <c r="AI390" s="19"/>
      <c r="AJ390" s="19"/>
      <c r="AK390" s="19"/>
      <c r="AL390" s="19"/>
      <c r="AM390" s="19"/>
      <c r="AN390" s="19"/>
      <c r="AO390" s="19"/>
    </row>
    <row r="391" spans="32:41" x14ac:dyDescent="0.25">
      <c r="AF391" s="19"/>
      <c r="AG391" s="19"/>
      <c r="AH391" s="19"/>
      <c r="AI391" s="19"/>
      <c r="AJ391" s="19"/>
      <c r="AK391" s="19"/>
      <c r="AL391" s="19"/>
      <c r="AM391" s="19"/>
      <c r="AN391" s="19"/>
      <c r="AO391" s="19"/>
    </row>
    <row r="392" spans="32:41" x14ac:dyDescent="0.25">
      <c r="AF392" s="19"/>
      <c r="AG392" s="19"/>
      <c r="AH392" s="19"/>
      <c r="AI392" s="19"/>
      <c r="AJ392" s="19"/>
      <c r="AK392" s="19"/>
      <c r="AL392" s="19"/>
      <c r="AM392" s="19"/>
      <c r="AN392" s="19"/>
      <c r="AO392" s="19"/>
    </row>
    <row r="393" spans="32:41" x14ac:dyDescent="0.25">
      <c r="AF393" s="19"/>
      <c r="AG393" s="19"/>
      <c r="AH393" s="19"/>
      <c r="AI393" s="19"/>
      <c r="AJ393" s="19"/>
      <c r="AK393" s="19"/>
      <c r="AL393" s="19"/>
      <c r="AM393" s="19"/>
      <c r="AN393" s="19"/>
      <c r="AO393" s="19"/>
    </row>
    <row r="394" spans="32:41" x14ac:dyDescent="0.25">
      <c r="AF394" s="19"/>
      <c r="AG394" s="19"/>
      <c r="AH394" s="19"/>
      <c r="AI394" s="19"/>
      <c r="AJ394" s="19"/>
      <c r="AK394" s="19"/>
      <c r="AL394" s="19"/>
      <c r="AM394" s="19"/>
      <c r="AN394" s="19"/>
      <c r="AO394" s="19"/>
    </row>
    <row r="395" spans="32:41" x14ac:dyDescent="0.25">
      <c r="AF395" s="19"/>
      <c r="AG395" s="19"/>
      <c r="AH395" s="19"/>
      <c r="AI395" s="19"/>
      <c r="AJ395" s="19"/>
      <c r="AK395" s="19"/>
      <c r="AL395" s="19"/>
      <c r="AM395" s="19"/>
      <c r="AN395" s="19"/>
      <c r="AO395" s="19"/>
    </row>
    <row r="396" spans="32:41" x14ac:dyDescent="0.25">
      <c r="AF396" s="19"/>
      <c r="AG396" s="19"/>
      <c r="AH396" s="19"/>
      <c r="AI396" s="19"/>
      <c r="AJ396" s="19"/>
      <c r="AK396" s="19"/>
      <c r="AL396" s="19"/>
      <c r="AM396" s="19"/>
      <c r="AN396" s="19"/>
      <c r="AO396" s="19"/>
    </row>
    <row r="397" spans="32:41" x14ac:dyDescent="0.25">
      <c r="AF397" s="19"/>
      <c r="AG397" s="19"/>
      <c r="AH397" s="19"/>
      <c r="AI397" s="19"/>
      <c r="AJ397" s="19"/>
      <c r="AK397" s="19"/>
      <c r="AL397" s="19"/>
      <c r="AM397" s="19"/>
      <c r="AN397" s="19"/>
      <c r="AO397" s="19"/>
    </row>
    <row r="398" spans="32:41" x14ac:dyDescent="0.25">
      <c r="AF398" s="19"/>
      <c r="AG398" s="19"/>
      <c r="AH398" s="19"/>
      <c r="AI398" s="19"/>
      <c r="AJ398" s="19"/>
      <c r="AK398" s="19"/>
      <c r="AL398" s="19"/>
      <c r="AM398" s="19"/>
      <c r="AN398" s="19"/>
      <c r="AO398" s="19"/>
    </row>
    <row r="399" spans="32:41" x14ac:dyDescent="0.25">
      <c r="AF399" s="19"/>
      <c r="AG399" s="19"/>
      <c r="AH399" s="19"/>
      <c r="AI399" s="19"/>
      <c r="AJ399" s="19"/>
      <c r="AK399" s="19"/>
      <c r="AL399" s="19"/>
      <c r="AM399" s="19"/>
      <c r="AN399" s="19"/>
      <c r="AO399" s="19"/>
    </row>
    <row r="400" spans="32:41" x14ac:dyDescent="0.25">
      <c r="AF400" s="19"/>
      <c r="AG400" s="19"/>
      <c r="AH400" s="19"/>
      <c r="AI400" s="19"/>
      <c r="AJ400" s="19"/>
      <c r="AK400" s="19"/>
      <c r="AL400" s="19"/>
      <c r="AM400" s="19"/>
      <c r="AN400" s="19"/>
      <c r="AO400" s="19"/>
    </row>
    <row r="401" spans="32:41" x14ac:dyDescent="0.25">
      <c r="AF401" s="19"/>
      <c r="AG401" s="19"/>
      <c r="AH401" s="19"/>
      <c r="AI401" s="19"/>
      <c r="AJ401" s="19"/>
      <c r="AK401" s="19"/>
      <c r="AL401" s="19"/>
      <c r="AM401" s="19"/>
      <c r="AN401" s="19"/>
      <c r="AO401" s="19"/>
    </row>
    <row r="402" spans="32:41" x14ac:dyDescent="0.25">
      <c r="AF402" s="19"/>
      <c r="AG402" s="19"/>
      <c r="AH402" s="19"/>
      <c r="AI402" s="19"/>
      <c r="AJ402" s="19"/>
      <c r="AK402" s="19"/>
      <c r="AL402" s="19"/>
      <c r="AM402" s="19"/>
      <c r="AN402" s="19"/>
      <c r="AO402" s="19"/>
    </row>
    <row r="403" spans="32:41" x14ac:dyDescent="0.25">
      <c r="AF403" s="19"/>
      <c r="AG403" s="19"/>
      <c r="AH403" s="19"/>
      <c r="AI403" s="19"/>
      <c r="AJ403" s="19"/>
      <c r="AK403" s="19"/>
      <c r="AL403" s="19"/>
      <c r="AM403" s="19"/>
      <c r="AN403" s="19"/>
      <c r="AO403" s="19"/>
    </row>
    <row r="404" spans="32:41" x14ac:dyDescent="0.25">
      <c r="AF404" s="19"/>
      <c r="AG404" s="19"/>
      <c r="AH404" s="19"/>
      <c r="AI404" s="19"/>
      <c r="AJ404" s="19"/>
      <c r="AK404" s="19"/>
      <c r="AL404" s="19"/>
      <c r="AM404" s="19"/>
      <c r="AN404" s="19"/>
      <c r="AO404" s="19"/>
    </row>
    <row r="405" spans="32:41" x14ac:dyDescent="0.25">
      <c r="AF405" s="19"/>
      <c r="AG405" s="19"/>
      <c r="AH405" s="19"/>
      <c r="AI405" s="19"/>
      <c r="AJ405" s="19"/>
      <c r="AK405" s="19"/>
      <c r="AL405" s="19"/>
      <c r="AM405" s="19"/>
      <c r="AN405" s="19"/>
      <c r="AO405" s="19"/>
    </row>
    <row r="406" spans="32:41" x14ac:dyDescent="0.25">
      <c r="AF406" s="19"/>
      <c r="AG406" s="19"/>
      <c r="AH406" s="19"/>
      <c r="AI406" s="19"/>
      <c r="AJ406" s="19"/>
      <c r="AK406" s="19"/>
      <c r="AL406" s="19"/>
      <c r="AM406" s="19"/>
      <c r="AN406" s="19"/>
      <c r="AO406" s="19"/>
    </row>
    <row r="407" spans="32:41" x14ac:dyDescent="0.25">
      <c r="AF407" s="19"/>
      <c r="AG407" s="19"/>
      <c r="AH407" s="19"/>
      <c r="AI407" s="19"/>
      <c r="AJ407" s="19"/>
      <c r="AK407" s="19"/>
      <c r="AL407" s="19"/>
      <c r="AM407" s="19"/>
      <c r="AN407" s="19"/>
      <c r="AO407" s="19"/>
    </row>
    <row r="408" spans="32:41" x14ac:dyDescent="0.25">
      <c r="AF408" s="19"/>
      <c r="AG408" s="19"/>
      <c r="AH408" s="19"/>
      <c r="AI408" s="19"/>
      <c r="AJ408" s="19"/>
      <c r="AK408" s="19"/>
      <c r="AL408" s="19"/>
      <c r="AM408" s="19"/>
      <c r="AN408" s="19"/>
      <c r="AO408" s="19"/>
    </row>
    <row r="409" spans="32:41" x14ac:dyDescent="0.25">
      <c r="AF409" s="19"/>
      <c r="AG409" s="19"/>
      <c r="AH409" s="19"/>
      <c r="AI409" s="19"/>
      <c r="AJ409" s="19"/>
      <c r="AK409" s="19"/>
      <c r="AL409" s="19"/>
      <c r="AM409" s="19"/>
      <c r="AN409" s="19"/>
      <c r="AO409" s="19"/>
    </row>
    <row r="410" spans="32:41" x14ac:dyDescent="0.25">
      <c r="AF410" s="19"/>
      <c r="AG410" s="19"/>
      <c r="AH410" s="19"/>
      <c r="AI410" s="19"/>
      <c r="AJ410" s="19"/>
      <c r="AK410" s="19"/>
      <c r="AL410" s="19"/>
      <c r="AM410" s="19"/>
      <c r="AN410" s="19"/>
      <c r="AO410" s="19"/>
    </row>
    <row r="411" spans="32:41" x14ac:dyDescent="0.25">
      <c r="AF411" s="19"/>
      <c r="AG411" s="19"/>
      <c r="AH411" s="19"/>
      <c r="AI411" s="19"/>
      <c r="AJ411" s="19"/>
      <c r="AK411" s="19"/>
      <c r="AL411" s="19"/>
      <c r="AM411" s="19"/>
      <c r="AN411" s="19"/>
      <c r="AO411" s="19"/>
    </row>
    <row r="412" spans="32:41" x14ac:dyDescent="0.25">
      <c r="AF412" s="19"/>
      <c r="AG412" s="19"/>
      <c r="AH412" s="19"/>
      <c r="AI412" s="19"/>
      <c r="AJ412" s="19"/>
      <c r="AK412" s="19"/>
      <c r="AL412" s="19"/>
      <c r="AM412" s="19"/>
      <c r="AN412" s="19"/>
      <c r="AO412" s="19"/>
    </row>
    <row r="413" spans="32:41" x14ac:dyDescent="0.25">
      <c r="AF413" s="19"/>
      <c r="AG413" s="19"/>
      <c r="AH413" s="19"/>
      <c r="AI413" s="19"/>
      <c r="AJ413" s="19"/>
      <c r="AK413" s="19"/>
      <c r="AL413" s="19"/>
      <c r="AM413" s="19"/>
      <c r="AN413" s="19"/>
      <c r="AO413" s="19"/>
    </row>
    <row r="414" spans="32:41" x14ac:dyDescent="0.25">
      <c r="AF414" s="19"/>
      <c r="AG414" s="19"/>
      <c r="AH414" s="19"/>
      <c r="AI414" s="19"/>
      <c r="AJ414" s="19"/>
      <c r="AK414" s="19"/>
      <c r="AL414" s="19"/>
      <c r="AM414" s="19"/>
      <c r="AN414" s="19"/>
      <c r="AO414" s="19"/>
    </row>
    <row r="415" spans="32:41" x14ac:dyDescent="0.25">
      <c r="AF415" s="19"/>
      <c r="AG415" s="19"/>
      <c r="AH415" s="19"/>
      <c r="AI415" s="19"/>
      <c r="AJ415" s="19"/>
      <c r="AK415" s="19"/>
      <c r="AL415" s="19"/>
      <c r="AM415" s="19"/>
      <c r="AN415" s="19"/>
      <c r="AO415" s="19"/>
    </row>
    <row r="416" spans="32:41" x14ac:dyDescent="0.25">
      <c r="AF416" s="19"/>
      <c r="AG416" s="19"/>
      <c r="AH416" s="19"/>
      <c r="AI416" s="19"/>
      <c r="AJ416" s="19"/>
      <c r="AK416" s="19"/>
      <c r="AL416" s="19"/>
      <c r="AM416" s="19"/>
      <c r="AN416" s="19"/>
      <c r="AO416" s="19"/>
    </row>
    <row r="417" spans="32:41" x14ac:dyDescent="0.25">
      <c r="AF417" s="19"/>
      <c r="AG417" s="19"/>
      <c r="AH417" s="19"/>
      <c r="AI417" s="19"/>
      <c r="AJ417" s="19"/>
      <c r="AK417" s="19"/>
      <c r="AL417" s="19"/>
      <c r="AM417" s="19"/>
      <c r="AN417" s="19"/>
      <c r="AO417" s="19"/>
    </row>
    <row r="418" spans="32:41" x14ac:dyDescent="0.25">
      <c r="AF418" s="19"/>
      <c r="AG418" s="19"/>
      <c r="AH418" s="19"/>
      <c r="AI418" s="19"/>
      <c r="AJ418" s="19"/>
      <c r="AK418" s="19"/>
      <c r="AL418" s="19"/>
      <c r="AM418" s="19"/>
      <c r="AN418" s="19"/>
      <c r="AO418" s="19"/>
    </row>
    <row r="419" spans="32:41" x14ac:dyDescent="0.25">
      <c r="AF419" s="19"/>
      <c r="AG419" s="19"/>
      <c r="AH419" s="19"/>
      <c r="AI419" s="19"/>
      <c r="AJ419" s="19"/>
      <c r="AK419" s="19"/>
      <c r="AL419" s="19"/>
      <c r="AM419" s="19"/>
      <c r="AN419" s="19"/>
      <c r="AO419" s="19"/>
    </row>
    <row r="420" spans="32:41" x14ac:dyDescent="0.25">
      <c r="AF420" s="19"/>
      <c r="AG420" s="19"/>
      <c r="AH420" s="19"/>
      <c r="AI420" s="19"/>
      <c r="AJ420" s="19"/>
      <c r="AK420" s="19"/>
      <c r="AL420" s="19"/>
      <c r="AM420" s="19"/>
      <c r="AN420" s="19"/>
      <c r="AO420" s="19"/>
    </row>
    <row r="421" spans="32:41" x14ac:dyDescent="0.25">
      <c r="AF421" s="19"/>
      <c r="AG421" s="19"/>
      <c r="AH421" s="19"/>
      <c r="AI421" s="19"/>
      <c r="AJ421" s="19"/>
      <c r="AK421" s="19"/>
      <c r="AL421" s="19"/>
      <c r="AM421" s="19"/>
      <c r="AN421" s="19"/>
      <c r="AO421" s="19"/>
    </row>
    <row r="422" spans="32:41" x14ac:dyDescent="0.25">
      <c r="AF422" s="19"/>
      <c r="AG422" s="19"/>
      <c r="AH422" s="19"/>
      <c r="AI422" s="19"/>
      <c r="AJ422" s="19"/>
      <c r="AK422" s="19"/>
      <c r="AL422" s="19"/>
      <c r="AM422" s="19"/>
      <c r="AN422" s="19"/>
      <c r="AO422" s="19"/>
    </row>
    <row r="423" spans="32:41" x14ac:dyDescent="0.25">
      <c r="AF423" s="19"/>
      <c r="AG423" s="19"/>
      <c r="AH423" s="19"/>
      <c r="AI423" s="19"/>
      <c r="AJ423" s="19"/>
      <c r="AK423" s="19"/>
      <c r="AL423" s="19"/>
      <c r="AM423" s="19"/>
      <c r="AN423" s="19"/>
      <c r="AO423" s="19"/>
    </row>
    <row r="424" spans="32:41" x14ac:dyDescent="0.25">
      <c r="AF424" s="19"/>
      <c r="AG424" s="19"/>
      <c r="AH424" s="19"/>
      <c r="AI424" s="19"/>
      <c r="AJ424" s="19"/>
      <c r="AK424" s="19"/>
      <c r="AL424" s="19"/>
      <c r="AM424" s="19"/>
      <c r="AN424" s="19"/>
      <c r="AO424" s="19"/>
    </row>
    <row r="425" spans="32:41" x14ac:dyDescent="0.25">
      <c r="AF425" s="19"/>
      <c r="AG425" s="19"/>
      <c r="AH425" s="19"/>
      <c r="AI425" s="19"/>
      <c r="AJ425" s="19"/>
      <c r="AK425" s="19"/>
      <c r="AL425" s="19"/>
      <c r="AM425" s="19"/>
      <c r="AN425" s="19"/>
      <c r="AO425" s="19"/>
    </row>
    <row r="426" spans="32:41" x14ac:dyDescent="0.25">
      <c r="AF426" s="19"/>
      <c r="AG426" s="19"/>
      <c r="AH426" s="19"/>
      <c r="AI426" s="19"/>
      <c r="AJ426" s="19"/>
      <c r="AK426" s="19"/>
      <c r="AL426" s="19"/>
      <c r="AM426" s="19"/>
      <c r="AN426" s="19"/>
      <c r="AO426" s="19"/>
    </row>
    <row r="427" spans="32:41" x14ac:dyDescent="0.25">
      <c r="AF427" s="19"/>
      <c r="AG427" s="19"/>
      <c r="AH427" s="19"/>
      <c r="AI427" s="19"/>
      <c r="AJ427" s="19"/>
      <c r="AK427" s="19"/>
      <c r="AL427" s="19"/>
      <c r="AM427" s="19"/>
      <c r="AN427" s="19"/>
      <c r="AO427" s="19"/>
    </row>
    <row r="428" spans="32:41" x14ac:dyDescent="0.25">
      <c r="AF428" s="19"/>
      <c r="AG428" s="19"/>
      <c r="AH428" s="19"/>
      <c r="AI428" s="19"/>
      <c r="AJ428" s="19"/>
      <c r="AK428" s="19"/>
      <c r="AL428" s="19"/>
      <c r="AM428" s="19"/>
      <c r="AN428" s="19"/>
      <c r="AO428" s="19"/>
    </row>
    <row r="429" spans="32:41" x14ac:dyDescent="0.25">
      <c r="AF429" s="19"/>
      <c r="AG429" s="19"/>
      <c r="AH429" s="19"/>
      <c r="AI429" s="19"/>
      <c r="AJ429" s="19"/>
      <c r="AK429" s="19"/>
      <c r="AL429" s="19"/>
      <c r="AM429" s="19"/>
      <c r="AN429" s="19"/>
      <c r="AO429" s="19"/>
    </row>
    <row r="430" spans="32:41" x14ac:dyDescent="0.25">
      <c r="AF430" s="19"/>
      <c r="AG430" s="19"/>
      <c r="AH430" s="19"/>
      <c r="AI430" s="19"/>
      <c r="AJ430" s="19"/>
      <c r="AK430" s="19"/>
      <c r="AL430" s="19"/>
      <c r="AM430" s="19"/>
      <c r="AN430" s="19"/>
      <c r="AO430" s="19"/>
    </row>
    <row r="431" spans="32:41" x14ac:dyDescent="0.25">
      <c r="AF431" s="19"/>
      <c r="AG431" s="19"/>
      <c r="AH431" s="19"/>
      <c r="AI431" s="19"/>
      <c r="AJ431" s="19"/>
      <c r="AK431" s="19"/>
      <c r="AL431" s="19"/>
      <c r="AM431" s="19"/>
      <c r="AN431" s="19"/>
      <c r="AO431" s="19"/>
    </row>
    <row r="432" spans="32:41" x14ac:dyDescent="0.25">
      <c r="AF432" s="19"/>
      <c r="AG432" s="19"/>
      <c r="AH432" s="19"/>
      <c r="AI432" s="19"/>
      <c r="AJ432" s="19"/>
      <c r="AK432" s="19"/>
      <c r="AL432" s="19"/>
      <c r="AM432" s="19"/>
      <c r="AN432" s="19"/>
      <c r="AO432" s="19"/>
    </row>
    <row r="433" spans="32:41" x14ac:dyDescent="0.25">
      <c r="AF433" s="19"/>
      <c r="AG433" s="19"/>
      <c r="AH433" s="19"/>
      <c r="AI433" s="19"/>
      <c r="AJ433" s="19"/>
      <c r="AK433" s="19"/>
      <c r="AL433" s="19"/>
      <c r="AM433" s="19"/>
      <c r="AN433" s="19"/>
      <c r="AO433" s="19"/>
    </row>
    <row r="434" spans="32:41" x14ac:dyDescent="0.25">
      <c r="AF434" s="19"/>
      <c r="AG434" s="19"/>
      <c r="AH434" s="19"/>
      <c r="AI434" s="19"/>
      <c r="AJ434" s="19"/>
      <c r="AK434" s="19"/>
      <c r="AL434" s="19"/>
      <c r="AM434" s="19"/>
      <c r="AN434" s="19"/>
      <c r="AO434" s="19"/>
    </row>
    <row r="435" spans="32:41" x14ac:dyDescent="0.25">
      <c r="AF435" s="19"/>
      <c r="AG435" s="19"/>
      <c r="AH435" s="19"/>
      <c r="AI435" s="19"/>
      <c r="AJ435" s="19"/>
      <c r="AK435" s="19"/>
      <c r="AL435" s="19"/>
      <c r="AM435" s="19"/>
      <c r="AN435" s="19"/>
      <c r="AO435" s="19"/>
    </row>
    <row r="436" spans="32:41" x14ac:dyDescent="0.25">
      <c r="AF436" s="19"/>
      <c r="AG436" s="19"/>
      <c r="AH436" s="19"/>
      <c r="AI436" s="19"/>
      <c r="AJ436" s="19"/>
      <c r="AK436" s="19"/>
      <c r="AL436" s="19"/>
      <c r="AM436" s="19"/>
      <c r="AN436" s="19"/>
      <c r="AO436" s="19"/>
    </row>
    <row r="437" spans="32:41" x14ac:dyDescent="0.25">
      <c r="AF437" s="19"/>
      <c r="AG437" s="19"/>
      <c r="AH437" s="19"/>
      <c r="AI437" s="19"/>
      <c r="AJ437" s="19"/>
      <c r="AK437" s="19"/>
      <c r="AL437" s="19"/>
      <c r="AM437" s="19"/>
      <c r="AN437" s="19"/>
      <c r="AO437" s="19"/>
    </row>
    <row r="438" spans="32:41" x14ac:dyDescent="0.25">
      <c r="AF438" s="19"/>
      <c r="AG438" s="19"/>
      <c r="AH438" s="19"/>
      <c r="AI438" s="19"/>
      <c r="AJ438" s="19"/>
      <c r="AK438" s="19"/>
      <c r="AL438" s="19"/>
      <c r="AM438" s="19"/>
      <c r="AN438" s="19"/>
      <c r="AO438" s="19"/>
    </row>
    <row r="439" spans="32:41" x14ac:dyDescent="0.25">
      <c r="AF439" s="19"/>
      <c r="AG439" s="19"/>
      <c r="AH439" s="19"/>
      <c r="AI439" s="19"/>
      <c r="AJ439" s="19"/>
      <c r="AK439" s="19"/>
      <c r="AL439" s="19"/>
      <c r="AM439" s="19"/>
      <c r="AN439" s="19"/>
      <c r="AO439" s="19"/>
    </row>
    <row r="440" spans="32:41" x14ac:dyDescent="0.25">
      <c r="AF440" s="19"/>
      <c r="AG440" s="19"/>
      <c r="AH440" s="19"/>
      <c r="AI440" s="19"/>
      <c r="AJ440" s="19"/>
      <c r="AK440" s="19"/>
      <c r="AL440" s="19"/>
      <c r="AM440" s="19"/>
      <c r="AN440" s="19"/>
      <c r="AO440" s="19"/>
    </row>
    <row r="441" spans="32:41" x14ac:dyDescent="0.25">
      <c r="AF441" s="19"/>
      <c r="AG441" s="19"/>
      <c r="AH441" s="19"/>
      <c r="AI441" s="19"/>
      <c r="AJ441" s="19"/>
      <c r="AK441" s="19"/>
      <c r="AL441" s="19"/>
      <c r="AM441" s="19"/>
      <c r="AN441" s="19"/>
      <c r="AO441" s="19"/>
    </row>
    <row r="442" spans="32:41" x14ac:dyDescent="0.25">
      <c r="AF442" s="19"/>
      <c r="AG442" s="19"/>
      <c r="AH442" s="19"/>
      <c r="AI442" s="19"/>
      <c r="AJ442" s="19"/>
      <c r="AK442" s="19"/>
      <c r="AL442" s="19"/>
      <c r="AM442" s="19"/>
      <c r="AN442" s="19"/>
      <c r="AO442" s="19"/>
    </row>
    <row r="443" spans="32:41" x14ac:dyDescent="0.25">
      <c r="AF443" s="19"/>
      <c r="AG443" s="19"/>
      <c r="AH443" s="19"/>
      <c r="AI443" s="19"/>
      <c r="AJ443" s="19"/>
      <c r="AK443" s="19"/>
      <c r="AL443" s="19"/>
      <c r="AM443" s="19"/>
      <c r="AN443" s="19"/>
      <c r="AO443" s="19"/>
    </row>
    <row r="444" spans="32:41" x14ac:dyDescent="0.25">
      <c r="AF444" s="19"/>
      <c r="AG444" s="19"/>
      <c r="AH444" s="19"/>
      <c r="AI444" s="19"/>
      <c r="AJ444" s="19"/>
      <c r="AK444" s="19"/>
      <c r="AL444" s="19"/>
      <c r="AM444" s="19"/>
      <c r="AN444" s="19"/>
      <c r="AO444" s="19"/>
    </row>
    <row r="445" spans="32:41" x14ac:dyDescent="0.25">
      <c r="AF445" s="19"/>
      <c r="AG445" s="19"/>
      <c r="AH445" s="19"/>
      <c r="AI445" s="19"/>
      <c r="AJ445" s="19"/>
      <c r="AK445" s="19"/>
      <c r="AL445" s="19"/>
      <c r="AM445" s="19"/>
      <c r="AN445" s="19"/>
      <c r="AO445" s="19"/>
    </row>
    <row r="446" spans="32:41" x14ac:dyDescent="0.25">
      <c r="AF446" s="19"/>
      <c r="AG446" s="19"/>
      <c r="AH446" s="19"/>
      <c r="AI446" s="19"/>
      <c r="AJ446" s="19"/>
      <c r="AK446" s="19"/>
      <c r="AL446" s="19"/>
      <c r="AM446" s="19"/>
      <c r="AN446" s="19"/>
      <c r="AO446" s="19"/>
    </row>
    <row r="447" spans="32:41" x14ac:dyDescent="0.25">
      <c r="AF447" s="19"/>
      <c r="AG447" s="19"/>
      <c r="AH447" s="19"/>
      <c r="AI447" s="19"/>
      <c r="AJ447" s="19"/>
      <c r="AK447" s="19"/>
      <c r="AL447" s="19"/>
      <c r="AM447" s="19"/>
      <c r="AN447" s="19"/>
      <c r="AO447" s="19"/>
    </row>
    <row r="448" spans="32:41" x14ac:dyDescent="0.25">
      <c r="AF448" s="19"/>
      <c r="AG448" s="19"/>
      <c r="AH448" s="19"/>
      <c r="AI448" s="19"/>
      <c r="AJ448" s="19"/>
      <c r="AK448" s="19"/>
      <c r="AL448" s="19"/>
      <c r="AM448" s="19"/>
      <c r="AN448" s="19"/>
      <c r="AO448" s="19"/>
    </row>
    <row r="449" spans="32:41" x14ac:dyDescent="0.25">
      <c r="AF449" s="19"/>
      <c r="AG449" s="19"/>
      <c r="AH449" s="19"/>
      <c r="AI449" s="19"/>
      <c r="AJ449" s="19"/>
      <c r="AK449" s="19"/>
      <c r="AL449" s="19"/>
      <c r="AM449" s="19"/>
      <c r="AN449" s="19"/>
      <c r="AO449" s="19"/>
    </row>
    <row r="450" spans="32:41" x14ac:dyDescent="0.25">
      <c r="AF450" s="19"/>
      <c r="AG450" s="19"/>
      <c r="AH450" s="19"/>
      <c r="AI450" s="19"/>
      <c r="AJ450" s="19"/>
      <c r="AK450" s="19"/>
      <c r="AL450" s="19"/>
      <c r="AM450" s="19"/>
      <c r="AN450" s="19"/>
      <c r="AO450" s="19"/>
    </row>
    <row r="451" spans="32:41" x14ac:dyDescent="0.25">
      <c r="AF451" s="19"/>
      <c r="AG451" s="19"/>
      <c r="AH451" s="19"/>
      <c r="AI451" s="19"/>
      <c r="AJ451" s="19"/>
      <c r="AK451" s="19"/>
      <c r="AL451" s="19"/>
      <c r="AM451" s="19"/>
      <c r="AN451" s="19"/>
      <c r="AO451" s="19"/>
    </row>
    <row r="452" spans="32:41" x14ac:dyDescent="0.25">
      <c r="AF452" s="19"/>
      <c r="AG452" s="19"/>
      <c r="AH452" s="19"/>
      <c r="AI452" s="19"/>
      <c r="AJ452" s="19"/>
      <c r="AK452" s="19"/>
      <c r="AL452" s="19"/>
      <c r="AM452" s="19"/>
      <c r="AN452" s="19"/>
      <c r="AO452" s="19"/>
    </row>
    <row r="453" spans="32:41" x14ac:dyDescent="0.25">
      <c r="AF453" s="19"/>
      <c r="AG453" s="19"/>
      <c r="AH453" s="19"/>
      <c r="AI453" s="19"/>
      <c r="AJ453" s="19"/>
      <c r="AK453" s="19"/>
      <c r="AL453" s="19"/>
      <c r="AM453" s="19"/>
      <c r="AN453" s="19"/>
      <c r="AO453" s="19"/>
    </row>
    <row r="454" spans="32:41" x14ac:dyDescent="0.25">
      <c r="AF454" s="19"/>
      <c r="AG454" s="19"/>
      <c r="AH454" s="19"/>
      <c r="AI454" s="19"/>
      <c r="AJ454" s="19"/>
      <c r="AK454" s="19"/>
      <c r="AL454" s="19"/>
      <c r="AM454" s="19"/>
      <c r="AN454" s="19"/>
      <c r="AO454" s="19"/>
    </row>
    <row r="455" spans="32:41" x14ac:dyDescent="0.25">
      <c r="AF455" s="19"/>
      <c r="AG455" s="19"/>
      <c r="AH455" s="19"/>
      <c r="AI455" s="19"/>
      <c r="AJ455" s="19"/>
      <c r="AK455" s="19"/>
      <c r="AL455" s="19"/>
      <c r="AM455" s="19"/>
      <c r="AN455" s="19"/>
      <c r="AO455" s="19"/>
    </row>
    <row r="456" spans="32:41" x14ac:dyDescent="0.25">
      <c r="AF456" s="19"/>
      <c r="AG456" s="19"/>
      <c r="AH456" s="19"/>
      <c r="AI456" s="19"/>
      <c r="AJ456" s="19"/>
      <c r="AK456" s="19"/>
      <c r="AL456" s="19"/>
      <c r="AM456" s="19"/>
      <c r="AN456" s="19"/>
      <c r="AO456" s="19"/>
    </row>
    <row r="457" spans="32:41" x14ac:dyDescent="0.25">
      <c r="AF457" s="19"/>
      <c r="AG457" s="19"/>
      <c r="AH457" s="19"/>
      <c r="AI457" s="19"/>
      <c r="AJ457" s="19"/>
      <c r="AK457" s="19"/>
      <c r="AL457" s="19"/>
      <c r="AM457" s="19"/>
      <c r="AN457" s="19"/>
      <c r="AO457" s="19"/>
    </row>
    <row r="458" spans="32:41" x14ac:dyDescent="0.25">
      <c r="AF458" s="19"/>
      <c r="AG458" s="19"/>
      <c r="AH458" s="19"/>
      <c r="AI458" s="19"/>
      <c r="AJ458" s="19"/>
      <c r="AK458" s="19"/>
      <c r="AL458" s="19"/>
      <c r="AM458" s="19"/>
      <c r="AN458" s="19"/>
      <c r="AO458" s="19"/>
    </row>
    <row r="459" spans="32:41" x14ac:dyDescent="0.25">
      <c r="AF459" s="19"/>
      <c r="AG459" s="19"/>
      <c r="AH459" s="19"/>
      <c r="AI459" s="19"/>
      <c r="AJ459" s="19"/>
      <c r="AK459" s="19"/>
      <c r="AL459" s="19"/>
      <c r="AM459" s="19"/>
      <c r="AN459" s="19"/>
      <c r="AO459" s="19"/>
    </row>
    <row r="460" spans="32:41" x14ac:dyDescent="0.25">
      <c r="AF460" s="19"/>
      <c r="AG460" s="19"/>
      <c r="AH460" s="19"/>
      <c r="AI460" s="19"/>
      <c r="AJ460" s="19"/>
      <c r="AK460" s="19"/>
      <c r="AL460" s="19"/>
      <c r="AM460" s="19"/>
      <c r="AN460" s="19"/>
      <c r="AO460" s="19"/>
    </row>
    <row r="461" spans="32:41" x14ac:dyDescent="0.25">
      <c r="AF461" s="19"/>
      <c r="AG461" s="19"/>
      <c r="AH461" s="19"/>
      <c r="AI461" s="19"/>
      <c r="AJ461" s="19"/>
      <c r="AK461" s="19"/>
      <c r="AL461" s="19"/>
      <c r="AM461" s="19"/>
      <c r="AN461" s="19"/>
      <c r="AO461" s="19"/>
    </row>
    <row r="462" spans="32:41" x14ac:dyDescent="0.25">
      <c r="AF462" s="19"/>
      <c r="AG462" s="19"/>
      <c r="AH462" s="19"/>
      <c r="AI462" s="19"/>
      <c r="AJ462" s="19"/>
      <c r="AK462" s="19"/>
      <c r="AL462" s="19"/>
      <c r="AM462" s="19"/>
      <c r="AN462" s="19"/>
      <c r="AO462" s="19"/>
    </row>
    <row r="463" spans="32:41" x14ac:dyDescent="0.25">
      <c r="AF463" s="19"/>
      <c r="AG463" s="19"/>
      <c r="AH463" s="19"/>
      <c r="AI463" s="19"/>
      <c r="AJ463" s="19"/>
      <c r="AK463" s="19"/>
      <c r="AL463" s="19"/>
      <c r="AM463" s="19"/>
      <c r="AN463" s="19"/>
      <c r="AO463" s="19"/>
    </row>
    <row r="464" spans="32:41" x14ac:dyDescent="0.25">
      <c r="AF464" s="19"/>
      <c r="AG464" s="19"/>
      <c r="AH464" s="19"/>
      <c r="AI464" s="19"/>
      <c r="AJ464" s="19"/>
      <c r="AK464" s="19"/>
      <c r="AL464" s="19"/>
      <c r="AM464" s="19"/>
      <c r="AN464" s="19"/>
      <c r="AO464" s="19"/>
    </row>
    <row r="465" spans="32:41" x14ac:dyDescent="0.25">
      <c r="AF465" s="19"/>
      <c r="AG465" s="19"/>
      <c r="AH465" s="19"/>
      <c r="AI465" s="19"/>
      <c r="AJ465" s="19"/>
      <c r="AK465" s="19"/>
      <c r="AL465" s="19"/>
      <c r="AM465" s="19"/>
      <c r="AN465" s="19"/>
      <c r="AO465" s="19"/>
    </row>
    <row r="466" spans="32:41" x14ac:dyDescent="0.25">
      <c r="AF466" s="19"/>
      <c r="AG466" s="19"/>
      <c r="AH466" s="19"/>
      <c r="AI466" s="19"/>
      <c r="AJ466" s="19"/>
      <c r="AK466" s="19"/>
      <c r="AL466" s="19"/>
      <c r="AM466" s="19"/>
      <c r="AN466" s="19"/>
      <c r="AO466" s="19"/>
    </row>
    <row r="467" spans="32:41" x14ac:dyDescent="0.25">
      <c r="AF467" s="19"/>
      <c r="AG467" s="19"/>
      <c r="AH467" s="19"/>
      <c r="AI467" s="19"/>
      <c r="AJ467" s="19"/>
      <c r="AK467" s="19"/>
      <c r="AL467" s="19"/>
      <c r="AM467" s="19"/>
      <c r="AN467" s="19"/>
      <c r="AO467" s="19"/>
    </row>
    <row r="468" spans="32:41" x14ac:dyDescent="0.25">
      <c r="AF468" s="19"/>
      <c r="AG468" s="19"/>
      <c r="AH468" s="19"/>
      <c r="AI468" s="19"/>
      <c r="AJ468" s="19"/>
      <c r="AK468" s="19"/>
      <c r="AL468" s="19"/>
      <c r="AM468" s="19"/>
      <c r="AN468" s="19"/>
      <c r="AO468" s="19"/>
    </row>
    <row r="469" spans="32:41" x14ac:dyDescent="0.25">
      <c r="AF469" s="19"/>
      <c r="AG469" s="19"/>
      <c r="AH469" s="19"/>
      <c r="AI469" s="19"/>
      <c r="AJ469" s="19"/>
      <c r="AK469" s="19"/>
      <c r="AL469" s="19"/>
      <c r="AM469" s="19"/>
      <c r="AN469" s="19"/>
      <c r="AO469" s="19"/>
    </row>
    <row r="470" spans="32:41" x14ac:dyDescent="0.25">
      <c r="AF470" s="19"/>
      <c r="AG470" s="19"/>
      <c r="AH470" s="19"/>
      <c r="AI470" s="19"/>
      <c r="AJ470" s="19"/>
      <c r="AK470" s="19"/>
      <c r="AL470" s="19"/>
      <c r="AM470" s="19"/>
      <c r="AN470" s="19"/>
      <c r="AO470" s="19"/>
    </row>
    <row r="471" spans="32:41" x14ac:dyDescent="0.25">
      <c r="AF471" s="19"/>
      <c r="AG471" s="19"/>
      <c r="AH471" s="19"/>
      <c r="AI471" s="19"/>
      <c r="AJ471" s="19"/>
      <c r="AK471" s="19"/>
      <c r="AL471" s="19"/>
      <c r="AM471" s="19"/>
      <c r="AN471" s="19"/>
      <c r="AO471" s="19"/>
    </row>
    <row r="472" spans="32:41" x14ac:dyDescent="0.25">
      <c r="AF472" s="19"/>
      <c r="AG472" s="19"/>
      <c r="AH472" s="19"/>
      <c r="AI472" s="19"/>
      <c r="AJ472" s="19"/>
      <c r="AK472" s="19"/>
      <c r="AL472" s="19"/>
      <c r="AM472" s="19"/>
      <c r="AN472" s="19"/>
      <c r="AO472" s="19"/>
    </row>
    <row r="473" spans="32:41" x14ac:dyDescent="0.25">
      <c r="AF473" s="19"/>
      <c r="AG473" s="19"/>
      <c r="AH473" s="19"/>
      <c r="AI473" s="19"/>
      <c r="AJ473" s="19"/>
      <c r="AK473" s="19"/>
      <c r="AL473" s="19"/>
      <c r="AM473" s="19"/>
      <c r="AN473" s="19"/>
      <c r="AO473" s="19"/>
    </row>
    <row r="474" spans="32:41" x14ac:dyDescent="0.25">
      <c r="AF474" s="19"/>
      <c r="AG474" s="19"/>
      <c r="AH474" s="19"/>
      <c r="AI474" s="19"/>
      <c r="AJ474" s="19"/>
      <c r="AK474" s="19"/>
      <c r="AL474" s="19"/>
      <c r="AM474" s="19"/>
      <c r="AN474" s="19"/>
      <c r="AO474" s="19"/>
    </row>
    <row r="475" spans="32:41" x14ac:dyDescent="0.25">
      <c r="AF475" s="19"/>
      <c r="AG475" s="19"/>
      <c r="AH475" s="19"/>
      <c r="AI475" s="19"/>
      <c r="AJ475" s="19"/>
      <c r="AK475" s="19"/>
      <c r="AL475" s="19"/>
      <c r="AM475" s="19"/>
      <c r="AN475" s="19"/>
      <c r="AO475" s="19"/>
    </row>
    <row r="476" spans="32:41" x14ac:dyDescent="0.25">
      <c r="AF476" s="19"/>
      <c r="AG476" s="19"/>
      <c r="AH476" s="19"/>
      <c r="AI476" s="19"/>
      <c r="AJ476" s="19"/>
      <c r="AK476" s="19"/>
      <c r="AL476" s="19"/>
      <c r="AM476" s="19"/>
      <c r="AN476" s="19"/>
      <c r="AO476" s="19"/>
    </row>
    <row r="477" spans="32:41" x14ac:dyDescent="0.25">
      <c r="AF477" s="19"/>
      <c r="AG477" s="19"/>
      <c r="AH477" s="19"/>
      <c r="AI477" s="19"/>
      <c r="AJ477" s="19"/>
      <c r="AK477" s="19"/>
      <c r="AL477" s="19"/>
      <c r="AM477" s="19"/>
      <c r="AN477" s="19"/>
      <c r="AO477" s="19"/>
    </row>
    <row r="478" spans="32:41" x14ac:dyDescent="0.25">
      <c r="AF478" s="19"/>
      <c r="AG478" s="19"/>
      <c r="AH478" s="19"/>
      <c r="AI478" s="19"/>
      <c r="AJ478" s="19"/>
      <c r="AK478" s="19"/>
      <c r="AL478" s="19"/>
      <c r="AM478" s="19"/>
      <c r="AN478" s="19"/>
      <c r="AO478" s="19"/>
    </row>
    <row r="479" spans="32:41" x14ac:dyDescent="0.25">
      <c r="AF479" s="19"/>
      <c r="AG479" s="19"/>
      <c r="AH479" s="19"/>
      <c r="AI479" s="19"/>
      <c r="AJ479" s="19"/>
      <c r="AK479" s="19"/>
      <c r="AL479" s="19"/>
      <c r="AM479" s="19"/>
      <c r="AN479" s="19"/>
      <c r="AO479" s="19"/>
    </row>
    <row r="480" spans="32:41" x14ac:dyDescent="0.25">
      <c r="AF480" s="19"/>
      <c r="AG480" s="19"/>
      <c r="AH480" s="19"/>
      <c r="AI480" s="19"/>
      <c r="AJ480" s="19"/>
      <c r="AK480" s="19"/>
      <c r="AL480" s="19"/>
      <c r="AM480" s="19"/>
      <c r="AN480" s="19"/>
      <c r="AO480" s="19"/>
    </row>
    <row r="481" spans="32:41" x14ac:dyDescent="0.25">
      <c r="AF481" s="19"/>
      <c r="AG481" s="19"/>
      <c r="AH481" s="19"/>
      <c r="AI481" s="19"/>
      <c r="AJ481" s="19"/>
      <c r="AK481" s="19"/>
      <c r="AL481" s="19"/>
      <c r="AM481" s="19"/>
      <c r="AN481" s="19"/>
      <c r="AO481" s="19"/>
    </row>
    <row r="482" spans="32:41" x14ac:dyDescent="0.25">
      <c r="AF482" s="19"/>
      <c r="AG482" s="19"/>
      <c r="AH482" s="19"/>
      <c r="AI482" s="19"/>
      <c r="AJ482" s="19"/>
      <c r="AK482" s="19"/>
      <c r="AL482" s="19"/>
      <c r="AM482" s="19"/>
      <c r="AN482" s="19"/>
      <c r="AO482" s="19"/>
    </row>
    <row r="483" spans="32:41" x14ac:dyDescent="0.25">
      <c r="AF483" s="19"/>
      <c r="AG483" s="19"/>
      <c r="AH483" s="19"/>
      <c r="AI483" s="19"/>
      <c r="AJ483" s="19"/>
      <c r="AK483" s="19"/>
      <c r="AL483" s="19"/>
      <c r="AM483" s="19"/>
      <c r="AN483" s="19"/>
      <c r="AO483" s="19"/>
    </row>
    <row r="484" spans="32:41" x14ac:dyDescent="0.25">
      <c r="AF484" s="19"/>
      <c r="AG484" s="19"/>
      <c r="AH484" s="19"/>
      <c r="AI484" s="19"/>
      <c r="AJ484" s="19"/>
      <c r="AK484" s="19"/>
      <c r="AL484" s="19"/>
      <c r="AM484" s="19"/>
      <c r="AN484" s="19"/>
      <c r="AO484" s="19"/>
    </row>
    <row r="485" spans="32:41" x14ac:dyDescent="0.25">
      <c r="AF485" s="19"/>
      <c r="AG485" s="19"/>
      <c r="AH485" s="19"/>
      <c r="AI485" s="19"/>
      <c r="AJ485" s="19"/>
      <c r="AK485" s="19"/>
      <c r="AL485" s="19"/>
      <c r="AM485" s="19"/>
      <c r="AN485" s="19"/>
      <c r="AO485" s="19"/>
    </row>
    <row r="486" spans="32:41" x14ac:dyDescent="0.25">
      <c r="AF486" s="19"/>
      <c r="AG486" s="19"/>
      <c r="AH486" s="19"/>
      <c r="AI486" s="19"/>
      <c r="AJ486" s="19"/>
      <c r="AK486" s="19"/>
      <c r="AL486" s="19"/>
      <c r="AM486" s="19"/>
      <c r="AN486" s="19"/>
      <c r="AO486" s="19"/>
    </row>
    <row r="487" spans="32:41" x14ac:dyDescent="0.25">
      <c r="AF487" s="19"/>
      <c r="AG487" s="19"/>
      <c r="AH487" s="19"/>
      <c r="AI487" s="19"/>
      <c r="AJ487" s="19"/>
      <c r="AK487" s="19"/>
      <c r="AL487" s="19"/>
      <c r="AM487" s="19"/>
      <c r="AN487" s="19"/>
      <c r="AO487" s="19"/>
    </row>
    <row r="488" spans="32:41" x14ac:dyDescent="0.25">
      <c r="AF488" s="19"/>
      <c r="AG488" s="19"/>
      <c r="AH488" s="19"/>
      <c r="AI488" s="19"/>
      <c r="AJ488" s="19"/>
      <c r="AK488" s="19"/>
      <c r="AL488" s="19"/>
      <c r="AM488" s="19"/>
      <c r="AN488" s="19"/>
      <c r="AO488" s="19"/>
    </row>
    <row r="489" spans="32:41" x14ac:dyDescent="0.25">
      <c r="AF489" s="19"/>
      <c r="AG489" s="19"/>
      <c r="AH489" s="19"/>
      <c r="AI489" s="19"/>
      <c r="AJ489" s="19"/>
      <c r="AK489" s="19"/>
      <c r="AL489" s="19"/>
      <c r="AM489" s="19"/>
      <c r="AN489" s="19"/>
      <c r="AO489" s="19"/>
    </row>
    <row r="490" spans="32:41" x14ac:dyDescent="0.25">
      <c r="AF490" s="19"/>
      <c r="AG490" s="19"/>
      <c r="AH490" s="19"/>
      <c r="AI490" s="19"/>
      <c r="AJ490" s="19"/>
      <c r="AK490" s="19"/>
      <c r="AL490" s="19"/>
      <c r="AM490" s="19"/>
      <c r="AN490" s="19"/>
      <c r="AO490" s="19"/>
    </row>
    <row r="491" spans="32:41" x14ac:dyDescent="0.25">
      <c r="AF491" s="19"/>
      <c r="AG491" s="19"/>
      <c r="AH491" s="19"/>
      <c r="AI491" s="19"/>
      <c r="AJ491" s="19"/>
      <c r="AK491" s="19"/>
      <c r="AL491" s="19"/>
      <c r="AM491" s="19"/>
      <c r="AN491" s="19"/>
      <c r="AO491" s="19"/>
    </row>
    <row r="492" spans="32:41" x14ac:dyDescent="0.25">
      <c r="AF492" s="19"/>
      <c r="AG492" s="19"/>
      <c r="AH492" s="19"/>
      <c r="AI492" s="19"/>
      <c r="AJ492" s="19"/>
      <c r="AK492" s="19"/>
      <c r="AL492" s="19"/>
      <c r="AM492" s="19"/>
      <c r="AN492" s="19"/>
      <c r="AO492" s="19"/>
    </row>
    <row r="493" spans="32:41" x14ac:dyDescent="0.25">
      <c r="AF493" s="19"/>
      <c r="AG493" s="19"/>
      <c r="AH493" s="19"/>
      <c r="AI493" s="19"/>
      <c r="AJ493" s="19"/>
      <c r="AK493" s="19"/>
      <c r="AL493" s="19"/>
      <c r="AM493" s="19"/>
      <c r="AN493" s="19"/>
      <c r="AO493" s="19"/>
    </row>
    <row r="494" spans="32:41" x14ac:dyDescent="0.25">
      <c r="AF494" s="19"/>
      <c r="AG494" s="19"/>
      <c r="AH494" s="19"/>
      <c r="AI494" s="19"/>
      <c r="AJ494" s="19"/>
      <c r="AK494" s="19"/>
      <c r="AL494" s="19"/>
      <c r="AM494" s="19"/>
      <c r="AN494" s="19"/>
      <c r="AO494" s="19"/>
    </row>
    <row r="495" spans="32:41" x14ac:dyDescent="0.25">
      <c r="AF495" s="19"/>
      <c r="AG495" s="19"/>
      <c r="AH495" s="19"/>
      <c r="AI495" s="19"/>
      <c r="AJ495" s="19"/>
      <c r="AK495" s="19"/>
      <c r="AL495" s="19"/>
      <c r="AM495" s="19"/>
      <c r="AN495" s="19"/>
      <c r="AO495" s="19"/>
    </row>
    <row r="496" spans="32:41" x14ac:dyDescent="0.25">
      <c r="AF496" s="19"/>
      <c r="AG496" s="19"/>
      <c r="AH496" s="19"/>
      <c r="AI496" s="19"/>
      <c r="AJ496" s="19"/>
      <c r="AK496" s="19"/>
      <c r="AL496" s="19"/>
      <c r="AM496" s="19"/>
      <c r="AN496" s="19"/>
      <c r="AO496" s="19"/>
    </row>
    <row r="497" spans="32:41" x14ac:dyDescent="0.25">
      <c r="AF497" s="19"/>
      <c r="AG497" s="19"/>
      <c r="AH497" s="19"/>
      <c r="AI497" s="19"/>
      <c r="AJ497" s="19"/>
      <c r="AK497" s="19"/>
      <c r="AL497" s="19"/>
      <c r="AM497" s="19"/>
      <c r="AN497" s="19"/>
      <c r="AO497" s="19"/>
    </row>
    <row r="498" spans="32:41" x14ac:dyDescent="0.25">
      <c r="AF498" s="19"/>
      <c r="AG498" s="19"/>
      <c r="AH498" s="19"/>
      <c r="AI498" s="19"/>
      <c r="AJ498" s="19"/>
      <c r="AK498" s="19"/>
      <c r="AL498" s="19"/>
      <c r="AM498" s="19"/>
      <c r="AN498" s="19"/>
      <c r="AO498" s="19"/>
    </row>
    <row r="499" spans="32:41" x14ac:dyDescent="0.25">
      <c r="AF499" s="19"/>
      <c r="AG499" s="19"/>
      <c r="AH499" s="19"/>
      <c r="AI499" s="19"/>
      <c r="AJ499" s="19"/>
      <c r="AK499" s="19"/>
      <c r="AL499" s="19"/>
      <c r="AM499" s="19"/>
      <c r="AN499" s="19"/>
      <c r="AO499" s="19"/>
    </row>
    <row r="500" spans="32:41" x14ac:dyDescent="0.25">
      <c r="AF500" s="19"/>
      <c r="AG500" s="19"/>
      <c r="AH500" s="19"/>
      <c r="AI500" s="19"/>
      <c r="AJ500" s="19"/>
      <c r="AK500" s="19"/>
      <c r="AL500" s="19"/>
      <c r="AM500" s="19"/>
      <c r="AN500" s="19"/>
      <c r="AO500" s="19"/>
    </row>
    <row r="501" spans="32:41" x14ac:dyDescent="0.25">
      <c r="AF501" s="19"/>
      <c r="AG501" s="19"/>
      <c r="AH501" s="19"/>
      <c r="AI501" s="19"/>
      <c r="AJ501" s="19"/>
      <c r="AK501" s="19"/>
      <c r="AL501" s="19"/>
      <c r="AM501" s="19"/>
      <c r="AN501" s="19"/>
      <c r="AO501" s="19"/>
    </row>
    <row r="502" spans="32:41" x14ac:dyDescent="0.25">
      <c r="AF502" s="19"/>
      <c r="AG502" s="19"/>
      <c r="AH502" s="19"/>
      <c r="AI502" s="19"/>
      <c r="AJ502" s="19"/>
      <c r="AK502" s="19"/>
      <c r="AL502" s="19"/>
      <c r="AM502" s="19"/>
      <c r="AN502" s="19"/>
      <c r="AO502" s="19"/>
    </row>
    <row r="503" spans="32:41" x14ac:dyDescent="0.25">
      <c r="AF503" s="19"/>
      <c r="AG503" s="19"/>
      <c r="AH503" s="19"/>
      <c r="AI503" s="19"/>
      <c r="AJ503" s="19"/>
      <c r="AK503" s="19"/>
      <c r="AL503" s="19"/>
      <c r="AM503" s="19"/>
      <c r="AN503" s="19"/>
      <c r="AO503" s="19"/>
    </row>
    <row r="504" spans="32:41" x14ac:dyDescent="0.25">
      <c r="AF504" s="19"/>
      <c r="AG504" s="19"/>
      <c r="AH504" s="19"/>
      <c r="AI504" s="19"/>
      <c r="AJ504" s="19"/>
      <c r="AK504" s="19"/>
      <c r="AL504" s="19"/>
      <c r="AM504" s="19"/>
      <c r="AN504" s="19"/>
      <c r="AO504" s="19"/>
    </row>
    <row r="505" spans="32:41" x14ac:dyDescent="0.25">
      <c r="AF505" s="19"/>
      <c r="AG505" s="19"/>
      <c r="AH505" s="19"/>
      <c r="AI505" s="19"/>
      <c r="AJ505" s="19"/>
      <c r="AK505" s="19"/>
      <c r="AL505" s="19"/>
      <c r="AM505" s="19"/>
      <c r="AN505" s="19"/>
      <c r="AO505" s="19"/>
    </row>
    <row r="506" spans="32:41" x14ac:dyDescent="0.25">
      <c r="AF506" s="19"/>
      <c r="AG506" s="19"/>
      <c r="AH506" s="19"/>
      <c r="AI506" s="19"/>
      <c r="AJ506" s="19"/>
      <c r="AK506" s="19"/>
      <c r="AL506" s="19"/>
      <c r="AM506" s="19"/>
      <c r="AN506" s="19"/>
      <c r="AO506" s="19"/>
    </row>
    <row r="507" spans="32:41" x14ac:dyDescent="0.25">
      <c r="AF507" s="19"/>
      <c r="AG507" s="19"/>
      <c r="AH507" s="19"/>
      <c r="AI507" s="19"/>
      <c r="AJ507" s="19"/>
      <c r="AK507" s="19"/>
      <c r="AL507" s="19"/>
      <c r="AM507" s="19"/>
      <c r="AN507" s="19"/>
      <c r="AO507" s="19"/>
    </row>
    <row r="508" spans="32:41" x14ac:dyDescent="0.25">
      <c r="AF508" s="19"/>
      <c r="AG508" s="19"/>
      <c r="AH508" s="19"/>
      <c r="AI508" s="19"/>
      <c r="AJ508" s="19"/>
      <c r="AK508" s="19"/>
      <c r="AL508" s="19"/>
      <c r="AM508" s="19"/>
      <c r="AN508" s="19"/>
      <c r="AO508" s="19"/>
    </row>
    <row r="509" spans="32:41" x14ac:dyDescent="0.25">
      <c r="AF509" s="19"/>
      <c r="AG509" s="19"/>
      <c r="AH509" s="19"/>
      <c r="AI509" s="19"/>
      <c r="AJ509" s="19"/>
      <c r="AK509" s="19"/>
      <c r="AL509" s="19"/>
      <c r="AM509" s="19"/>
      <c r="AN509" s="19"/>
      <c r="AO509" s="19"/>
    </row>
    <row r="510" spans="32:41" x14ac:dyDescent="0.25">
      <c r="AF510" s="19"/>
      <c r="AG510" s="19"/>
      <c r="AH510" s="19"/>
      <c r="AI510" s="19"/>
      <c r="AJ510" s="19"/>
      <c r="AK510" s="19"/>
      <c r="AL510" s="19"/>
      <c r="AM510" s="19"/>
      <c r="AN510" s="19"/>
      <c r="AO510" s="19"/>
    </row>
    <row r="511" spans="32:41" x14ac:dyDescent="0.25">
      <c r="AF511" s="19"/>
      <c r="AG511" s="19"/>
      <c r="AH511" s="19"/>
      <c r="AI511" s="19"/>
      <c r="AJ511" s="19"/>
      <c r="AK511" s="19"/>
      <c r="AL511" s="19"/>
      <c r="AM511" s="19"/>
      <c r="AN511" s="19"/>
      <c r="AO511" s="19"/>
    </row>
    <row r="512" spans="32:41" x14ac:dyDescent="0.25">
      <c r="AF512" s="19"/>
      <c r="AG512" s="19"/>
      <c r="AH512" s="19"/>
      <c r="AI512" s="19"/>
      <c r="AJ512" s="19"/>
      <c r="AK512" s="19"/>
      <c r="AL512" s="19"/>
      <c r="AM512" s="19"/>
      <c r="AN512" s="19"/>
      <c r="AO512" s="19"/>
    </row>
    <row r="513" spans="32:41" x14ac:dyDescent="0.25">
      <c r="AF513" s="19"/>
      <c r="AG513" s="19"/>
      <c r="AH513" s="19"/>
      <c r="AI513" s="19"/>
      <c r="AJ513" s="19"/>
      <c r="AK513" s="19"/>
      <c r="AL513" s="19"/>
      <c r="AM513" s="19"/>
      <c r="AN513" s="19"/>
      <c r="AO513" s="19"/>
    </row>
    <row r="514" spans="32:41" x14ac:dyDescent="0.25">
      <c r="AF514" s="19"/>
      <c r="AG514" s="19"/>
      <c r="AH514" s="19"/>
      <c r="AI514" s="19"/>
      <c r="AJ514" s="19"/>
      <c r="AK514" s="19"/>
      <c r="AL514" s="19"/>
      <c r="AM514" s="19"/>
      <c r="AN514" s="19"/>
      <c r="AO514" s="19"/>
    </row>
    <row r="515" spans="32:41" x14ac:dyDescent="0.25">
      <c r="AF515" s="19"/>
      <c r="AG515" s="19"/>
      <c r="AH515" s="19"/>
      <c r="AI515" s="19"/>
      <c r="AJ515" s="19"/>
      <c r="AK515" s="19"/>
      <c r="AL515" s="19"/>
      <c r="AM515" s="19"/>
      <c r="AN515" s="19"/>
      <c r="AO515" s="19"/>
    </row>
    <row r="516" spans="32:41" x14ac:dyDescent="0.25">
      <c r="AF516" s="19"/>
      <c r="AG516" s="19"/>
      <c r="AH516" s="19"/>
      <c r="AI516" s="19"/>
      <c r="AJ516" s="19"/>
      <c r="AK516" s="19"/>
      <c r="AL516" s="19"/>
      <c r="AM516" s="19"/>
      <c r="AN516" s="19"/>
      <c r="AO516" s="19"/>
    </row>
    <row r="517" spans="32:41" x14ac:dyDescent="0.25">
      <c r="AF517" s="19"/>
      <c r="AG517" s="19"/>
      <c r="AH517" s="19"/>
      <c r="AI517" s="19"/>
      <c r="AJ517" s="19"/>
      <c r="AK517" s="19"/>
      <c r="AL517" s="19"/>
      <c r="AM517" s="19"/>
      <c r="AN517" s="19"/>
      <c r="AO517" s="19"/>
    </row>
    <row r="518" spans="32:41" x14ac:dyDescent="0.25">
      <c r="AF518" s="19"/>
      <c r="AG518" s="19"/>
      <c r="AH518" s="19"/>
      <c r="AI518" s="19"/>
      <c r="AJ518" s="19"/>
      <c r="AK518" s="19"/>
      <c r="AL518" s="19"/>
      <c r="AM518" s="19"/>
      <c r="AN518" s="19"/>
      <c r="AO518" s="19"/>
    </row>
    <row r="519" spans="32:41" x14ac:dyDescent="0.25">
      <c r="AF519" s="19"/>
      <c r="AG519" s="19"/>
      <c r="AH519" s="19"/>
      <c r="AI519" s="19"/>
      <c r="AJ519" s="19"/>
      <c r="AK519" s="19"/>
      <c r="AL519" s="19"/>
      <c r="AM519" s="19"/>
      <c r="AN519" s="19"/>
      <c r="AO519" s="19"/>
    </row>
    <row r="520" spans="32:41" x14ac:dyDescent="0.25">
      <c r="AF520" s="19"/>
      <c r="AG520" s="19"/>
      <c r="AH520" s="19"/>
      <c r="AI520" s="19"/>
      <c r="AJ520" s="19"/>
      <c r="AK520" s="19"/>
      <c r="AL520" s="19"/>
      <c r="AM520" s="19"/>
      <c r="AN520" s="19"/>
      <c r="AO520" s="19"/>
    </row>
    <row r="521" spans="32:41" x14ac:dyDescent="0.25">
      <c r="AF521" s="19"/>
      <c r="AG521" s="19"/>
      <c r="AH521" s="19"/>
      <c r="AI521" s="19"/>
      <c r="AJ521" s="19"/>
      <c r="AK521" s="19"/>
      <c r="AL521" s="19"/>
      <c r="AM521" s="19"/>
      <c r="AN521" s="19"/>
      <c r="AO521" s="19"/>
    </row>
    <row r="522" spans="32:41" x14ac:dyDescent="0.25">
      <c r="AF522" s="19"/>
      <c r="AG522" s="19"/>
      <c r="AH522" s="19"/>
      <c r="AI522" s="19"/>
      <c r="AJ522" s="19"/>
      <c r="AK522" s="19"/>
      <c r="AL522" s="19"/>
      <c r="AM522" s="19"/>
      <c r="AN522" s="19"/>
      <c r="AO522" s="19"/>
    </row>
    <row r="523" spans="32:41" x14ac:dyDescent="0.25">
      <c r="AF523" s="19"/>
      <c r="AG523" s="19"/>
      <c r="AH523" s="19"/>
      <c r="AI523" s="19"/>
      <c r="AJ523" s="19"/>
      <c r="AK523" s="19"/>
      <c r="AL523" s="19"/>
      <c r="AM523" s="19"/>
      <c r="AN523" s="19"/>
      <c r="AO523" s="19"/>
    </row>
    <row r="524" spans="32:41" x14ac:dyDescent="0.25">
      <c r="AF524" s="19"/>
      <c r="AG524" s="19"/>
      <c r="AH524" s="19"/>
      <c r="AI524" s="19"/>
      <c r="AJ524" s="19"/>
      <c r="AK524" s="19"/>
      <c r="AL524" s="19"/>
      <c r="AM524" s="19"/>
      <c r="AN524" s="19"/>
      <c r="AO524" s="19"/>
    </row>
    <row r="525" spans="32:41" x14ac:dyDescent="0.25">
      <c r="AF525" s="19"/>
      <c r="AG525" s="19"/>
      <c r="AH525" s="19"/>
      <c r="AI525" s="19"/>
      <c r="AJ525" s="19"/>
      <c r="AK525" s="19"/>
      <c r="AL525" s="19"/>
      <c r="AM525" s="19"/>
      <c r="AN525" s="19"/>
      <c r="AO525" s="19"/>
    </row>
    <row r="526" spans="32:41" x14ac:dyDescent="0.25">
      <c r="AF526" s="19"/>
      <c r="AG526" s="19"/>
      <c r="AH526" s="19"/>
      <c r="AI526" s="19"/>
      <c r="AJ526" s="19"/>
      <c r="AK526" s="19"/>
      <c r="AL526" s="19"/>
      <c r="AM526" s="19"/>
      <c r="AN526" s="19"/>
      <c r="AO526" s="19"/>
    </row>
    <row r="527" spans="32:41" x14ac:dyDescent="0.25">
      <c r="AF527" s="19"/>
      <c r="AG527" s="19"/>
      <c r="AH527" s="19"/>
      <c r="AI527" s="19"/>
      <c r="AJ527" s="19"/>
      <c r="AK527" s="19"/>
      <c r="AL527" s="19"/>
      <c r="AM527" s="19"/>
      <c r="AN527" s="19"/>
      <c r="AO527" s="19"/>
    </row>
    <row r="528" spans="32:41" x14ac:dyDescent="0.25">
      <c r="AF528" s="19"/>
      <c r="AG528" s="19"/>
      <c r="AH528" s="19"/>
      <c r="AI528" s="19"/>
      <c r="AJ528" s="19"/>
      <c r="AK528" s="19"/>
      <c r="AL528" s="19"/>
      <c r="AM528" s="19"/>
      <c r="AN528" s="19"/>
      <c r="AO528" s="19"/>
    </row>
    <row r="529" spans="32:41" x14ac:dyDescent="0.25">
      <c r="AF529" s="19"/>
      <c r="AG529" s="19"/>
      <c r="AH529" s="19"/>
      <c r="AI529" s="19"/>
      <c r="AJ529" s="19"/>
      <c r="AK529" s="19"/>
      <c r="AL529" s="19"/>
      <c r="AM529" s="19"/>
      <c r="AN529" s="19"/>
      <c r="AO529" s="19"/>
    </row>
    <row r="530" spans="32:41" x14ac:dyDescent="0.25">
      <c r="AF530" s="19"/>
      <c r="AG530" s="19"/>
      <c r="AH530" s="19"/>
      <c r="AI530" s="19"/>
      <c r="AJ530" s="19"/>
      <c r="AK530" s="19"/>
      <c r="AL530" s="19"/>
      <c r="AM530" s="19"/>
      <c r="AN530" s="19"/>
      <c r="AO530" s="19"/>
    </row>
    <row r="531" spans="32:41" x14ac:dyDescent="0.25">
      <c r="AF531" s="19"/>
      <c r="AG531" s="19"/>
      <c r="AH531" s="19"/>
      <c r="AI531" s="19"/>
      <c r="AJ531" s="19"/>
      <c r="AK531" s="19"/>
      <c r="AL531" s="19"/>
      <c r="AM531" s="19"/>
      <c r="AN531" s="19"/>
      <c r="AO531" s="19"/>
    </row>
    <row r="532" spans="32:41" x14ac:dyDescent="0.25">
      <c r="AF532" s="19"/>
      <c r="AG532" s="19"/>
      <c r="AH532" s="19"/>
      <c r="AI532" s="19"/>
      <c r="AJ532" s="19"/>
      <c r="AK532" s="19"/>
      <c r="AL532" s="19"/>
      <c r="AM532" s="19"/>
      <c r="AN532" s="19"/>
      <c r="AO532" s="19"/>
    </row>
    <row r="533" spans="32:41" x14ac:dyDescent="0.25">
      <c r="AF533" s="19"/>
      <c r="AG533" s="19"/>
      <c r="AH533" s="19"/>
      <c r="AI533" s="19"/>
      <c r="AJ533" s="19"/>
      <c r="AK533" s="19"/>
      <c r="AL533" s="19"/>
      <c r="AM533" s="19"/>
      <c r="AN533" s="19"/>
      <c r="AO533" s="19"/>
    </row>
    <row r="534" spans="32:41" x14ac:dyDescent="0.25">
      <c r="AF534" s="19"/>
      <c r="AG534" s="19"/>
      <c r="AH534" s="19"/>
      <c r="AI534" s="19"/>
      <c r="AJ534" s="19"/>
      <c r="AK534" s="19"/>
      <c r="AL534" s="19"/>
      <c r="AM534" s="19"/>
      <c r="AN534" s="19"/>
      <c r="AO534" s="19"/>
    </row>
    <row r="535" spans="32:41" x14ac:dyDescent="0.25">
      <c r="AF535" s="19"/>
      <c r="AG535" s="19"/>
      <c r="AH535" s="19"/>
      <c r="AI535" s="19"/>
      <c r="AJ535" s="19"/>
      <c r="AK535" s="19"/>
      <c r="AL535" s="19"/>
      <c r="AM535" s="19"/>
      <c r="AN535" s="19"/>
      <c r="AO535" s="19"/>
    </row>
    <row r="536" spans="32:41" x14ac:dyDescent="0.25">
      <c r="AF536" s="19"/>
      <c r="AG536" s="19"/>
      <c r="AH536" s="19"/>
      <c r="AI536" s="19"/>
      <c r="AJ536" s="19"/>
      <c r="AK536" s="19"/>
      <c r="AL536" s="19"/>
      <c r="AM536" s="19"/>
      <c r="AN536" s="19"/>
      <c r="AO536" s="19"/>
    </row>
    <row r="537" spans="32:41" x14ac:dyDescent="0.25">
      <c r="AF537" s="19"/>
      <c r="AG537" s="19"/>
      <c r="AH537" s="19"/>
      <c r="AI537" s="19"/>
      <c r="AJ537" s="19"/>
      <c r="AK537" s="19"/>
      <c r="AL537" s="19"/>
      <c r="AM537" s="19"/>
      <c r="AN537" s="19"/>
      <c r="AO537" s="19"/>
    </row>
    <row r="538" spans="32:41" x14ac:dyDescent="0.25">
      <c r="AF538" s="19"/>
      <c r="AG538" s="19"/>
      <c r="AH538" s="19"/>
      <c r="AI538" s="19"/>
      <c r="AJ538" s="19"/>
      <c r="AK538" s="19"/>
      <c r="AL538" s="19"/>
      <c r="AM538" s="19"/>
      <c r="AN538" s="19"/>
      <c r="AO538" s="19"/>
    </row>
    <row r="539" spans="32:41" x14ac:dyDescent="0.25">
      <c r="AF539" s="19"/>
      <c r="AG539" s="19"/>
      <c r="AH539" s="19"/>
      <c r="AI539" s="19"/>
      <c r="AJ539" s="19"/>
      <c r="AK539" s="19"/>
      <c r="AL539" s="19"/>
      <c r="AM539" s="19"/>
      <c r="AN539" s="19"/>
      <c r="AO539" s="19"/>
    </row>
    <row r="540" spans="32:41" x14ac:dyDescent="0.25">
      <c r="AF540" s="19"/>
      <c r="AG540" s="19"/>
      <c r="AH540" s="19"/>
      <c r="AI540" s="19"/>
      <c r="AJ540" s="19"/>
      <c r="AK540" s="19"/>
      <c r="AL540" s="19"/>
      <c r="AM540" s="19"/>
      <c r="AN540" s="19"/>
      <c r="AO540" s="19"/>
    </row>
    <row r="541" spans="32:41" x14ac:dyDescent="0.25">
      <c r="AF541" s="19"/>
      <c r="AG541" s="19"/>
      <c r="AH541" s="19"/>
      <c r="AI541" s="19"/>
      <c r="AJ541" s="19"/>
      <c r="AK541" s="19"/>
      <c r="AL541" s="19"/>
      <c r="AM541" s="19"/>
      <c r="AN541" s="19"/>
      <c r="AO541" s="19"/>
    </row>
    <row r="542" spans="32:41" x14ac:dyDescent="0.25">
      <c r="AF542" s="19"/>
      <c r="AG542" s="19"/>
      <c r="AH542" s="19"/>
      <c r="AI542" s="19"/>
      <c r="AJ542" s="19"/>
      <c r="AK542" s="19"/>
      <c r="AL542" s="19"/>
      <c r="AM542" s="19"/>
      <c r="AN542" s="19"/>
      <c r="AO542" s="19"/>
    </row>
    <row r="543" spans="32:41" x14ac:dyDescent="0.25">
      <c r="AF543" s="19"/>
      <c r="AG543" s="19"/>
      <c r="AH543" s="19"/>
      <c r="AI543" s="19"/>
      <c r="AJ543" s="19"/>
      <c r="AK543" s="19"/>
      <c r="AL543" s="19"/>
      <c r="AM543" s="19"/>
      <c r="AN543" s="19"/>
      <c r="AO543" s="19"/>
    </row>
    <row r="544" spans="32:41" x14ac:dyDescent="0.25">
      <c r="AF544" s="19"/>
      <c r="AG544" s="19"/>
      <c r="AH544" s="19"/>
      <c r="AI544" s="19"/>
      <c r="AJ544" s="19"/>
      <c r="AK544" s="19"/>
      <c r="AL544" s="19"/>
      <c r="AM544" s="19"/>
      <c r="AN544" s="19"/>
      <c r="AO544" s="19"/>
    </row>
    <row r="545" spans="32:41" x14ac:dyDescent="0.25">
      <c r="AF545" s="19"/>
      <c r="AG545" s="19"/>
      <c r="AH545" s="19"/>
      <c r="AI545" s="19"/>
      <c r="AJ545" s="19"/>
      <c r="AK545" s="19"/>
      <c r="AL545" s="19"/>
      <c r="AM545" s="19"/>
      <c r="AN545" s="19"/>
      <c r="AO545" s="19"/>
    </row>
    <row r="546" spans="32:41" x14ac:dyDescent="0.25">
      <c r="AF546" s="19"/>
      <c r="AG546" s="19"/>
      <c r="AH546" s="19"/>
      <c r="AI546" s="19"/>
      <c r="AJ546" s="19"/>
      <c r="AK546" s="19"/>
      <c r="AL546" s="19"/>
      <c r="AM546" s="19"/>
      <c r="AN546" s="19"/>
      <c r="AO546" s="19"/>
    </row>
    <row r="547" spans="32:41" x14ac:dyDescent="0.25">
      <c r="AF547" s="19"/>
      <c r="AG547" s="19"/>
      <c r="AH547" s="19"/>
      <c r="AI547" s="19"/>
      <c r="AJ547" s="19"/>
      <c r="AK547" s="19"/>
      <c r="AL547" s="19"/>
      <c r="AM547" s="19"/>
      <c r="AN547" s="19"/>
      <c r="AO547" s="19"/>
    </row>
    <row r="548" spans="32:41" x14ac:dyDescent="0.25">
      <c r="AF548" s="19"/>
      <c r="AG548" s="19"/>
      <c r="AH548" s="19"/>
      <c r="AI548" s="19"/>
      <c r="AJ548" s="19"/>
      <c r="AK548" s="19"/>
      <c r="AL548" s="19"/>
      <c r="AM548" s="19"/>
      <c r="AN548" s="19"/>
      <c r="AO548" s="19"/>
    </row>
    <row r="549" spans="32:41" x14ac:dyDescent="0.25">
      <c r="AF549" s="19"/>
      <c r="AG549" s="19"/>
      <c r="AH549" s="19"/>
      <c r="AI549" s="19"/>
      <c r="AJ549" s="19"/>
      <c r="AK549" s="19"/>
      <c r="AL549" s="19"/>
      <c r="AM549" s="19"/>
      <c r="AN549" s="19"/>
      <c r="AO549" s="19"/>
    </row>
    <row r="550" spans="32:41" x14ac:dyDescent="0.25">
      <c r="AF550" s="19"/>
      <c r="AG550" s="19"/>
      <c r="AH550" s="19"/>
      <c r="AI550" s="19"/>
      <c r="AJ550" s="19"/>
      <c r="AK550" s="19"/>
      <c r="AL550" s="19"/>
      <c r="AM550" s="19"/>
      <c r="AN550" s="19"/>
      <c r="AO550" s="19"/>
    </row>
    <row r="551" spans="32:41" x14ac:dyDescent="0.25">
      <c r="AF551" s="19"/>
      <c r="AG551" s="19"/>
      <c r="AH551" s="19"/>
      <c r="AI551" s="19"/>
      <c r="AJ551" s="19"/>
      <c r="AK551" s="19"/>
      <c r="AL551" s="19"/>
      <c r="AM551" s="19"/>
      <c r="AN551" s="19"/>
      <c r="AO551" s="19"/>
    </row>
    <row r="552" spans="32:41" x14ac:dyDescent="0.25">
      <c r="AF552" s="19"/>
      <c r="AG552" s="19"/>
      <c r="AH552" s="19"/>
      <c r="AI552" s="19"/>
      <c r="AJ552" s="19"/>
      <c r="AK552" s="19"/>
      <c r="AL552" s="19"/>
      <c r="AM552" s="19"/>
      <c r="AN552" s="19"/>
      <c r="AO552" s="19"/>
    </row>
    <row r="553" spans="32:41" x14ac:dyDescent="0.25">
      <c r="AF553" s="19"/>
      <c r="AG553" s="19"/>
      <c r="AH553" s="19"/>
      <c r="AI553" s="19"/>
      <c r="AJ553" s="19"/>
      <c r="AK553" s="19"/>
      <c r="AL553" s="19"/>
      <c r="AM553" s="19"/>
      <c r="AN553" s="19"/>
      <c r="AO553" s="19"/>
    </row>
    <row r="554" spans="32:41" x14ac:dyDescent="0.25">
      <c r="AF554" s="19"/>
      <c r="AG554" s="19"/>
      <c r="AH554" s="19"/>
      <c r="AI554" s="19"/>
      <c r="AJ554" s="19"/>
      <c r="AK554" s="19"/>
      <c r="AL554" s="19"/>
      <c r="AM554" s="19"/>
      <c r="AN554" s="19"/>
      <c r="AO554" s="19"/>
    </row>
    <row r="555" spans="32:41" x14ac:dyDescent="0.25">
      <c r="AF555" s="19"/>
      <c r="AG555" s="19"/>
      <c r="AH555" s="19"/>
      <c r="AI555" s="19"/>
      <c r="AJ555" s="19"/>
      <c r="AK555" s="19"/>
      <c r="AL555" s="19"/>
      <c r="AM555" s="19"/>
      <c r="AN555" s="19"/>
      <c r="AO555" s="19"/>
    </row>
    <row r="556" spans="32:41" x14ac:dyDescent="0.25">
      <c r="AF556" s="19"/>
      <c r="AG556" s="19"/>
      <c r="AH556" s="19"/>
      <c r="AI556" s="19"/>
      <c r="AJ556" s="19"/>
      <c r="AK556" s="19"/>
      <c r="AL556" s="19"/>
      <c r="AM556" s="19"/>
      <c r="AN556" s="19"/>
      <c r="AO556" s="19"/>
    </row>
    <row r="557" spans="32:41" x14ac:dyDescent="0.25">
      <c r="AF557" s="19"/>
      <c r="AG557" s="19"/>
      <c r="AH557" s="19"/>
      <c r="AI557" s="19"/>
      <c r="AJ557" s="19"/>
      <c r="AK557" s="19"/>
      <c r="AL557" s="19"/>
      <c r="AM557" s="19"/>
      <c r="AN557" s="19"/>
      <c r="AO557" s="19"/>
    </row>
    <row r="558" spans="32:41" x14ac:dyDescent="0.25">
      <c r="AF558" s="19"/>
      <c r="AG558" s="19"/>
      <c r="AH558" s="19"/>
      <c r="AI558" s="19"/>
      <c r="AJ558" s="19"/>
      <c r="AK558" s="19"/>
      <c r="AL558" s="19"/>
      <c r="AM558" s="19"/>
      <c r="AN558" s="19"/>
      <c r="AO558" s="19"/>
    </row>
    <row r="559" spans="32:41" x14ac:dyDescent="0.25">
      <c r="AF559" s="19"/>
      <c r="AG559" s="19"/>
      <c r="AH559" s="19"/>
      <c r="AI559" s="19"/>
      <c r="AJ559" s="19"/>
      <c r="AK559" s="19"/>
      <c r="AL559" s="19"/>
      <c r="AM559" s="19"/>
      <c r="AN559" s="19"/>
      <c r="AO559" s="19"/>
    </row>
    <row r="560" spans="32:41" x14ac:dyDescent="0.25">
      <c r="AF560" s="19"/>
      <c r="AG560" s="19"/>
      <c r="AH560" s="19"/>
      <c r="AI560" s="19"/>
      <c r="AJ560" s="19"/>
      <c r="AK560" s="19"/>
      <c r="AL560" s="19"/>
      <c r="AM560" s="19"/>
      <c r="AN560" s="19"/>
      <c r="AO560" s="19"/>
    </row>
    <row r="561" spans="32:41" x14ac:dyDescent="0.25">
      <c r="AF561" s="19"/>
      <c r="AG561" s="19"/>
      <c r="AH561" s="19"/>
      <c r="AI561" s="19"/>
      <c r="AJ561" s="19"/>
      <c r="AK561" s="19"/>
      <c r="AL561" s="19"/>
      <c r="AM561" s="19"/>
      <c r="AN561" s="19"/>
      <c r="AO561" s="19"/>
    </row>
    <row r="562" spans="32:41" x14ac:dyDescent="0.25">
      <c r="AF562" s="19"/>
      <c r="AG562" s="19"/>
      <c r="AH562" s="19"/>
      <c r="AI562" s="19"/>
      <c r="AJ562" s="19"/>
      <c r="AK562" s="19"/>
      <c r="AL562" s="19"/>
      <c r="AM562" s="19"/>
      <c r="AN562" s="19"/>
      <c r="AO562" s="19"/>
    </row>
    <row r="563" spans="32:41" x14ac:dyDescent="0.25">
      <c r="AF563" s="19"/>
      <c r="AG563" s="19"/>
      <c r="AH563" s="19"/>
      <c r="AI563" s="19"/>
      <c r="AJ563" s="19"/>
      <c r="AK563" s="19"/>
      <c r="AL563" s="19"/>
      <c r="AM563" s="19"/>
      <c r="AN563" s="19"/>
      <c r="AO563" s="19"/>
    </row>
    <row r="564" spans="32:41" x14ac:dyDescent="0.25">
      <c r="AF564" s="19"/>
      <c r="AG564" s="19"/>
      <c r="AH564" s="19"/>
      <c r="AI564" s="19"/>
      <c r="AJ564" s="19"/>
      <c r="AK564" s="19"/>
      <c r="AL564" s="19"/>
      <c r="AM564" s="19"/>
      <c r="AN564" s="19"/>
      <c r="AO564" s="19"/>
    </row>
    <row r="565" spans="32:41" x14ac:dyDescent="0.25">
      <c r="AF565" s="19"/>
      <c r="AG565" s="19"/>
      <c r="AH565" s="19"/>
      <c r="AI565" s="19"/>
      <c r="AJ565" s="19"/>
      <c r="AK565" s="19"/>
      <c r="AL565" s="19"/>
      <c r="AM565" s="19"/>
      <c r="AN565" s="19"/>
      <c r="AO565" s="19"/>
    </row>
    <row r="566" spans="32:41" x14ac:dyDescent="0.25">
      <c r="AF566" s="19"/>
      <c r="AG566" s="19"/>
      <c r="AH566" s="19"/>
      <c r="AI566" s="19"/>
      <c r="AJ566" s="19"/>
      <c r="AK566" s="19"/>
      <c r="AL566" s="19"/>
      <c r="AM566" s="19"/>
      <c r="AN566" s="19"/>
      <c r="AO566" s="19"/>
    </row>
    <row r="567" spans="32:41" x14ac:dyDescent="0.25">
      <c r="AF567" s="19"/>
      <c r="AG567" s="19"/>
      <c r="AH567" s="19"/>
      <c r="AI567" s="19"/>
      <c r="AJ567" s="19"/>
      <c r="AK567" s="19"/>
      <c r="AL567" s="19"/>
      <c r="AM567" s="19"/>
      <c r="AN567" s="19"/>
      <c r="AO567" s="19"/>
    </row>
    <row r="568" spans="32:41" x14ac:dyDescent="0.25">
      <c r="AF568" s="19"/>
      <c r="AG568" s="19"/>
      <c r="AH568" s="19"/>
      <c r="AI568" s="19"/>
      <c r="AJ568" s="19"/>
      <c r="AK568" s="19"/>
      <c r="AL568" s="19"/>
      <c r="AM568" s="19"/>
      <c r="AN568" s="19"/>
      <c r="AO568" s="19"/>
    </row>
    <row r="569" spans="32:41" x14ac:dyDescent="0.25">
      <c r="AF569" s="19"/>
      <c r="AG569" s="19"/>
      <c r="AH569" s="19"/>
      <c r="AI569" s="19"/>
      <c r="AJ569" s="19"/>
      <c r="AK569" s="19"/>
      <c r="AL569" s="19"/>
      <c r="AM569" s="19"/>
      <c r="AN569" s="19"/>
      <c r="AO569" s="19"/>
    </row>
    <row r="570" spans="32:41" x14ac:dyDescent="0.25">
      <c r="AF570" s="19"/>
      <c r="AG570" s="19"/>
      <c r="AH570" s="19"/>
      <c r="AI570" s="19"/>
      <c r="AJ570" s="19"/>
      <c r="AK570" s="19"/>
      <c r="AL570" s="19"/>
      <c r="AM570" s="19"/>
      <c r="AN570" s="19"/>
      <c r="AO570" s="19"/>
    </row>
    <row r="571" spans="32:41" x14ac:dyDescent="0.25">
      <c r="AF571" s="19"/>
      <c r="AG571" s="19"/>
      <c r="AH571" s="19"/>
      <c r="AI571" s="19"/>
      <c r="AJ571" s="19"/>
      <c r="AK571" s="19"/>
      <c r="AL571" s="19"/>
      <c r="AM571" s="19"/>
      <c r="AN571" s="19"/>
      <c r="AO571" s="19"/>
    </row>
    <row r="572" spans="32:41" x14ac:dyDescent="0.25">
      <c r="AF572" s="19"/>
      <c r="AG572" s="19"/>
      <c r="AH572" s="19"/>
      <c r="AI572" s="19"/>
      <c r="AJ572" s="19"/>
      <c r="AK572" s="19"/>
      <c r="AL572" s="19"/>
      <c r="AM572" s="19"/>
      <c r="AN572" s="19"/>
      <c r="AO572" s="19"/>
    </row>
    <row r="573" spans="32:41" x14ac:dyDescent="0.25">
      <c r="AF573" s="19"/>
      <c r="AG573" s="19"/>
      <c r="AH573" s="19"/>
      <c r="AI573" s="19"/>
      <c r="AJ573" s="19"/>
      <c r="AK573" s="19"/>
      <c r="AL573" s="19"/>
      <c r="AM573" s="19"/>
      <c r="AN573" s="19"/>
      <c r="AO573" s="19"/>
    </row>
    <row r="574" spans="32:41" x14ac:dyDescent="0.25">
      <c r="AF574" s="19"/>
      <c r="AG574" s="19"/>
      <c r="AH574" s="19"/>
      <c r="AI574" s="19"/>
      <c r="AJ574" s="19"/>
      <c r="AK574" s="19"/>
      <c r="AL574" s="19"/>
      <c r="AM574" s="19"/>
      <c r="AN574" s="19"/>
      <c r="AO574" s="19"/>
    </row>
    <row r="575" spans="32:41" x14ac:dyDescent="0.25">
      <c r="AF575" s="19"/>
      <c r="AG575" s="19"/>
      <c r="AH575" s="19"/>
      <c r="AI575" s="19"/>
      <c r="AJ575" s="19"/>
      <c r="AK575" s="19"/>
      <c r="AL575" s="19"/>
      <c r="AM575" s="19"/>
      <c r="AN575" s="19"/>
      <c r="AO575" s="19"/>
    </row>
    <row r="576" spans="32:41" x14ac:dyDescent="0.25">
      <c r="AF576" s="19"/>
      <c r="AG576" s="19"/>
      <c r="AH576" s="19"/>
      <c r="AI576" s="19"/>
      <c r="AJ576" s="19"/>
      <c r="AK576" s="19"/>
      <c r="AL576" s="19"/>
      <c r="AM576" s="19"/>
      <c r="AN576" s="19"/>
      <c r="AO576" s="19"/>
    </row>
    <row r="577" spans="32:41" x14ac:dyDescent="0.25">
      <c r="AF577" s="19"/>
      <c r="AG577" s="19"/>
      <c r="AH577" s="19"/>
      <c r="AI577" s="19"/>
      <c r="AJ577" s="19"/>
      <c r="AK577" s="19"/>
      <c r="AL577" s="19"/>
      <c r="AM577" s="19"/>
      <c r="AN577" s="19"/>
      <c r="AO577" s="19"/>
    </row>
    <row r="578" spans="32:41" x14ac:dyDescent="0.25">
      <c r="AF578" s="19"/>
      <c r="AG578" s="19"/>
      <c r="AH578" s="19"/>
      <c r="AI578" s="19"/>
      <c r="AJ578" s="19"/>
      <c r="AK578" s="19"/>
      <c r="AL578" s="19"/>
      <c r="AM578" s="19"/>
      <c r="AN578" s="19"/>
      <c r="AO578" s="19"/>
    </row>
    <row r="579" spans="32:41" x14ac:dyDescent="0.25">
      <c r="AF579" s="19"/>
      <c r="AG579" s="19"/>
      <c r="AH579" s="19"/>
      <c r="AI579" s="19"/>
      <c r="AJ579" s="19"/>
      <c r="AK579" s="19"/>
      <c r="AL579" s="19"/>
      <c r="AM579" s="19"/>
      <c r="AN579" s="19"/>
      <c r="AO579" s="19"/>
    </row>
    <row r="580" spans="32:41" x14ac:dyDescent="0.25">
      <c r="AF580" s="19"/>
      <c r="AG580" s="19"/>
      <c r="AH580" s="19"/>
      <c r="AI580" s="19"/>
      <c r="AJ580" s="19"/>
      <c r="AK580" s="19"/>
      <c r="AL580" s="19"/>
      <c r="AM580" s="19"/>
      <c r="AN580" s="19"/>
      <c r="AO580" s="19"/>
    </row>
    <row r="581" spans="32:41" x14ac:dyDescent="0.25">
      <c r="AF581" s="19"/>
      <c r="AG581" s="19"/>
      <c r="AH581" s="19"/>
      <c r="AI581" s="19"/>
      <c r="AJ581" s="19"/>
      <c r="AK581" s="19"/>
      <c r="AL581" s="19"/>
      <c r="AM581" s="19"/>
      <c r="AN581" s="19"/>
      <c r="AO581" s="19"/>
    </row>
    <row r="582" spans="32:41" x14ac:dyDescent="0.25">
      <c r="AF582" s="19"/>
      <c r="AG582" s="19"/>
      <c r="AH582" s="19"/>
      <c r="AI582" s="19"/>
      <c r="AJ582" s="19"/>
      <c r="AK582" s="19"/>
      <c r="AL582" s="19"/>
      <c r="AM582" s="19"/>
      <c r="AN582" s="19"/>
      <c r="AO582" s="19"/>
    </row>
    <row r="583" spans="32:41" x14ac:dyDescent="0.25">
      <c r="AF583" s="19"/>
      <c r="AG583" s="19"/>
      <c r="AH583" s="19"/>
      <c r="AI583" s="19"/>
      <c r="AJ583" s="19"/>
      <c r="AK583" s="19"/>
      <c r="AL583" s="19"/>
      <c r="AM583" s="19"/>
      <c r="AN583" s="19"/>
      <c r="AO583" s="19"/>
    </row>
    <row r="584" spans="32:41" x14ac:dyDescent="0.25">
      <c r="AF584" s="19"/>
      <c r="AG584" s="19"/>
      <c r="AH584" s="19"/>
      <c r="AI584" s="19"/>
      <c r="AJ584" s="19"/>
      <c r="AK584" s="19"/>
      <c r="AL584" s="19"/>
      <c r="AM584" s="19"/>
      <c r="AN584" s="19"/>
      <c r="AO584" s="19"/>
    </row>
    <row r="585" spans="32:41" x14ac:dyDescent="0.25">
      <c r="AF585" s="19"/>
      <c r="AG585" s="19"/>
      <c r="AH585" s="19"/>
      <c r="AI585" s="19"/>
      <c r="AJ585" s="19"/>
      <c r="AK585" s="19"/>
      <c r="AL585" s="19"/>
      <c r="AM585" s="19"/>
      <c r="AN585" s="19"/>
      <c r="AO585" s="19"/>
    </row>
    <row r="586" spans="32:41" x14ac:dyDescent="0.25">
      <c r="AF586" s="19"/>
      <c r="AG586" s="19"/>
      <c r="AH586" s="19"/>
      <c r="AI586" s="19"/>
      <c r="AJ586" s="19"/>
      <c r="AK586" s="19"/>
      <c r="AL586" s="19"/>
      <c r="AM586" s="19"/>
      <c r="AN586" s="19"/>
      <c r="AO586" s="19"/>
    </row>
    <row r="587" spans="32:41" x14ac:dyDescent="0.25">
      <c r="AF587" s="19"/>
      <c r="AG587" s="19"/>
      <c r="AH587" s="19"/>
      <c r="AI587" s="19"/>
      <c r="AJ587" s="19"/>
      <c r="AK587" s="19"/>
      <c r="AL587" s="19"/>
      <c r="AM587" s="19"/>
      <c r="AN587" s="19"/>
      <c r="AO587" s="19"/>
    </row>
    <row r="588" spans="32:41" x14ac:dyDescent="0.25">
      <c r="AF588" s="19"/>
      <c r="AG588" s="19"/>
      <c r="AH588" s="19"/>
      <c r="AI588" s="19"/>
      <c r="AJ588" s="19"/>
      <c r="AK588" s="19"/>
      <c r="AL588" s="19"/>
      <c r="AM588" s="19"/>
      <c r="AN588" s="19"/>
      <c r="AO588" s="19"/>
    </row>
    <row r="589" spans="32:41" x14ac:dyDescent="0.25">
      <c r="AF589" s="19"/>
      <c r="AG589" s="19"/>
      <c r="AH589" s="19"/>
      <c r="AI589" s="19"/>
      <c r="AJ589" s="19"/>
      <c r="AK589" s="19"/>
      <c r="AL589" s="19"/>
      <c r="AM589" s="19"/>
      <c r="AN589" s="19"/>
      <c r="AO589" s="19"/>
    </row>
    <row r="590" spans="32:41" x14ac:dyDescent="0.25">
      <c r="AF590" s="19"/>
      <c r="AG590" s="19"/>
      <c r="AH590" s="19"/>
      <c r="AI590" s="19"/>
      <c r="AJ590" s="19"/>
      <c r="AK590" s="19"/>
      <c r="AL590" s="19"/>
      <c r="AM590" s="19"/>
      <c r="AN590" s="19"/>
      <c r="AO590" s="19"/>
    </row>
    <row r="591" spans="32:41" x14ac:dyDescent="0.25">
      <c r="AF591" s="19"/>
      <c r="AG591" s="19"/>
      <c r="AH591" s="19"/>
      <c r="AI591" s="19"/>
      <c r="AJ591" s="19"/>
      <c r="AK591" s="19"/>
      <c r="AL591" s="19"/>
      <c r="AM591" s="19"/>
      <c r="AN591" s="19"/>
      <c r="AO591" s="19"/>
    </row>
    <row r="592" spans="32:41" x14ac:dyDescent="0.25">
      <c r="AF592" s="19"/>
      <c r="AG592" s="19"/>
      <c r="AH592" s="19"/>
      <c r="AI592" s="19"/>
      <c r="AJ592" s="19"/>
      <c r="AK592" s="19"/>
      <c r="AL592" s="19"/>
      <c r="AM592" s="19"/>
      <c r="AN592" s="19"/>
      <c r="AO592" s="19"/>
    </row>
    <row r="593" spans="32:41" x14ac:dyDescent="0.25">
      <c r="AF593" s="19"/>
      <c r="AG593" s="19"/>
      <c r="AH593" s="19"/>
      <c r="AI593" s="19"/>
      <c r="AJ593" s="19"/>
      <c r="AK593" s="19"/>
      <c r="AL593" s="19"/>
      <c r="AM593" s="19"/>
      <c r="AN593" s="19"/>
      <c r="AO593" s="19"/>
    </row>
    <row r="594" spans="32:41" x14ac:dyDescent="0.25">
      <c r="AF594" s="19"/>
      <c r="AG594" s="19"/>
      <c r="AH594" s="19"/>
      <c r="AI594" s="19"/>
      <c r="AJ594" s="19"/>
      <c r="AK594" s="19"/>
      <c r="AL594" s="19"/>
      <c r="AM594" s="19"/>
      <c r="AN594" s="19"/>
      <c r="AO594" s="19"/>
    </row>
    <row r="595" spans="32:41" x14ac:dyDescent="0.25">
      <c r="AF595" s="19"/>
      <c r="AG595" s="19"/>
      <c r="AH595" s="19"/>
      <c r="AI595" s="19"/>
      <c r="AJ595" s="19"/>
      <c r="AK595" s="19"/>
      <c r="AL595" s="19"/>
      <c r="AM595" s="19"/>
      <c r="AN595" s="19"/>
      <c r="AO595" s="19"/>
    </row>
    <row r="596" spans="32:41" x14ac:dyDescent="0.25">
      <c r="AF596" s="19"/>
      <c r="AG596" s="19"/>
      <c r="AH596" s="19"/>
      <c r="AI596" s="19"/>
      <c r="AJ596" s="19"/>
      <c r="AK596" s="19"/>
      <c r="AL596" s="19"/>
      <c r="AM596" s="19"/>
      <c r="AN596" s="19"/>
      <c r="AO596" s="19"/>
    </row>
    <row r="597" spans="32:41" x14ac:dyDescent="0.25">
      <c r="AF597" s="19"/>
      <c r="AG597" s="19"/>
      <c r="AH597" s="19"/>
      <c r="AI597" s="19"/>
      <c r="AJ597" s="19"/>
      <c r="AK597" s="19"/>
      <c r="AL597" s="19"/>
      <c r="AM597" s="19"/>
      <c r="AN597" s="19"/>
      <c r="AO597" s="19"/>
    </row>
    <row r="598" spans="32:41" x14ac:dyDescent="0.25">
      <c r="AF598" s="19"/>
      <c r="AG598" s="19"/>
      <c r="AH598" s="19"/>
      <c r="AI598" s="19"/>
      <c r="AJ598" s="19"/>
      <c r="AK598" s="19"/>
      <c r="AL598" s="19"/>
      <c r="AM598" s="19"/>
      <c r="AN598" s="19"/>
      <c r="AO598" s="19"/>
    </row>
    <row r="599" spans="32:41" x14ac:dyDescent="0.25">
      <c r="AF599" s="19"/>
      <c r="AG599" s="19"/>
      <c r="AH599" s="19"/>
      <c r="AI599" s="19"/>
      <c r="AJ599" s="19"/>
      <c r="AK599" s="19"/>
      <c r="AL599" s="19"/>
      <c r="AM599" s="19"/>
      <c r="AN599" s="19"/>
      <c r="AO599" s="19"/>
    </row>
    <row r="600" spans="32:41" x14ac:dyDescent="0.25">
      <c r="AF600" s="19"/>
      <c r="AG600" s="19"/>
      <c r="AH600" s="19"/>
      <c r="AI600" s="19"/>
      <c r="AJ600" s="19"/>
      <c r="AK600" s="19"/>
      <c r="AL600" s="19"/>
      <c r="AM600" s="19"/>
      <c r="AN600" s="19"/>
      <c r="AO600" s="19"/>
    </row>
    <row r="601" spans="32:41" x14ac:dyDescent="0.25">
      <c r="AF601" s="19"/>
      <c r="AG601" s="19"/>
      <c r="AH601" s="19"/>
      <c r="AI601" s="19"/>
      <c r="AJ601" s="19"/>
      <c r="AK601" s="19"/>
      <c r="AL601" s="19"/>
      <c r="AM601" s="19"/>
      <c r="AN601" s="19"/>
      <c r="AO601" s="19"/>
    </row>
    <row r="602" spans="32:41" x14ac:dyDescent="0.25">
      <c r="AF602" s="19"/>
      <c r="AG602" s="19"/>
      <c r="AH602" s="19"/>
      <c r="AI602" s="19"/>
      <c r="AJ602" s="19"/>
      <c r="AK602" s="19"/>
      <c r="AL602" s="19"/>
      <c r="AM602" s="19"/>
      <c r="AN602" s="19"/>
      <c r="AO602" s="19"/>
    </row>
    <row r="603" spans="32:41" x14ac:dyDescent="0.25">
      <c r="AF603" s="19"/>
      <c r="AG603" s="19"/>
      <c r="AH603" s="19"/>
      <c r="AI603" s="19"/>
      <c r="AJ603" s="19"/>
      <c r="AK603" s="19"/>
      <c r="AL603" s="19"/>
      <c r="AM603" s="19"/>
      <c r="AN603" s="19"/>
      <c r="AO603" s="19"/>
    </row>
    <row r="604" spans="32:41" x14ac:dyDescent="0.25">
      <c r="AF604" s="19"/>
      <c r="AG604" s="19"/>
      <c r="AH604" s="19"/>
      <c r="AI604" s="19"/>
      <c r="AJ604" s="19"/>
      <c r="AK604" s="19"/>
      <c r="AL604" s="19"/>
      <c r="AM604" s="19"/>
      <c r="AN604" s="19"/>
      <c r="AO604" s="19"/>
    </row>
    <row r="605" spans="32:41" x14ac:dyDescent="0.25">
      <c r="AF605" s="19"/>
      <c r="AG605" s="19"/>
      <c r="AH605" s="19"/>
      <c r="AI605" s="19"/>
      <c r="AJ605" s="19"/>
      <c r="AK605" s="19"/>
      <c r="AL605" s="19"/>
      <c r="AM605" s="19"/>
      <c r="AN605" s="19"/>
      <c r="AO605" s="19"/>
    </row>
    <row r="606" spans="32:41" x14ac:dyDescent="0.25">
      <c r="AF606" s="19"/>
      <c r="AG606" s="19"/>
      <c r="AH606" s="19"/>
      <c r="AI606" s="19"/>
      <c r="AJ606" s="19"/>
      <c r="AK606" s="19"/>
      <c r="AL606" s="19"/>
      <c r="AM606" s="19"/>
      <c r="AN606" s="19"/>
      <c r="AO606" s="19"/>
    </row>
    <row r="607" spans="32:41" x14ac:dyDescent="0.25">
      <c r="AF607" s="19"/>
      <c r="AG607" s="19"/>
      <c r="AH607" s="19"/>
      <c r="AI607" s="19"/>
      <c r="AJ607" s="19"/>
      <c r="AK607" s="19"/>
      <c r="AL607" s="19"/>
      <c r="AM607" s="19"/>
      <c r="AN607" s="19"/>
      <c r="AO607" s="19"/>
    </row>
    <row r="608" spans="32:41" x14ac:dyDescent="0.25">
      <c r="AF608" s="19"/>
      <c r="AG608" s="19"/>
      <c r="AH608" s="19"/>
      <c r="AI608" s="19"/>
      <c r="AJ608" s="19"/>
      <c r="AK608" s="19"/>
      <c r="AL608" s="19"/>
      <c r="AM608" s="19"/>
      <c r="AN608" s="19"/>
      <c r="AO608" s="19"/>
    </row>
    <row r="609" spans="32:41" x14ac:dyDescent="0.25">
      <c r="AF609" s="19"/>
      <c r="AG609" s="19"/>
      <c r="AH609" s="19"/>
      <c r="AI609" s="19"/>
      <c r="AJ609" s="19"/>
      <c r="AK609" s="19"/>
      <c r="AL609" s="19"/>
      <c r="AM609" s="19"/>
      <c r="AN609" s="19"/>
      <c r="AO609" s="19"/>
    </row>
    <row r="610" spans="32:41" x14ac:dyDescent="0.25">
      <c r="AF610" s="19"/>
      <c r="AG610" s="19"/>
      <c r="AH610" s="19"/>
      <c r="AI610" s="19"/>
      <c r="AJ610" s="19"/>
      <c r="AK610" s="19"/>
      <c r="AL610" s="19"/>
      <c r="AM610" s="19"/>
      <c r="AN610" s="19"/>
      <c r="AO610" s="19"/>
    </row>
    <row r="611" spans="32:41" x14ac:dyDescent="0.25">
      <c r="AF611" s="19"/>
      <c r="AG611" s="19"/>
      <c r="AH611" s="19"/>
      <c r="AI611" s="19"/>
      <c r="AJ611" s="19"/>
      <c r="AK611" s="19"/>
      <c r="AL611" s="19"/>
      <c r="AM611" s="19"/>
      <c r="AN611" s="19"/>
      <c r="AO611" s="19"/>
    </row>
    <row r="612" spans="32:41" x14ac:dyDescent="0.25">
      <c r="AF612" s="19"/>
      <c r="AG612" s="19"/>
      <c r="AH612" s="19"/>
      <c r="AI612" s="19"/>
      <c r="AJ612" s="19"/>
      <c r="AK612" s="19"/>
      <c r="AL612" s="19"/>
      <c r="AM612" s="19"/>
      <c r="AN612" s="19"/>
      <c r="AO612" s="19"/>
    </row>
    <row r="613" spans="32:41" x14ac:dyDescent="0.25">
      <c r="AF613" s="19"/>
      <c r="AG613" s="19"/>
      <c r="AH613" s="19"/>
      <c r="AI613" s="19"/>
      <c r="AJ613" s="19"/>
      <c r="AK613" s="19"/>
      <c r="AL613" s="19"/>
      <c r="AM613" s="19"/>
      <c r="AN613" s="19"/>
      <c r="AO613" s="19"/>
    </row>
    <row r="614" spans="32:41" x14ac:dyDescent="0.25">
      <c r="AF614" s="19"/>
      <c r="AG614" s="19"/>
      <c r="AH614" s="19"/>
      <c r="AI614" s="19"/>
      <c r="AJ614" s="19"/>
      <c r="AK614" s="19"/>
      <c r="AL614" s="19"/>
      <c r="AM614" s="19"/>
      <c r="AN614" s="19"/>
      <c r="AO614" s="19"/>
    </row>
    <row r="615" spans="32:41" x14ac:dyDescent="0.25">
      <c r="AF615" s="19"/>
      <c r="AG615" s="19"/>
      <c r="AH615" s="19"/>
      <c r="AI615" s="19"/>
      <c r="AJ615" s="19"/>
      <c r="AK615" s="19"/>
      <c r="AL615" s="19"/>
      <c r="AM615" s="19"/>
      <c r="AN615" s="19"/>
      <c r="AO615" s="19"/>
    </row>
    <row r="616" spans="32:41" x14ac:dyDescent="0.25">
      <c r="AF616" s="19"/>
      <c r="AG616" s="19"/>
      <c r="AH616" s="19"/>
      <c r="AI616" s="19"/>
      <c r="AJ616" s="19"/>
      <c r="AK616" s="19"/>
      <c r="AL616" s="19"/>
      <c r="AM616" s="19"/>
      <c r="AN616" s="19"/>
      <c r="AO616" s="19"/>
    </row>
    <row r="617" spans="32:41" x14ac:dyDescent="0.25">
      <c r="AF617" s="19"/>
      <c r="AG617" s="19"/>
      <c r="AH617" s="19"/>
      <c r="AI617" s="19"/>
      <c r="AJ617" s="19"/>
      <c r="AK617" s="19"/>
      <c r="AL617" s="19"/>
      <c r="AM617" s="19"/>
      <c r="AN617" s="19"/>
      <c r="AO617" s="19"/>
    </row>
    <row r="618" spans="32:41" x14ac:dyDescent="0.25">
      <c r="AF618" s="19"/>
      <c r="AG618" s="19"/>
      <c r="AH618" s="19"/>
      <c r="AI618" s="19"/>
      <c r="AJ618" s="19"/>
      <c r="AK618" s="19"/>
      <c r="AL618" s="19"/>
      <c r="AM618" s="19"/>
      <c r="AN618" s="19"/>
      <c r="AO618" s="19"/>
    </row>
    <row r="619" spans="32:41" x14ac:dyDescent="0.25">
      <c r="AF619" s="19"/>
      <c r="AG619" s="19"/>
      <c r="AH619" s="19"/>
      <c r="AI619" s="19"/>
      <c r="AJ619" s="19"/>
      <c r="AK619" s="19"/>
      <c r="AL619" s="19"/>
      <c r="AM619" s="19"/>
      <c r="AN619" s="19"/>
      <c r="AO619" s="19"/>
    </row>
    <row r="620" spans="32:41" x14ac:dyDescent="0.25">
      <c r="AF620" s="19"/>
      <c r="AG620" s="19"/>
      <c r="AH620" s="19"/>
      <c r="AI620" s="19"/>
      <c r="AJ620" s="19"/>
      <c r="AK620" s="19"/>
      <c r="AL620" s="19"/>
      <c r="AM620" s="19"/>
      <c r="AN620" s="19"/>
      <c r="AO620" s="19"/>
    </row>
    <row r="621" spans="32:41" x14ac:dyDescent="0.25">
      <c r="AF621" s="19"/>
      <c r="AG621" s="19"/>
      <c r="AH621" s="19"/>
      <c r="AI621" s="19"/>
      <c r="AJ621" s="19"/>
      <c r="AK621" s="19"/>
      <c r="AL621" s="19"/>
      <c r="AM621" s="19"/>
      <c r="AN621" s="19"/>
      <c r="AO621" s="19"/>
    </row>
    <row r="622" spans="32:41" x14ac:dyDescent="0.25">
      <c r="AF622" s="19"/>
      <c r="AG622" s="19"/>
      <c r="AH622" s="19"/>
      <c r="AI622" s="19"/>
      <c r="AJ622" s="19"/>
      <c r="AK622" s="19"/>
      <c r="AL622" s="19"/>
      <c r="AM622" s="19"/>
      <c r="AN622" s="19"/>
      <c r="AO622" s="19"/>
    </row>
    <row r="623" spans="32:41" x14ac:dyDescent="0.25">
      <c r="AF623" s="19"/>
      <c r="AG623" s="19"/>
      <c r="AH623" s="19"/>
      <c r="AI623" s="19"/>
      <c r="AJ623" s="19"/>
      <c r="AK623" s="19"/>
      <c r="AL623" s="19"/>
      <c r="AM623" s="19"/>
      <c r="AN623" s="19"/>
      <c r="AO623" s="19"/>
    </row>
    <row r="624" spans="32:41" x14ac:dyDescent="0.25">
      <c r="AF624" s="19"/>
      <c r="AG624" s="19"/>
      <c r="AH624" s="19"/>
      <c r="AI624" s="19"/>
      <c r="AJ624" s="19"/>
      <c r="AK624" s="19"/>
      <c r="AL624" s="19"/>
      <c r="AM624" s="19"/>
      <c r="AN624" s="19"/>
      <c r="AO624" s="19"/>
    </row>
    <row r="625" spans="32:41" x14ac:dyDescent="0.25">
      <c r="AF625" s="19"/>
      <c r="AG625" s="19"/>
      <c r="AH625" s="19"/>
      <c r="AI625" s="19"/>
      <c r="AJ625" s="19"/>
      <c r="AK625" s="19"/>
      <c r="AL625" s="19"/>
      <c r="AM625" s="19"/>
      <c r="AN625" s="19"/>
      <c r="AO625" s="19"/>
    </row>
    <row r="626" spans="32:41" x14ac:dyDescent="0.25">
      <c r="AF626" s="19"/>
      <c r="AG626" s="19"/>
      <c r="AH626" s="19"/>
      <c r="AI626" s="19"/>
      <c r="AJ626" s="19"/>
      <c r="AK626" s="19"/>
      <c r="AL626" s="19"/>
      <c r="AM626" s="19"/>
      <c r="AN626" s="19"/>
      <c r="AO626" s="19"/>
    </row>
    <row r="627" spans="32:41" x14ac:dyDescent="0.25">
      <c r="AF627" s="19"/>
      <c r="AG627" s="19"/>
      <c r="AH627" s="19"/>
      <c r="AI627" s="19"/>
      <c r="AJ627" s="19"/>
      <c r="AK627" s="19"/>
      <c r="AL627" s="19"/>
      <c r="AM627" s="19"/>
      <c r="AN627" s="19"/>
      <c r="AO627" s="19"/>
    </row>
    <row r="628" spans="32:41" x14ac:dyDescent="0.25">
      <c r="AF628" s="19"/>
      <c r="AG628" s="19"/>
      <c r="AH628" s="19"/>
      <c r="AI628" s="19"/>
      <c r="AJ628" s="19"/>
      <c r="AK628" s="19"/>
      <c r="AL628" s="19"/>
      <c r="AM628" s="19"/>
      <c r="AN628" s="19"/>
      <c r="AO628" s="19"/>
    </row>
    <row r="629" spans="32:41" x14ac:dyDescent="0.25">
      <c r="AF629" s="19"/>
      <c r="AG629" s="19"/>
      <c r="AH629" s="19"/>
      <c r="AI629" s="19"/>
      <c r="AJ629" s="19"/>
      <c r="AK629" s="19"/>
      <c r="AL629" s="19"/>
      <c r="AM629" s="19"/>
      <c r="AN629" s="19"/>
      <c r="AO629" s="19"/>
    </row>
    <row r="630" spans="32:41" x14ac:dyDescent="0.25">
      <c r="AF630" s="19"/>
      <c r="AG630" s="19"/>
      <c r="AH630" s="19"/>
      <c r="AI630" s="19"/>
      <c r="AJ630" s="19"/>
      <c r="AK630" s="19"/>
      <c r="AL630" s="19"/>
      <c r="AM630" s="19"/>
      <c r="AN630" s="19"/>
      <c r="AO630" s="19"/>
    </row>
    <row r="631" spans="32:41" x14ac:dyDescent="0.25">
      <c r="AF631" s="19"/>
      <c r="AG631" s="19"/>
      <c r="AH631" s="19"/>
      <c r="AI631" s="19"/>
      <c r="AJ631" s="19"/>
      <c r="AK631" s="19"/>
      <c r="AL631" s="19"/>
      <c r="AM631" s="19"/>
      <c r="AN631" s="19"/>
      <c r="AO631" s="19"/>
    </row>
    <row r="632" spans="32:41" x14ac:dyDescent="0.25">
      <c r="AF632" s="19"/>
      <c r="AG632" s="19"/>
      <c r="AH632" s="19"/>
      <c r="AI632" s="19"/>
      <c r="AJ632" s="19"/>
      <c r="AK632" s="19"/>
      <c r="AL632" s="19"/>
      <c r="AM632" s="19"/>
      <c r="AN632" s="19"/>
      <c r="AO632" s="19"/>
    </row>
    <row r="633" spans="32:41" x14ac:dyDescent="0.25">
      <c r="AF633" s="19"/>
      <c r="AG633" s="19"/>
      <c r="AH633" s="19"/>
      <c r="AI633" s="19"/>
      <c r="AJ633" s="19"/>
      <c r="AK633" s="19"/>
      <c r="AL633" s="19"/>
      <c r="AM633" s="19"/>
      <c r="AN633" s="19"/>
      <c r="AO633" s="19"/>
    </row>
    <row r="634" spans="32:41" x14ac:dyDescent="0.25">
      <c r="AF634" s="19"/>
      <c r="AG634" s="19"/>
      <c r="AH634" s="19"/>
      <c r="AI634" s="19"/>
      <c r="AJ634" s="19"/>
      <c r="AK634" s="19"/>
      <c r="AL634" s="19"/>
      <c r="AM634" s="19"/>
      <c r="AN634" s="19"/>
      <c r="AO634" s="19"/>
    </row>
    <row r="635" spans="32:41" x14ac:dyDescent="0.25">
      <c r="AF635" s="19"/>
      <c r="AG635" s="19"/>
      <c r="AH635" s="19"/>
      <c r="AI635" s="19"/>
      <c r="AJ635" s="19"/>
      <c r="AK635" s="19"/>
      <c r="AL635" s="19"/>
      <c r="AM635" s="19"/>
      <c r="AN635" s="19"/>
      <c r="AO635" s="19"/>
    </row>
    <row r="636" spans="32:41" x14ac:dyDescent="0.25">
      <c r="AF636" s="19"/>
      <c r="AG636" s="19"/>
      <c r="AH636" s="19"/>
      <c r="AI636" s="19"/>
      <c r="AJ636" s="19"/>
      <c r="AK636" s="19"/>
      <c r="AL636" s="19"/>
      <c r="AM636" s="19"/>
      <c r="AN636" s="19"/>
      <c r="AO636" s="19"/>
    </row>
    <row r="637" spans="32:41" x14ac:dyDescent="0.25">
      <c r="AF637" s="19"/>
      <c r="AG637" s="19"/>
      <c r="AH637" s="19"/>
      <c r="AI637" s="19"/>
      <c r="AJ637" s="19"/>
      <c r="AK637" s="19"/>
      <c r="AL637" s="19"/>
      <c r="AM637" s="19"/>
      <c r="AN637" s="19"/>
      <c r="AO637" s="19"/>
    </row>
    <row r="638" spans="32:41" x14ac:dyDescent="0.25">
      <c r="AF638" s="19"/>
      <c r="AG638" s="19"/>
      <c r="AH638" s="19"/>
      <c r="AI638" s="19"/>
      <c r="AJ638" s="19"/>
      <c r="AK638" s="19"/>
      <c r="AL638" s="19"/>
      <c r="AM638" s="19"/>
      <c r="AN638" s="19"/>
      <c r="AO638" s="19"/>
    </row>
    <row r="639" spans="32:41" x14ac:dyDescent="0.25">
      <c r="AF639" s="19"/>
      <c r="AG639" s="19"/>
      <c r="AH639" s="19"/>
      <c r="AI639" s="19"/>
      <c r="AJ639" s="19"/>
      <c r="AK639" s="19"/>
      <c r="AL639" s="19"/>
      <c r="AM639" s="19"/>
      <c r="AN639" s="19"/>
      <c r="AO639" s="19"/>
    </row>
    <row r="640" spans="32:41" x14ac:dyDescent="0.25">
      <c r="AF640" s="19"/>
      <c r="AG640" s="19"/>
      <c r="AH640" s="19"/>
      <c r="AI640" s="19"/>
      <c r="AJ640" s="19"/>
      <c r="AK640" s="19"/>
      <c r="AL640" s="19"/>
      <c r="AM640" s="19"/>
      <c r="AN640" s="19"/>
      <c r="AO640" s="19"/>
    </row>
    <row r="641" spans="32:41" x14ac:dyDescent="0.25">
      <c r="AF641" s="19"/>
      <c r="AG641" s="19"/>
      <c r="AH641" s="19"/>
      <c r="AI641" s="19"/>
      <c r="AJ641" s="19"/>
      <c r="AK641" s="19"/>
      <c r="AL641" s="19"/>
      <c r="AM641" s="19"/>
      <c r="AN641" s="19"/>
      <c r="AO641" s="19"/>
    </row>
    <row r="642" spans="32:41" x14ac:dyDescent="0.25">
      <c r="AF642" s="19"/>
      <c r="AG642" s="19"/>
      <c r="AH642" s="19"/>
      <c r="AI642" s="19"/>
      <c r="AJ642" s="19"/>
      <c r="AK642" s="19"/>
      <c r="AL642" s="19"/>
      <c r="AM642" s="19"/>
      <c r="AN642" s="19"/>
      <c r="AO642" s="19"/>
    </row>
    <row r="643" spans="32:41" x14ac:dyDescent="0.25">
      <c r="AF643" s="19"/>
      <c r="AG643" s="19"/>
      <c r="AH643" s="19"/>
      <c r="AI643" s="19"/>
      <c r="AJ643" s="19"/>
      <c r="AK643" s="19"/>
      <c r="AL643" s="19"/>
      <c r="AM643" s="19"/>
      <c r="AN643" s="19"/>
      <c r="AO643" s="19"/>
    </row>
    <row r="644" spans="32:41" x14ac:dyDescent="0.25">
      <c r="AF644" s="19"/>
      <c r="AG644" s="19"/>
      <c r="AH644" s="19"/>
      <c r="AI644" s="19"/>
      <c r="AJ644" s="19"/>
      <c r="AK644" s="19"/>
      <c r="AL644" s="19"/>
      <c r="AM644" s="19"/>
      <c r="AN644" s="19"/>
      <c r="AO644" s="19"/>
    </row>
    <row r="645" spans="32:41" x14ac:dyDescent="0.25">
      <c r="AF645" s="19"/>
      <c r="AG645" s="19"/>
      <c r="AH645" s="19"/>
      <c r="AI645" s="19"/>
      <c r="AJ645" s="19"/>
      <c r="AK645" s="19"/>
      <c r="AL645" s="19"/>
      <c r="AM645" s="19"/>
      <c r="AN645" s="19"/>
      <c r="AO645" s="19"/>
    </row>
    <row r="646" spans="32:41" x14ac:dyDescent="0.25">
      <c r="AF646" s="19"/>
      <c r="AG646" s="19"/>
      <c r="AH646" s="19"/>
      <c r="AI646" s="19"/>
      <c r="AJ646" s="19"/>
      <c r="AK646" s="19"/>
      <c r="AL646" s="19"/>
      <c r="AM646" s="19"/>
      <c r="AN646" s="19"/>
      <c r="AO646" s="19"/>
    </row>
    <row r="647" spans="32:41" x14ac:dyDescent="0.25">
      <c r="AF647" s="19"/>
      <c r="AG647" s="19"/>
      <c r="AH647" s="19"/>
      <c r="AI647" s="19"/>
      <c r="AJ647" s="19"/>
      <c r="AK647" s="19"/>
      <c r="AL647" s="19"/>
      <c r="AM647" s="19"/>
      <c r="AN647" s="19"/>
      <c r="AO647" s="19"/>
    </row>
    <row r="648" spans="32:41" x14ac:dyDescent="0.25">
      <c r="AF648" s="19"/>
      <c r="AG648" s="19"/>
      <c r="AH648" s="19"/>
      <c r="AI648" s="19"/>
      <c r="AJ648" s="19"/>
      <c r="AK648" s="19"/>
      <c r="AL648" s="19"/>
      <c r="AM648" s="19"/>
      <c r="AN648" s="19"/>
      <c r="AO648" s="19"/>
    </row>
    <row r="649" spans="32:41" x14ac:dyDescent="0.25">
      <c r="AF649" s="19"/>
      <c r="AG649" s="19"/>
      <c r="AH649" s="19"/>
      <c r="AI649" s="19"/>
      <c r="AJ649" s="19"/>
      <c r="AK649" s="19"/>
      <c r="AL649" s="19"/>
      <c r="AM649" s="19"/>
      <c r="AN649" s="19"/>
      <c r="AO649" s="19"/>
    </row>
    <row r="650" spans="32:41" x14ac:dyDescent="0.25">
      <c r="AF650" s="19"/>
      <c r="AG650" s="19"/>
      <c r="AH650" s="19"/>
      <c r="AI650" s="19"/>
      <c r="AJ650" s="19"/>
      <c r="AK650" s="19"/>
      <c r="AL650" s="19"/>
      <c r="AM650" s="19"/>
      <c r="AN650" s="19"/>
      <c r="AO650" s="19"/>
    </row>
    <row r="651" spans="32:41" x14ac:dyDescent="0.25">
      <c r="AF651" s="19"/>
      <c r="AG651" s="19"/>
      <c r="AH651" s="19"/>
      <c r="AI651" s="19"/>
      <c r="AJ651" s="19"/>
      <c r="AK651" s="19"/>
      <c r="AL651" s="19"/>
      <c r="AM651" s="19"/>
      <c r="AN651" s="19"/>
      <c r="AO651" s="19"/>
    </row>
    <row r="652" spans="32:41" x14ac:dyDescent="0.25">
      <c r="AF652" s="19"/>
      <c r="AG652" s="19"/>
      <c r="AH652" s="19"/>
      <c r="AI652" s="19"/>
      <c r="AJ652" s="19"/>
      <c r="AK652" s="19"/>
      <c r="AL652" s="19"/>
      <c r="AM652" s="19"/>
      <c r="AN652" s="19"/>
      <c r="AO652" s="19"/>
    </row>
    <row r="653" spans="32:41" x14ac:dyDescent="0.25">
      <c r="AF653" s="19"/>
      <c r="AG653" s="19"/>
      <c r="AH653" s="19"/>
      <c r="AI653" s="19"/>
      <c r="AJ653" s="19"/>
      <c r="AK653" s="19"/>
      <c r="AL653" s="19"/>
      <c r="AM653" s="19"/>
      <c r="AN653" s="19"/>
      <c r="AO653" s="19"/>
    </row>
    <row r="654" spans="32:41" x14ac:dyDescent="0.25">
      <c r="AF654" s="19"/>
      <c r="AG654" s="19"/>
      <c r="AH654" s="19"/>
      <c r="AI654" s="19"/>
      <c r="AJ654" s="19"/>
      <c r="AK654" s="19"/>
      <c r="AL654" s="19"/>
      <c r="AM654" s="19"/>
      <c r="AN654" s="19"/>
      <c r="AO654" s="19"/>
    </row>
    <row r="655" spans="32:41" x14ac:dyDescent="0.25">
      <c r="AF655" s="19"/>
      <c r="AG655" s="19"/>
      <c r="AH655" s="19"/>
      <c r="AI655" s="19"/>
      <c r="AJ655" s="19"/>
      <c r="AK655" s="19"/>
      <c r="AL655" s="19"/>
      <c r="AM655" s="19"/>
      <c r="AN655" s="19"/>
      <c r="AO655" s="19"/>
    </row>
    <row r="656" spans="32:41" x14ac:dyDescent="0.25">
      <c r="AF656" s="19"/>
      <c r="AG656" s="19"/>
      <c r="AH656" s="19"/>
      <c r="AI656" s="19"/>
      <c r="AJ656" s="19"/>
      <c r="AK656" s="19"/>
      <c r="AL656" s="19"/>
      <c r="AM656" s="19"/>
      <c r="AN656" s="19"/>
      <c r="AO656" s="19"/>
    </row>
    <row r="657" spans="32:41" x14ac:dyDescent="0.25">
      <c r="AF657" s="19"/>
      <c r="AG657" s="19"/>
      <c r="AH657" s="19"/>
      <c r="AI657" s="19"/>
      <c r="AJ657" s="19"/>
      <c r="AK657" s="19"/>
      <c r="AL657" s="19"/>
      <c r="AM657" s="19"/>
      <c r="AN657" s="19"/>
      <c r="AO657" s="19"/>
    </row>
    <row r="658" spans="32:41" x14ac:dyDescent="0.25">
      <c r="AF658" s="19"/>
      <c r="AG658" s="19"/>
      <c r="AH658" s="19"/>
      <c r="AI658" s="19"/>
      <c r="AJ658" s="19"/>
      <c r="AK658" s="19"/>
      <c r="AL658" s="19"/>
      <c r="AM658" s="19"/>
      <c r="AN658" s="19"/>
      <c r="AO658" s="19"/>
    </row>
    <row r="659" spans="32:41" x14ac:dyDescent="0.25">
      <c r="AF659" s="19"/>
      <c r="AG659" s="19"/>
      <c r="AH659" s="19"/>
      <c r="AI659" s="19"/>
      <c r="AJ659" s="19"/>
      <c r="AK659" s="19"/>
      <c r="AL659" s="19"/>
      <c r="AM659" s="19"/>
      <c r="AN659" s="19"/>
      <c r="AO659" s="19"/>
    </row>
    <row r="660" spans="32:41" x14ac:dyDescent="0.25">
      <c r="AF660" s="19"/>
      <c r="AG660" s="19"/>
      <c r="AH660" s="19"/>
      <c r="AI660" s="19"/>
      <c r="AJ660" s="19"/>
      <c r="AK660" s="19"/>
      <c r="AL660" s="19"/>
      <c r="AM660" s="19"/>
      <c r="AN660" s="19"/>
      <c r="AO660" s="19"/>
    </row>
    <row r="661" spans="32:41" x14ac:dyDescent="0.25">
      <c r="AF661" s="19"/>
      <c r="AG661" s="19"/>
      <c r="AH661" s="19"/>
      <c r="AI661" s="19"/>
      <c r="AJ661" s="19"/>
      <c r="AK661" s="19"/>
      <c r="AL661" s="19"/>
      <c r="AM661" s="19"/>
      <c r="AN661" s="19"/>
      <c r="AO661" s="19"/>
    </row>
    <row r="662" spans="32:41" x14ac:dyDescent="0.25">
      <c r="AF662" s="19"/>
      <c r="AG662" s="19"/>
      <c r="AH662" s="19"/>
      <c r="AI662" s="19"/>
      <c r="AJ662" s="19"/>
      <c r="AK662" s="19"/>
      <c r="AL662" s="19"/>
      <c r="AM662" s="19"/>
      <c r="AN662" s="19"/>
      <c r="AO662" s="19"/>
    </row>
    <row r="663" spans="32:41" x14ac:dyDescent="0.25">
      <c r="AF663" s="19"/>
      <c r="AG663" s="19"/>
      <c r="AH663" s="19"/>
      <c r="AI663" s="19"/>
      <c r="AJ663" s="19"/>
      <c r="AK663" s="19"/>
      <c r="AL663" s="19"/>
      <c r="AM663" s="19"/>
      <c r="AN663" s="19"/>
      <c r="AO663" s="19"/>
    </row>
    <row r="664" spans="32:41" x14ac:dyDescent="0.25">
      <c r="AF664" s="19"/>
      <c r="AG664" s="19"/>
      <c r="AH664" s="19"/>
      <c r="AI664" s="19"/>
      <c r="AJ664" s="19"/>
      <c r="AK664" s="19"/>
      <c r="AL664" s="19"/>
      <c r="AM664" s="19"/>
      <c r="AN664" s="19"/>
      <c r="AO664" s="19"/>
    </row>
    <row r="665" spans="32:41" x14ac:dyDescent="0.25">
      <c r="AF665" s="19"/>
      <c r="AG665" s="19"/>
      <c r="AH665" s="19"/>
      <c r="AI665" s="19"/>
      <c r="AJ665" s="19"/>
      <c r="AK665" s="19"/>
      <c r="AL665" s="19"/>
      <c r="AM665" s="19"/>
      <c r="AN665" s="19"/>
      <c r="AO665" s="19"/>
    </row>
    <row r="666" spans="32:41" x14ac:dyDescent="0.25">
      <c r="AF666" s="19"/>
      <c r="AG666" s="19"/>
      <c r="AH666" s="19"/>
      <c r="AI666" s="19"/>
      <c r="AJ666" s="19"/>
      <c r="AK666" s="19"/>
      <c r="AL666" s="19"/>
      <c r="AM666" s="19"/>
      <c r="AN666" s="19"/>
      <c r="AO666" s="19"/>
    </row>
    <row r="667" spans="32:41" x14ac:dyDescent="0.25">
      <c r="AF667" s="19"/>
      <c r="AG667" s="19"/>
      <c r="AH667" s="19"/>
      <c r="AI667" s="19"/>
      <c r="AJ667" s="19"/>
      <c r="AK667" s="19"/>
      <c r="AL667" s="19"/>
      <c r="AM667" s="19"/>
      <c r="AN667" s="19"/>
      <c r="AO667" s="19"/>
    </row>
    <row r="668" spans="32:41" x14ac:dyDescent="0.25">
      <c r="AF668" s="19"/>
      <c r="AG668" s="19"/>
      <c r="AH668" s="19"/>
      <c r="AI668" s="19"/>
      <c r="AJ668" s="19"/>
      <c r="AK668" s="19"/>
      <c r="AL668" s="19"/>
      <c r="AM668" s="19"/>
      <c r="AN668" s="19"/>
      <c r="AO668" s="19"/>
    </row>
    <row r="669" spans="32:41" x14ac:dyDescent="0.25">
      <c r="AF669" s="19"/>
      <c r="AG669" s="19"/>
      <c r="AH669" s="19"/>
      <c r="AI669" s="19"/>
      <c r="AJ669" s="19"/>
      <c r="AK669" s="19"/>
      <c r="AL669" s="19"/>
      <c r="AM669" s="19"/>
      <c r="AN669" s="19"/>
      <c r="AO669" s="19"/>
    </row>
    <row r="670" spans="32:41" x14ac:dyDescent="0.25">
      <c r="AF670" s="19"/>
      <c r="AG670" s="19"/>
      <c r="AH670" s="19"/>
      <c r="AI670" s="19"/>
      <c r="AJ670" s="19"/>
      <c r="AK670" s="19"/>
      <c r="AL670" s="19"/>
      <c r="AM670" s="19"/>
      <c r="AN670" s="19"/>
      <c r="AO670" s="19"/>
    </row>
    <row r="671" spans="32:41" x14ac:dyDescent="0.25">
      <c r="AF671" s="19"/>
      <c r="AG671" s="19"/>
      <c r="AH671" s="19"/>
      <c r="AI671" s="19"/>
      <c r="AJ671" s="19"/>
      <c r="AK671" s="19"/>
      <c r="AL671" s="19"/>
      <c r="AM671" s="19"/>
      <c r="AN671" s="19"/>
      <c r="AO671" s="19"/>
    </row>
    <row r="672" spans="32:41" x14ac:dyDescent="0.25">
      <c r="AF672" s="19"/>
      <c r="AG672" s="19"/>
      <c r="AH672" s="19"/>
      <c r="AI672" s="19"/>
      <c r="AJ672" s="19"/>
      <c r="AK672" s="19"/>
      <c r="AL672" s="19"/>
      <c r="AM672" s="19"/>
      <c r="AN672" s="19"/>
      <c r="AO672" s="19"/>
    </row>
    <row r="673" spans="32:41" x14ac:dyDescent="0.25">
      <c r="AF673" s="19"/>
      <c r="AG673" s="19"/>
      <c r="AH673" s="19"/>
      <c r="AI673" s="19"/>
      <c r="AJ673" s="19"/>
      <c r="AK673" s="19"/>
      <c r="AL673" s="19"/>
      <c r="AM673" s="19"/>
      <c r="AN673" s="19"/>
      <c r="AO673" s="19"/>
    </row>
    <row r="674" spans="32:41" x14ac:dyDescent="0.25">
      <c r="AF674" s="19"/>
      <c r="AG674" s="19"/>
      <c r="AH674" s="19"/>
      <c r="AI674" s="19"/>
      <c r="AJ674" s="19"/>
      <c r="AK674" s="19"/>
      <c r="AL674" s="19"/>
      <c r="AM674" s="19"/>
      <c r="AN674" s="19"/>
      <c r="AO674" s="19"/>
    </row>
    <row r="675" spans="32:41" x14ac:dyDescent="0.25">
      <c r="AF675" s="19"/>
      <c r="AG675" s="19"/>
      <c r="AH675" s="19"/>
      <c r="AI675" s="19"/>
      <c r="AJ675" s="19"/>
      <c r="AK675" s="19"/>
      <c r="AL675" s="19"/>
      <c r="AM675" s="19"/>
      <c r="AN675" s="19"/>
      <c r="AO675" s="19"/>
    </row>
    <row r="676" spans="32:41" x14ac:dyDescent="0.25">
      <c r="AF676" s="19"/>
      <c r="AG676" s="19"/>
      <c r="AH676" s="19"/>
      <c r="AI676" s="19"/>
      <c r="AJ676" s="19"/>
      <c r="AK676" s="19"/>
      <c r="AL676" s="19"/>
      <c r="AM676" s="19"/>
      <c r="AN676" s="19"/>
      <c r="AO676" s="19"/>
    </row>
    <row r="677" spans="32:41" x14ac:dyDescent="0.25">
      <c r="AF677" s="19"/>
      <c r="AG677" s="19"/>
      <c r="AH677" s="19"/>
      <c r="AI677" s="19"/>
      <c r="AJ677" s="19"/>
      <c r="AK677" s="19"/>
      <c r="AL677" s="19"/>
      <c r="AM677" s="19"/>
      <c r="AN677" s="19"/>
      <c r="AO677" s="19"/>
    </row>
    <row r="678" spans="32:41" x14ac:dyDescent="0.25">
      <c r="AF678" s="19"/>
      <c r="AG678" s="19"/>
      <c r="AH678" s="19"/>
      <c r="AI678" s="19"/>
      <c r="AJ678" s="19"/>
      <c r="AK678" s="19"/>
      <c r="AL678" s="19"/>
      <c r="AM678" s="19"/>
      <c r="AN678" s="19"/>
      <c r="AO678" s="19"/>
    </row>
    <row r="679" spans="32:41" x14ac:dyDescent="0.25">
      <c r="AF679" s="19"/>
      <c r="AG679" s="19"/>
      <c r="AH679" s="19"/>
      <c r="AI679" s="19"/>
      <c r="AJ679" s="19"/>
      <c r="AK679" s="19"/>
      <c r="AL679" s="19"/>
      <c r="AM679" s="19"/>
      <c r="AN679" s="19"/>
      <c r="AO679" s="19"/>
    </row>
    <row r="680" spans="32:41" x14ac:dyDescent="0.25">
      <c r="AF680" s="19"/>
      <c r="AG680" s="19"/>
      <c r="AH680" s="19"/>
      <c r="AI680" s="19"/>
      <c r="AJ680" s="19"/>
      <c r="AK680" s="19"/>
      <c r="AL680" s="19"/>
      <c r="AM680" s="19"/>
      <c r="AN680" s="19"/>
      <c r="AO680" s="19"/>
    </row>
    <row r="681" spans="32:41" x14ac:dyDescent="0.25">
      <c r="AF681" s="19"/>
      <c r="AG681" s="19"/>
      <c r="AH681" s="19"/>
      <c r="AI681" s="19"/>
      <c r="AJ681" s="19"/>
      <c r="AK681" s="19"/>
      <c r="AL681" s="19"/>
      <c r="AM681" s="19"/>
      <c r="AN681" s="19"/>
      <c r="AO681" s="19"/>
    </row>
    <row r="682" spans="32:41" x14ac:dyDescent="0.25">
      <c r="AF682" s="19"/>
      <c r="AG682" s="19"/>
      <c r="AH682" s="19"/>
      <c r="AI682" s="19"/>
      <c r="AJ682" s="19"/>
      <c r="AK682" s="19"/>
      <c r="AL682" s="19"/>
      <c r="AM682" s="19"/>
      <c r="AN682" s="19"/>
      <c r="AO682" s="19"/>
    </row>
    <row r="683" spans="32:41" x14ac:dyDescent="0.25">
      <c r="AF683" s="19"/>
      <c r="AG683" s="19"/>
      <c r="AH683" s="19"/>
      <c r="AI683" s="19"/>
      <c r="AJ683" s="19"/>
      <c r="AK683" s="19"/>
      <c r="AL683" s="19"/>
      <c r="AM683" s="19"/>
      <c r="AN683" s="19"/>
      <c r="AO683" s="19"/>
    </row>
    <row r="684" spans="32:41" x14ac:dyDescent="0.25">
      <c r="AF684" s="19"/>
      <c r="AG684" s="19"/>
      <c r="AH684" s="19"/>
      <c r="AI684" s="19"/>
      <c r="AJ684" s="19"/>
      <c r="AK684" s="19"/>
      <c r="AL684" s="19"/>
      <c r="AM684" s="19"/>
      <c r="AN684" s="19"/>
      <c r="AO684" s="19"/>
    </row>
    <row r="685" spans="32:41" x14ac:dyDescent="0.25">
      <c r="AF685" s="19"/>
      <c r="AG685" s="19"/>
      <c r="AH685" s="19"/>
      <c r="AI685" s="19"/>
      <c r="AJ685" s="19"/>
      <c r="AK685" s="19"/>
      <c r="AL685" s="19"/>
      <c r="AM685" s="19"/>
      <c r="AN685" s="19"/>
      <c r="AO685" s="19"/>
    </row>
    <row r="686" spans="32:41" x14ac:dyDescent="0.25">
      <c r="AF686" s="19"/>
      <c r="AG686" s="19"/>
      <c r="AH686" s="19"/>
      <c r="AI686" s="19"/>
      <c r="AJ686" s="19"/>
      <c r="AK686" s="19"/>
      <c r="AL686" s="19"/>
      <c r="AM686" s="19"/>
      <c r="AN686" s="19"/>
      <c r="AO686" s="19"/>
    </row>
    <row r="687" spans="32:41" x14ac:dyDescent="0.25">
      <c r="AF687" s="19"/>
      <c r="AG687" s="19"/>
      <c r="AH687" s="19"/>
      <c r="AI687" s="19"/>
      <c r="AJ687" s="19"/>
      <c r="AK687" s="19"/>
      <c r="AL687" s="19"/>
      <c r="AM687" s="19"/>
      <c r="AN687" s="19"/>
      <c r="AO687" s="19"/>
    </row>
    <row r="688" spans="32:41" x14ac:dyDescent="0.25">
      <c r="AF688" s="19"/>
      <c r="AG688" s="19"/>
      <c r="AH688" s="19"/>
      <c r="AI688" s="19"/>
      <c r="AJ688" s="19"/>
      <c r="AK688" s="19"/>
      <c r="AL688" s="19"/>
      <c r="AM688" s="19"/>
      <c r="AN688" s="19"/>
      <c r="AO688" s="19"/>
    </row>
    <row r="689" spans="32:41" x14ac:dyDescent="0.25">
      <c r="AF689" s="19"/>
      <c r="AG689" s="19"/>
      <c r="AH689" s="19"/>
      <c r="AI689" s="19"/>
      <c r="AJ689" s="19"/>
      <c r="AK689" s="19"/>
      <c r="AL689" s="19"/>
      <c r="AM689" s="19"/>
      <c r="AN689" s="19"/>
      <c r="AO689" s="19"/>
    </row>
    <row r="690" spans="32:41" x14ac:dyDescent="0.25">
      <c r="AF690" s="19"/>
      <c r="AG690" s="19"/>
      <c r="AH690" s="19"/>
      <c r="AI690" s="19"/>
      <c r="AJ690" s="19"/>
      <c r="AK690" s="19"/>
      <c r="AL690" s="19"/>
      <c r="AM690" s="19"/>
      <c r="AN690" s="19"/>
      <c r="AO690" s="19"/>
    </row>
    <row r="691" spans="32:41" x14ac:dyDescent="0.25">
      <c r="AF691" s="19"/>
      <c r="AG691" s="19"/>
      <c r="AH691" s="19"/>
      <c r="AI691" s="19"/>
      <c r="AJ691" s="19"/>
      <c r="AK691" s="19"/>
      <c r="AL691" s="19"/>
      <c r="AM691" s="19"/>
      <c r="AN691" s="19"/>
      <c r="AO691" s="19"/>
    </row>
    <row r="692" spans="32:41" x14ac:dyDescent="0.25">
      <c r="AF692" s="19"/>
      <c r="AG692" s="19"/>
      <c r="AH692" s="19"/>
      <c r="AI692" s="19"/>
      <c r="AJ692" s="19"/>
      <c r="AK692" s="19"/>
      <c r="AL692" s="19"/>
      <c r="AM692" s="19"/>
      <c r="AN692" s="19"/>
      <c r="AO692" s="19"/>
    </row>
    <row r="693" spans="32:41" x14ac:dyDescent="0.25">
      <c r="AF693" s="19"/>
      <c r="AG693" s="19"/>
      <c r="AH693" s="19"/>
      <c r="AI693" s="19"/>
      <c r="AJ693" s="19"/>
      <c r="AK693" s="19"/>
      <c r="AL693" s="19"/>
      <c r="AM693" s="19"/>
      <c r="AN693" s="19"/>
      <c r="AO693" s="19"/>
    </row>
    <row r="694" spans="32:41" x14ac:dyDescent="0.25">
      <c r="AF694" s="19"/>
      <c r="AG694" s="19"/>
      <c r="AH694" s="19"/>
      <c r="AI694" s="19"/>
      <c r="AJ694" s="19"/>
      <c r="AK694" s="19"/>
      <c r="AL694" s="19"/>
      <c r="AM694" s="19"/>
      <c r="AN694" s="19"/>
      <c r="AO694" s="19"/>
    </row>
    <row r="695" spans="32:41" x14ac:dyDescent="0.25">
      <c r="AF695" s="19"/>
      <c r="AG695" s="19"/>
      <c r="AH695" s="19"/>
      <c r="AI695" s="19"/>
      <c r="AJ695" s="19"/>
      <c r="AK695" s="19"/>
      <c r="AL695" s="19"/>
      <c r="AM695" s="19"/>
      <c r="AN695" s="19"/>
      <c r="AO695" s="19"/>
    </row>
    <row r="696" spans="32:41" x14ac:dyDescent="0.25">
      <c r="AF696" s="19"/>
      <c r="AG696" s="19"/>
      <c r="AH696" s="19"/>
      <c r="AI696" s="19"/>
      <c r="AJ696" s="19"/>
      <c r="AK696" s="19"/>
      <c r="AL696" s="19"/>
      <c r="AM696" s="19"/>
      <c r="AN696" s="19"/>
      <c r="AO696" s="19"/>
    </row>
    <row r="697" spans="32:41" x14ac:dyDescent="0.25">
      <c r="AF697" s="19"/>
      <c r="AG697" s="19"/>
      <c r="AH697" s="19"/>
      <c r="AI697" s="19"/>
      <c r="AJ697" s="19"/>
      <c r="AK697" s="19"/>
      <c r="AL697" s="19"/>
      <c r="AM697" s="19"/>
      <c r="AN697" s="19"/>
      <c r="AO697" s="19"/>
    </row>
    <row r="698" spans="32:41" x14ac:dyDescent="0.25">
      <c r="AF698" s="19"/>
      <c r="AG698" s="19"/>
      <c r="AH698" s="19"/>
      <c r="AI698" s="19"/>
      <c r="AJ698" s="19"/>
      <c r="AK698" s="19"/>
      <c r="AL698" s="19"/>
      <c r="AM698" s="19"/>
      <c r="AN698" s="19"/>
      <c r="AO698" s="19"/>
    </row>
    <row r="699" spans="32:41" x14ac:dyDescent="0.25">
      <c r="AF699" s="19"/>
      <c r="AG699" s="19"/>
      <c r="AH699" s="19"/>
      <c r="AI699" s="19"/>
      <c r="AJ699" s="19"/>
      <c r="AK699" s="19"/>
      <c r="AL699" s="19"/>
      <c r="AM699" s="19"/>
      <c r="AN699" s="19"/>
      <c r="AO699" s="19"/>
    </row>
    <row r="700" spans="32:41" x14ac:dyDescent="0.25">
      <c r="AF700" s="19"/>
      <c r="AG700" s="19"/>
      <c r="AH700" s="19"/>
      <c r="AI700" s="19"/>
      <c r="AJ700" s="19"/>
      <c r="AK700" s="19"/>
      <c r="AL700" s="19"/>
      <c r="AM700" s="19"/>
      <c r="AN700" s="19"/>
      <c r="AO700" s="19"/>
    </row>
    <row r="701" spans="32:41" x14ac:dyDescent="0.25">
      <c r="AF701" s="19"/>
      <c r="AG701" s="19"/>
      <c r="AH701" s="19"/>
      <c r="AI701" s="19"/>
      <c r="AJ701" s="19"/>
      <c r="AK701" s="19"/>
      <c r="AL701" s="19"/>
      <c r="AM701" s="19"/>
      <c r="AN701" s="19"/>
      <c r="AO701" s="19"/>
    </row>
    <row r="702" spans="32:41" x14ac:dyDescent="0.25">
      <c r="AF702" s="19"/>
      <c r="AG702" s="19"/>
      <c r="AH702" s="19"/>
      <c r="AI702" s="19"/>
      <c r="AJ702" s="19"/>
      <c r="AK702" s="19"/>
      <c r="AL702" s="19"/>
      <c r="AM702" s="19"/>
      <c r="AN702" s="19"/>
      <c r="AO702" s="19"/>
    </row>
    <row r="703" spans="32:41" x14ac:dyDescent="0.25">
      <c r="AF703" s="19"/>
      <c r="AG703" s="19"/>
      <c r="AH703" s="19"/>
      <c r="AI703" s="19"/>
      <c r="AJ703" s="19"/>
      <c r="AK703" s="19"/>
      <c r="AL703" s="19"/>
      <c r="AM703" s="19"/>
      <c r="AN703" s="19"/>
      <c r="AO703" s="19"/>
    </row>
    <row r="704" spans="32:41" x14ac:dyDescent="0.25">
      <c r="AF704" s="19"/>
      <c r="AG704" s="19"/>
      <c r="AH704" s="19"/>
      <c r="AI704" s="19"/>
      <c r="AJ704" s="19"/>
      <c r="AK704" s="19"/>
      <c r="AL704" s="19"/>
      <c r="AM704" s="19"/>
      <c r="AN704" s="19"/>
      <c r="AO704" s="19"/>
    </row>
    <row r="705" spans="32:41" x14ac:dyDescent="0.25">
      <c r="AF705" s="19"/>
      <c r="AG705" s="19"/>
      <c r="AH705" s="19"/>
      <c r="AI705" s="19"/>
      <c r="AJ705" s="19"/>
      <c r="AK705" s="19"/>
      <c r="AL705" s="19"/>
      <c r="AM705" s="19"/>
      <c r="AN705" s="19"/>
      <c r="AO705" s="19"/>
    </row>
    <row r="706" spans="32:41" x14ac:dyDescent="0.25">
      <c r="AF706" s="19"/>
      <c r="AG706" s="19"/>
      <c r="AH706" s="19"/>
      <c r="AI706" s="19"/>
      <c r="AJ706" s="19"/>
      <c r="AK706" s="19"/>
      <c r="AL706" s="19"/>
      <c r="AM706" s="19"/>
      <c r="AN706" s="19"/>
      <c r="AO706" s="19"/>
    </row>
    <row r="707" spans="32:41" x14ac:dyDescent="0.25">
      <c r="AF707" s="19"/>
      <c r="AG707" s="19"/>
      <c r="AH707" s="19"/>
      <c r="AI707" s="19"/>
      <c r="AJ707" s="19"/>
      <c r="AK707" s="19"/>
      <c r="AL707" s="19"/>
      <c r="AM707" s="19"/>
      <c r="AN707" s="19"/>
      <c r="AO707" s="19"/>
    </row>
    <row r="708" spans="32:41" x14ac:dyDescent="0.25">
      <c r="AF708" s="19"/>
      <c r="AG708" s="19"/>
      <c r="AH708" s="19"/>
      <c r="AI708" s="19"/>
      <c r="AJ708" s="19"/>
      <c r="AK708" s="19"/>
      <c r="AL708" s="19"/>
      <c r="AM708" s="19"/>
      <c r="AN708" s="19"/>
      <c r="AO708" s="19"/>
    </row>
    <row r="709" spans="32:41" x14ac:dyDescent="0.25">
      <c r="AF709" s="19"/>
      <c r="AG709" s="19"/>
      <c r="AH709" s="19"/>
      <c r="AI709" s="19"/>
      <c r="AJ709" s="19"/>
      <c r="AK709" s="19"/>
      <c r="AL709" s="19"/>
      <c r="AM709" s="19"/>
      <c r="AN709" s="19"/>
      <c r="AO709" s="19"/>
    </row>
    <row r="710" spans="32:41" x14ac:dyDescent="0.25">
      <c r="AF710" s="19"/>
      <c r="AG710" s="19"/>
      <c r="AH710" s="19"/>
      <c r="AI710" s="19"/>
      <c r="AJ710" s="19"/>
      <c r="AK710" s="19"/>
      <c r="AL710" s="19"/>
      <c r="AM710" s="19"/>
      <c r="AN710" s="19"/>
      <c r="AO710" s="19"/>
    </row>
    <row r="711" spans="32:41" x14ac:dyDescent="0.25">
      <c r="AF711" s="19"/>
      <c r="AG711" s="19"/>
      <c r="AH711" s="19"/>
      <c r="AI711" s="19"/>
      <c r="AJ711" s="19"/>
      <c r="AK711" s="19"/>
      <c r="AL711" s="19"/>
      <c r="AM711" s="19"/>
      <c r="AN711" s="19"/>
      <c r="AO711" s="19"/>
    </row>
    <row r="712" spans="32:41" x14ac:dyDescent="0.25">
      <c r="AF712" s="19"/>
      <c r="AG712" s="19"/>
      <c r="AH712" s="19"/>
      <c r="AI712" s="19"/>
      <c r="AJ712" s="19"/>
      <c r="AK712" s="19"/>
      <c r="AL712" s="19"/>
      <c r="AM712" s="19"/>
      <c r="AN712" s="19"/>
      <c r="AO712" s="19"/>
    </row>
    <row r="713" spans="32:41" x14ac:dyDescent="0.25">
      <c r="AF713" s="19"/>
      <c r="AG713" s="19"/>
      <c r="AH713" s="19"/>
      <c r="AI713" s="19"/>
      <c r="AJ713" s="19"/>
      <c r="AK713" s="19"/>
      <c r="AL713" s="19"/>
      <c r="AM713" s="19"/>
      <c r="AN713" s="19"/>
      <c r="AO713" s="19"/>
    </row>
    <row r="714" spans="32:41" x14ac:dyDescent="0.25">
      <c r="AF714" s="19"/>
      <c r="AG714" s="19"/>
      <c r="AH714" s="19"/>
      <c r="AI714" s="19"/>
      <c r="AJ714" s="19"/>
      <c r="AK714" s="19"/>
      <c r="AL714" s="19"/>
      <c r="AM714" s="19"/>
      <c r="AN714" s="19"/>
      <c r="AO714" s="19"/>
    </row>
    <row r="715" spans="32:41" x14ac:dyDescent="0.25">
      <c r="AF715" s="19"/>
      <c r="AG715" s="19"/>
      <c r="AH715" s="19"/>
      <c r="AI715" s="19"/>
      <c r="AJ715" s="19"/>
      <c r="AK715" s="19"/>
      <c r="AL715" s="19"/>
      <c r="AM715" s="19"/>
      <c r="AN715" s="19"/>
      <c r="AO715" s="19"/>
    </row>
    <row r="716" spans="32:41" x14ac:dyDescent="0.25">
      <c r="AF716" s="19"/>
      <c r="AG716" s="19"/>
      <c r="AH716" s="19"/>
      <c r="AI716" s="19"/>
      <c r="AJ716" s="19"/>
      <c r="AK716" s="19"/>
      <c r="AL716" s="19"/>
      <c r="AM716" s="19"/>
      <c r="AN716" s="19"/>
      <c r="AO716" s="19"/>
    </row>
    <row r="717" spans="32:41" x14ac:dyDescent="0.25">
      <c r="AF717" s="19"/>
      <c r="AG717" s="19"/>
      <c r="AH717" s="19"/>
      <c r="AI717" s="19"/>
      <c r="AJ717" s="19"/>
      <c r="AK717" s="19"/>
      <c r="AL717" s="19"/>
      <c r="AM717" s="19"/>
      <c r="AN717" s="19"/>
      <c r="AO717" s="19"/>
    </row>
    <row r="718" spans="32:41" x14ac:dyDescent="0.25">
      <c r="AF718" s="19"/>
      <c r="AG718" s="19"/>
      <c r="AH718" s="19"/>
      <c r="AI718" s="19"/>
      <c r="AJ718" s="19"/>
      <c r="AK718" s="19"/>
      <c r="AL718" s="19"/>
      <c r="AM718" s="19"/>
      <c r="AN718" s="19"/>
      <c r="AO718" s="19"/>
    </row>
    <row r="719" spans="32:41" x14ac:dyDescent="0.25">
      <c r="AF719" s="19"/>
      <c r="AG719" s="19"/>
      <c r="AH719" s="19"/>
      <c r="AI719" s="19"/>
      <c r="AJ719" s="19"/>
      <c r="AK719" s="19"/>
      <c r="AL719" s="19"/>
      <c r="AM719" s="19"/>
      <c r="AN719" s="19"/>
      <c r="AO719" s="19"/>
    </row>
    <row r="720" spans="32:41" x14ac:dyDescent="0.25">
      <c r="AF720" s="19"/>
      <c r="AG720" s="19"/>
      <c r="AH720" s="19"/>
      <c r="AI720" s="19"/>
      <c r="AJ720" s="19"/>
      <c r="AK720" s="19"/>
      <c r="AL720" s="19"/>
      <c r="AM720" s="19"/>
      <c r="AN720" s="19"/>
      <c r="AO720" s="19"/>
    </row>
    <row r="721" spans="32:41" x14ac:dyDescent="0.25">
      <c r="AF721" s="19"/>
      <c r="AG721" s="19"/>
      <c r="AH721" s="19"/>
      <c r="AI721" s="19"/>
      <c r="AJ721" s="19"/>
      <c r="AK721" s="19"/>
      <c r="AL721" s="19"/>
      <c r="AM721" s="19"/>
      <c r="AN721" s="19"/>
      <c r="AO721" s="19"/>
    </row>
    <row r="722" spans="32:41" x14ac:dyDescent="0.25">
      <c r="AF722" s="19"/>
      <c r="AG722" s="19"/>
      <c r="AH722" s="19"/>
      <c r="AI722" s="19"/>
      <c r="AJ722" s="19"/>
      <c r="AK722" s="19"/>
      <c r="AL722" s="19"/>
      <c r="AM722" s="19"/>
      <c r="AN722" s="19"/>
      <c r="AO722" s="19"/>
    </row>
    <row r="723" spans="32:41" x14ac:dyDescent="0.25">
      <c r="AF723" s="19"/>
      <c r="AG723" s="19"/>
      <c r="AH723" s="19"/>
      <c r="AI723" s="19"/>
      <c r="AJ723" s="19"/>
      <c r="AK723" s="19"/>
      <c r="AL723" s="19"/>
      <c r="AM723" s="19"/>
      <c r="AN723" s="19"/>
      <c r="AO723" s="19"/>
    </row>
    <row r="724" spans="32:41" x14ac:dyDescent="0.25">
      <c r="AF724" s="19"/>
      <c r="AG724" s="19"/>
      <c r="AH724" s="19"/>
      <c r="AI724" s="19"/>
      <c r="AJ724" s="19"/>
      <c r="AK724" s="19"/>
      <c r="AL724" s="19"/>
      <c r="AM724" s="19"/>
      <c r="AN724" s="19"/>
      <c r="AO724" s="19"/>
    </row>
    <row r="725" spans="32:41" x14ac:dyDescent="0.25">
      <c r="AF725" s="19"/>
      <c r="AG725" s="19"/>
      <c r="AH725" s="19"/>
      <c r="AI725" s="19"/>
      <c r="AJ725" s="19"/>
      <c r="AK725" s="19"/>
      <c r="AL725" s="19"/>
      <c r="AM725" s="19"/>
      <c r="AN725" s="19"/>
      <c r="AO725" s="19"/>
    </row>
    <row r="726" spans="32:41" x14ac:dyDescent="0.25">
      <c r="AF726" s="19"/>
      <c r="AG726" s="19"/>
      <c r="AH726" s="19"/>
      <c r="AI726" s="19"/>
      <c r="AJ726" s="19"/>
      <c r="AK726" s="19"/>
      <c r="AL726" s="19"/>
      <c r="AM726" s="19"/>
      <c r="AN726" s="19"/>
      <c r="AO726" s="19"/>
    </row>
    <row r="727" spans="32:41" x14ac:dyDescent="0.25">
      <c r="AF727" s="19"/>
      <c r="AG727" s="19"/>
      <c r="AH727" s="19"/>
      <c r="AI727" s="19"/>
      <c r="AJ727" s="19"/>
      <c r="AK727" s="19"/>
      <c r="AL727" s="19"/>
      <c r="AM727" s="19"/>
      <c r="AN727" s="19"/>
      <c r="AO727" s="19"/>
    </row>
    <row r="728" spans="32:41" x14ac:dyDescent="0.25">
      <c r="AF728" s="19"/>
      <c r="AG728" s="19"/>
      <c r="AH728" s="19"/>
      <c r="AI728" s="19"/>
      <c r="AJ728" s="19"/>
      <c r="AK728" s="19"/>
      <c r="AL728" s="19"/>
      <c r="AM728" s="19"/>
      <c r="AN728" s="19"/>
      <c r="AO728" s="19"/>
    </row>
    <row r="729" spans="32:41" x14ac:dyDescent="0.25">
      <c r="AF729" s="19"/>
      <c r="AG729" s="19"/>
      <c r="AH729" s="19"/>
      <c r="AI729" s="19"/>
      <c r="AJ729" s="19"/>
      <c r="AK729" s="19"/>
      <c r="AL729" s="19"/>
      <c r="AM729" s="19"/>
      <c r="AN729" s="19"/>
      <c r="AO729" s="19"/>
    </row>
    <row r="730" spans="32:41" x14ac:dyDescent="0.25">
      <c r="AF730" s="19"/>
      <c r="AG730" s="19"/>
      <c r="AH730" s="19"/>
      <c r="AI730" s="19"/>
      <c r="AJ730" s="19"/>
      <c r="AK730" s="19"/>
      <c r="AL730" s="19"/>
      <c r="AM730" s="19"/>
      <c r="AN730" s="19"/>
      <c r="AO730" s="19"/>
    </row>
    <row r="731" spans="32:41" x14ac:dyDescent="0.25">
      <c r="AF731" s="19"/>
      <c r="AG731" s="19"/>
      <c r="AH731" s="19"/>
      <c r="AI731" s="19"/>
      <c r="AJ731" s="19"/>
      <c r="AK731" s="19"/>
      <c r="AL731" s="19"/>
      <c r="AM731" s="19"/>
      <c r="AN731" s="19"/>
      <c r="AO731" s="19"/>
    </row>
    <row r="732" spans="32:41" x14ac:dyDescent="0.25">
      <c r="AF732" s="19"/>
      <c r="AG732" s="19"/>
      <c r="AH732" s="19"/>
      <c r="AI732" s="19"/>
      <c r="AJ732" s="19"/>
      <c r="AK732" s="19"/>
      <c r="AL732" s="19"/>
      <c r="AM732" s="19"/>
      <c r="AN732" s="19"/>
      <c r="AO732" s="19"/>
    </row>
    <row r="733" spans="32:41" x14ac:dyDescent="0.25">
      <c r="AF733" s="19"/>
      <c r="AG733" s="19"/>
      <c r="AH733" s="19"/>
      <c r="AI733" s="19"/>
      <c r="AJ733" s="19"/>
      <c r="AK733" s="19"/>
      <c r="AL733" s="19"/>
      <c r="AM733" s="19"/>
      <c r="AN733" s="19"/>
      <c r="AO733" s="19"/>
    </row>
    <row r="734" spans="32:41" x14ac:dyDescent="0.25">
      <c r="AF734" s="19"/>
      <c r="AG734" s="19"/>
      <c r="AH734" s="19"/>
      <c r="AI734" s="19"/>
      <c r="AJ734" s="19"/>
      <c r="AK734" s="19"/>
      <c r="AL734" s="19"/>
      <c r="AM734" s="19"/>
      <c r="AN734" s="19"/>
      <c r="AO734" s="19"/>
    </row>
    <row r="735" spans="32:41" x14ac:dyDescent="0.25">
      <c r="AF735" s="19"/>
      <c r="AG735" s="19"/>
      <c r="AH735" s="19"/>
      <c r="AI735" s="19"/>
      <c r="AJ735" s="19"/>
      <c r="AK735" s="19"/>
      <c r="AL735" s="19"/>
      <c r="AM735" s="19"/>
      <c r="AN735" s="19"/>
      <c r="AO735" s="19"/>
    </row>
    <row r="736" spans="32:41" x14ac:dyDescent="0.25">
      <c r="AF736" s="19"/>
      <c r="AG736" s="19"/>
      <c r="AH736" s="19"/>
      <c r="AI736" s="19"/>
      <c r="AJ736" s="19"/>
      <c r="AK736" s="19"/>
      <c r="AL736" s="19"/>
      <c r="AM736" s="19"/>
      <c r="AN736" s="19"/>
      <c r="AO736" s="19"/>
    </row>
    <row r="737" spans="32:41" x14ac:dyDescent="0.25">
      <c r="AF737" s="19"/>
      <c r="AG737" s="19"/>
      <c r="AH737" s="19"/>
      <c r="AI737" s="19"/>
      <c r="AJ737" s="19"/>
      <c r="AK737" s="19"/>
      <c r="AL737" s="19"/>
      <c r="AM737" s="19"/>
      <c r="AN737" s="19"/>
      <c r="AO737" s="19"/>
    </row>
    <row r="738" spans="32:41" x14ac:dyDescent="0.25">
      <c r="AF738" s="19"/>
      <c r="AG738" s="19"/>
      <c r="AH738" s="19"/>
      <c r="AI738" s="19"/>
      <c r="AJ738" s="19"/>
      <c r="AK738" s="19"/>
      <c r="AL738" s="19"/>
      <c r="AM738" s="19"/>
      <c r="AN738" s="19"/>
      <c r="AO738" s="19"/>
    </row>
    <row r="739" spans="32:41" x14ac:dyDescent="0.25">
      <c r="AF739" s="19"/>
      <c r="AG739" s="19"/>
      <c r="AH739" s="19"/>
      <c r="AI739" s="19"/>
      <c r="AJ739" s="19"/>
      <c r="AK739" s="19"/>
      <c r="AL739" s="19"/>
      <c r="AM739" s="19"/>
      <c r="AN739" s="19"/>
      <c r="AO739" s="19"/>
    </row>
    <row r="740" spans="32:41" x14ac:dyDescent="0.25">
      <c r="AF740" s="19"/>
      <c r="AG740" s="19"/>
      <c r="AH740" s="19"/>
      <c r="AI740" s="19"/>
      <c r="AJ740" s="19"/>
      <c r="AK740" s="19"/>
      <c r="AL740" s="19"/>
      <c r="AM740" s="19"/>
      <c r="AN740" s="19"/>
      <c r="AO740" s="19"/>
    </row>
    <row r="741" spans="32:41" x14ac:dyDescent="0.25">
      <c r="AF741" s="19"/>
      <c r="AG741" s="19"/>
      <c r="AH741" s="19"/>
      <c r="AI741" s="19"/>
      <c r="AJ741" s="19"/>
      <c r="AK741" s="19"/>
      <c r="AL741" s="19"/>
      <c r="AM741" s="19"/>
      <c r="AN741" s="19"/>
      <c r="AO741" s="19"/>
    </row>
    <row r="742" spans="32:41" x14ac:dyDescent="0.25">
      <c r="AF742" s="19"/>
      <c r="AG742" s="19"/>
      <c r="AH742" s="19"/>
      <c r="AI742" s="19"/>
      <c r="AJ742" s="19"/>
      <c r="AK742" s="19"/>
      <c r="AL742" s="19"/>
      <c r="AM742" s="19"/>
      <c r="AN742" s="19"/>
      <c r="AO742" s="19"/>
    </row>
    <row r="743" spans="32:41" x14ac:dyDescent="0.25">
      <c r="AF743" s="19"/>
      <c r="AG743" s="19"/>
      <c r="AH743" s="19"/>
      <c r="AI743" s="19"/>
      <c r="AJ743" s="19"/>
      <c r="AK743" s="19"/>
      <c r="AL743" s="19"/>
      <c r="AM743" s="19"/>
      <c r="AN743" s="19"/>
      <c r="AO743" s="19"/>
    </row>
    <row r="744" spans="32:41" x14ac:dyDescent="0.25">
      <c r="AF744" s="19"/>
      <c r="AG744" s="19"/>
      <c r="AH744" s="19"/>
      <c r="AI744" s="19"/>
      <c r="AJ744" s="19"/>
      <c r="AK744" s="19"/>
      <c r="AL744" s="19"/>
      <c r="AM744" s="19"/>
      <c r="AN744" s="19"/>
      <c r="AO744" s="19"/>
    </row>
    <row r="745" spans="32:41" x14ac:dyDescent="0.25">
      <c r="AF745" s="19"/>
      <c r="AG745" s="19"/>
      <c r="AH745" s="19"/>
      <c r="AI745" s="19"/>
      <c r="AJ745" s="19"/>
      <c r="AK745" s="19"/>
      <c r="AL745" s="19"/>
      <c r="AM745" s="19"/>
      <c r="AN745" s="19"/>
      <c r="AO745" s="19"/>
    </row>
    <row r="746" spans="32:41" x14ac:dyDescent="0.25">
      <c r="AF746" s="19"/>
      <c r="AG746" s="19"/>
      <c r="AH746" s="19"/>
      <c r="AI746" s="19"/>
      <c r="AJ746" s="19"/>
      <c r="AK746" s="19"/>
      <c r="AL746" s="19"/>
      <c r="AM746" s="19"/>
      <c r="AN746" s="19"/>
      <c r="AO746" s="19"/>
    </row>
    <row r="747" spans="32:41" x14ac:dyDescent="0.25">
      <c r="AF747" s="19"/>
      <c r="AG747" s="19"/>
      <c r="AH747" s="19"/>
      <c r="AI747" s="19"/>
      <c r="AJ747" s="19"/>
      <c r="AK747" s="19"/>
      <c r="AL747" s="19"/>
      <c r="AM747" s="19"/>
      <c r="AN747" s="19"/>
      <c r="AO747" s="19"/>
    </row>
    <row r="748" spans="32:41" x14ac:dyDescent="0.25">
      <c r="AF748" s="19"/>
      <c r="AG748" s="19"/>
      <c r="AH748" s="19"/>
      <c r="AI748" s="19"/>
      <c r="AJ748" s="19"/>
      <c r="AK748" s="19"/>
      <c r="AL748" s="19"/>
      <c r="AM748" s="19"/>
      <c r="AN748" s="19"/>
      <c r="AO748" s="19"/>
    </row>
    <row r="749" spans="32:41" x14ac:dyDescent="0.25">
      <c r="AF749" s="19"/>
      <c r="AG749" s="19"/>
      <c r="AH749" s="19"/>
      <c r="AI749" s="19"/>
      <c r="AJ749" s="19"/>
      <c r="AK749" s="19"/>
      <c r="AL749" s="19"/>
      <c r="AM749" s="19"/>
      <c r="AN749" s="19"/>
      <c r="AO749" s="19"/>
    </row>
    <row r="750" spans="32:41" x14ac:dyDescent="0.25">
      <c r="AF750" s="19"/>
      <c r="AG750" s="19"/>
      <c r="AH750" s="19"/>
      <c r="AI750" s="19"/>
      <c r="AJ750" s="19"/>
      <c r="AK750" s="19"/>
      <c r="AL750" s="19"/>
      <c r="AM750" s="19"/>
      <c r="AN750" s="19"/>
      <c r="AO750" s="19"/>
    </row>
    <row r="751" spans="32:41" x14ac:dyDescent="0.25">
      <c r="AF751" s="19"/>
      <c r="AG751" s="19"/>
      <c r="AH751" s="19"/>
      <c r="AI751" s="19"/>
      <c r="AJ751" s="19"/>
      <c r="AK751" s="19"/>
      <c r="AL751" s="19"/>
      <c r="AM751" s="19"/>
      <c r="AN751" s="19"/>
      <c r="AO751" s="19"/>
    </row>
    <row r="752" spans="32:41" x14ac:dyDescent="0.25">
      <c r="AF752" s="19"/>
      <c r="AG752" s="19"/>
      <c r="AH752" s="19"/>
      <c r="AI752" s="19"/>
      <c r="AJ752" s="19"/>
      <c r="AK752" s="19"/>
      <c r="AL752" s="19"/>
      <c r="AM752" s="19"/>
      <c r="AN752" s="19"/>
      <c r="AO752" s="19"/>
    </row>
    <row r="753" spans="32:41" x14ac:dyDescent="0.25">
      <c r="AF753" s="19"/>
      <c r="AG753" s="19"/>
      <c r="AH753" s="19"/>
      <c r="AI753" s="19"/>
      <c r="AJ753" s="19"/>
      <c r="AK753" s="19"/>
      <c r="AL753" s="19"/>
      <c r="AM753" s="19"/>
      <c r="AN753" s="19"/>
      <c r="AO753" s="19"/>
    </row>
    <row r="754" spans="32:41" x14ac:dyDescent="0.25">
      <c r="AF754" s="19"/>
      <c r="AG754" s="19"/>
      <c r="AH754" s="19"/>
      <c r="AI754" s="19"/>
      <c r="AJ754" s="19"/>
      <c r="AK754" s="19"/>
      <c r="AL754" s="19"/>
      <c r="AM754" s="19"/>
      <c r="AN754" s="19"/>
      <c r="AO754" s="19"/>
    </row>
    <row r="755" spans="32:41" x14ac:dyDescent="0.25">
      <c r="AF755" s="19"/>
      <c r="AG755" s="19"/>
      <c r="AH755" s="19"/>
      <c r="AI755" s="19"/>
      <c r="AJ755" s="19"/>
      <c r="AK755" s="19"/>
      <c r="AL755" s="19"/>
      <c r="AM755" s="19"/>
      <c r="AN755" s="19"/>
      <c r="AO755" s="19"/>
    </row>
    <row r="756" spans="32:41" x14ac:dyDescent="0.25">
      <c r="AF756" s="19"/>
      <c r="AG756" s="19"/>
      <c r="AH756" s="19"/>
      <c r="AI756" s="19"/>
      <c r="AJ756" s="19"/>
      <c r="AK756" s="19"/>
      <c r="AL756" s="19"/>
      <c r="AM756" s="19"/>
      <c r="AN756" s="19"/>
      <c r="AO756" s="19"/>
    </row>
    <row r="757" spans="32:41" x14ac:dyDescent="0.25">
      <c r="AF757" s="19"/>
      <c r="AG757" s="19"/>
      <c r="AH757" s="19"/>
      <c r="AI757" s="19"/>
      <c r="AJ757" s="19"/>
      <c r="AK757" s="19"/>
      <c r="AL757" s="19"/>
      <c r="AM757" s="19"/>
      <c r="AN757" s="19"/>
      <c r="AO757" s="19"/>
    </row>
    <row r="758" spans="32:41" x14ac:dyDescent="0.25">
      <c r="AF758" s="19"/>
      <c r="AG758" s="19"/>
      <c r="AH758" s="19"/>
      <c r="AI758" s="19"/>
      <c r="AJ758" s="19"/>
      <c r="AK758" s="19"/>
      <c r="AL758" s="19"/>
      <c r="AM758" s="19"/>
      <c r="AN758" s="19"/>
      <c r="AO758" s="19"/>
    </row>
    <row r="759" spans="32:41" x14ac:dyDescent="0.25">
      <c r="AF759" s="19"/>
      <c r="AG759" s="19"/>
      <c r="AH759" s="19"/>
      <c r="AI759" s="19"/>
      <c r="AJ759" s="19"/>
      <c r="AK759" s="19"/>
      <c r="AL759" s="19"/>
      <c r="AM759" s="19"/>
      <c r="AN759" s="19"/>
      <c r="AO759" s="19"/>
    </row>
    <row r="760" spans="32:41" x14ac:dyDescent="0.25">
      <c r="AF760" s="19"/>
      <c r="AG760" s="19"/>
      <c r="AH760" s="19"/>
      <c r="AI760" s="19"/>
      <c r="AJ760" s="19"/>
      <c r="AK760" s="19"/>
      <c r="AL760" s="19"/>
      <c r="AM760" s="19"/>
      <c r="AN760" s="19"/>
      <c r="AO760" s="19"/>
    </row>
    <row r="761" spans="32:41" x14ac:dyDescent="0.25">
      <c r="AF761" s="19"/>
      <c r="AG761" s="19"/>
      <c r="AH761" s="19"/>
      <c r="AI761" s="19"/>
      <c r="AJ761" s="19"/>
      <c r="AK761" s="19"/>
      <c r="AL761" s="19"/>
      <c r="AM761" s="19"/>
      <c r="AN761" s="19"/>
      <c r="AO761" s="19"/>
    </row>
    <row r="762" spans="32:41" x14ac:dyDescent="0.25">
      <c r="AF762" s="19"/>
      <c r="AG762" s="19"/>
      <c r="AH762" s="19"/>
      <c r="AI762" s="19"/>
      <c r="AJ762" s="19"/>
      <c r="AK762" s="19"/>
      <c r="AL762" s="19"/>
      <c r="AM762" s="19"/>
      <c r="AN762" s="19"/>
      <c r="AO762" s="19"/>
    </row>
    <row r="763" spans="32:41" x14ac:dyDescent="0.25">
      <c r="AF763" s="19"/>
      <c r="AG763" s="19"/>
      <c r="AH763" s="19"/>
      <c r="AI763" s="19"/>
      <c r="AJ763" s="19"/>
      <c r="AK763" s="19"/>
      <c r="AL763" s="19"/>
      <c r="AM763" s="19"/>
      <c r="AN763" s="19"/>
      <c r="AO763" s="19"/>
    </row>
    <row r="764" spans="32:41" x14ac:dyDescent="0.25">
      <c r="AF764" s="19"/>
      <c r="AG764" s="19"/>
      <c r="AH764" s="19"/>
      <c r="AI764" s="19"/>
      <c r="AJ764" s="19"/>
      <c r="AK764" s="19"/>
      <c r="AL764" s="19"/>
      <c r="AM764" s="19"/>
      <c r="AN764" s="19"/>
      <c r="AO764" s="19"/>
    </row>
    <row r="765" spans="32:41" x14ac:dyDescent="0.25">
      <c r="AF765" s="19"/>
      <c r="AG765" s="19"/>
      <c r="AH765" s="19"/>
      <c r="AI765" s="19"/>
      <c r="AJ765" s="19"/>
      <c r="AK765" s="19"/>
      <c r="AL765" s="19"/>
      <c r="AM765" s="19"/>
      <c r="AN765" s="19"/>
      <c r="AO765" s="19"/>
    </row>
    <row r="766" spans="32:41" x14ac:dyDescent="0.25">
      <c r="AF766" s="19"/>
      <c r="AG766" s="19"/>
      <c r="AH766" s="19"/>
      <c r="AI766" s="19"/>
      <c r="AJ766" s="19"/>
      <c r="AK766" s="19"/>
      <c r="AL766" s="19"/>
      <c r="AM766" s="19"/>
      <c r="AN766" s="19"/>
      <c r="AO766" s="19"/>
    </row>
    <row r="767" spans="32:41" x14ac:dyDescent="0.25">
      <c r="AF767" s="19"/>
      <c r="AG767" s="19"/>
      <c r="AH767" s="19"/>
      <c r="AI767" s="19"/>
      <c r="AJ767" s="19"/>
      <c r="AK767" s="19"/>
      <c r="AL767" s="19"/>
      <c r="AM767" s="19"/>
      <c r="AN767" s="19"/>
      <c r="AO767" s="19"/>
    </row>
    <row r="768" spans="32:41" x14ac:dyDescent="0.25">
      <c r="AF768" s="19"/>
      <c r="AG768" s="19"/>
      <c r="AH768" s="19"/>
      <c r="AI768" s="19"/>
      <c r="AJ768" s="19"/>
      <c r="AK768" s="19"/>
      <c r="AL768" s="19"/>
      <c r="AM768" s="19"/>
      <c r="AN768" s="19"/>
      <c r="AO768" s="19"/>
    </row>
    <row r="769" spans="32:41" x14ac:dyDescent="0.25">
      <c r="AF769" s="19"/>
      <c r="AG769" s="19"/>
      <c r="AH769" s="19"/>
      <c r="AI769" s="19"/>
      <c r="AJ769" s="19"/>
      <c r="AK769" s="19"/>
      <c r="AL769" s="19"/>
      <c r="AM769" s="19"/>
      <c r="AN769" s="19"/>
      <c r="AO769" s="19"/>
    </row>
    <row r="770" spans="32:41" x14ac:dyDescent="0.25">
      <c r="AF770" s="19"/>
      <c r="AG770" s="19"/>
      <c r="AH770" s="19"/>
      <c r="AI770" s="19"/>
      <c r="AJ770" s="19"/>
      <c r="AK770" s="19"/>
      <c r="AL770" s="19"/>
      <c r="AM770" s="19"/>
      <c r="AN770" s="19"/>
      <c r="AO770" s="19"/>
    </row>
    <row r="771" spans="32:41" x14ac:dyDescent="0.25">
      <c r="AF771" s="19"/>
      <c r="AG771" s="19"/>
      <c r="AH771" s="19"/>
      <c r="AI771" s="19"/>
      <c r="AJ771" s="19"/>
      <c r="AK771" s="19"/>
      <c r="AL771" s="19"/>
      <c r="AM771" s="19"/>
      <c r="AN771" s="19"/>
      <c r="AO771" s="19"/>
    </row>
    <row r="772" spans="32:41" x14ac:dyDescent="0.25">
      <c r="AF772" s="19"/>
      <c r="AG772" s="19"/>
      <c r="AH772" s="19"/>
      <c r="AI772" s="19"/>
      <c r="AJ772" s="19"/>
      <c r="AK772" s="19"/>
      <c r="AL772" s="19"/>
      <c r="AM772" s="19"/>
      <c r="AN772" s="19"/>
      <c r="AO772" s="19"/>
    </row>
    <row r="773" spans="32:41" x14ac:dyDescent="0.25">
      <c r="AF773" s="19"/>
      <c r="AG773" s="19"/>
      <c r="AH773" s="19"/>
      <c r="AI773" s="19"/>
      <c r="AJ773" s="19"/>
      <c r="AK773" s="19"/>
      <c r="AL773" s="19"/>
      <c r="AM773" s="19"/>
      <c r="AN773" s="19"/>
      <c r="AO773" s="19"/>
    </row>
    <row r="774" spans="32:41" x14ac:dyDescent="0.25">
      <c r="AF774" s="19"/>
      <c r="AG774" s="19"/>
      <c r="AH774" s="19"/>
      <c r="AI774" s="19"/>
      <c r="AJ774" s="19"/>
      <c r="AK774" s="19"/>
      <c r="AL774" s="19"/>
      <c r="AM774" s="19"/>
      <c r="AN774" s="19"/>
      <c r="AO774" s="19"/>
    </row>
    <row r="775" spans="32:41" x14ac:dyDescent="0.25">
      <c r="AF775" s="19"/>
      <c r="AG775" s="19"/>
      <c r="AH775" s="19"/>
      <c r="AI775" s="19"/>
      <c r="AJ775" s="19"/>
      <c r="AK775" s="19"/>
      <c r="AL775" s="19"/>
      <c r="AM775" s="19"/>
      <c r="AN775" s="19"/>
      <c r="AO775" s="19"/>
    </row>
    <row r="776" spans="32:41" x14ac:dyDescent="0.25">
      <c r="AF776" s="19"/>
      <c r="AG776" s="19"/>
      <c r="AH776" s="19"/>
      <c r="AI776" s="19"/>
      <c r="AJ776" s="19"/>
      <c r="AK776" s="19"/>
      <c r="AL776" s="19"/>
      <c r="AM776" s="19"/>
      <c r="AN776" s="19"/>
      <c r="AO776" s="19"/>
    </row>
    <row r="777" spans="32:41" x14ac:dyDescent="0.25">
      <c r="AF777" s="19"/>
      <c r="AG777" s="19"/>
      <c r="AH777" s="19"/>
      <c r="AI777" s="19"/>
      <c r="AJ777" s="19"/>
      <c r="AK777" s="19"/>
      <c r="AL777" s="19"/>
      <c r="AM777" s="19"/>
      <c r="AN777" s="19"/>
      <c r="AO777" s="19"/>
    </row>
    <row r="778" spans="32:41" x14ac:dyDescent="0.25">
      <c r="AF778" s="19"/>
      <c r="AG778" s="19"/>
      <c r="AH778" s="19"/>
      <c r="AI778" s="19"/>
      <c r="AJ778" s="19"/>
      <c r="AK778" s="19"/>
      <c r="AL778" s="19"/>
      <c r="AM778" s="19"/>
      <c r="AN778" s="19"/>
      <c r="AO778" s="19"/>
    </row>
    <row r="779" spans="32:41" x14ac:dyDescent="0.25">
      <c r="AF779" s="19"/>
      <c r="AG779" s="19"/>
      <c r="AH779" s="19"/>
      <c r="AI779" s="19"/>
      <c r="AJ779" s="19"/>
      <c r="AK779" s="19"/>
      <c r="AL779" s="19"/>
      <c r="AM779" s="19"/>
      <c r="AN779" s="19"/>
      <c r="AO779" s="19"/>
    </row>
    <row r="780" spans="32:41" x14ac:dyDescent="0.25">
      <c r="AF780" s="19"/>
      <c r="AG780" s="19"/>
      <c r="AH780" s="19"/>
      <c r="AI780" s="19"/>
      <c r="AJ780" s="19"/>
      <c r="AK780" s="19"/>
      <c r="AL780" s="19"/>
      <c r="AM780" s="19"/>
      <c r="AN780" s="19"/>
      <c r="AO780" s="19"/>
    </row>
    <row r="781" spans="32:41" x14ac:dyDescent="0.25">
      <c r="AF781" s="19"/>
      <c r="AG781" s="19"/>
      <c r="AH781" s="19"/>
      <c r="AI781" s="19"/>
      <c r="AJ781" s="19"/>
      <c r="AK781" s="19"/>
      <c r="AL781" s="19"/>
      <c r="AM781" s="19"/>
      <c r="AN781" s="19"/>
      <c r="AO781" s="19"/>
    </row>
    <row r="782" spans="32:41" x14ac:dyDescent="0.25">
      <c r="AF782" s="19"/>
      <c r="AG782" s="19"/>
      <c r="AH782" s="19"/>
      <c r="AI782" s="19"/>
      <c r="AJ782" s="19"/>
      <c r="AK782" s="19"/>
      <c r="AL782" s="19"/>
      <c r="AM782" s="19"/>
      <c r="AN782" s="19"/>
      <c r="AO782" s="19"/>
    </row>
    <row r="783" spans="32:41" x14ac:dyDescent="0.25">
      <c r="AF783" s="19"/>
      <c r="AG783" s="19"/>
      <c r="AH783" s="19"/>
      <c r="AI783" s="19"/>
      <c r="AJ783" s="19"/>
      <c r="AK783" s="19"/>
      <c r="AL783" s="19"/>
      <c r="AM783" s="19"/>
      <c r="AN783" s="19"/>
      <c r="AO783" s="19"/>
    </row>
    <row r="784" spans="32:41" x14ac:dyDescent="0.25">
      <c r="AF784" s="19"/>
      <c r="AG784" s="19"/>
      <c r="AH784" s="19"/>
      <c r="AI784" s="19"/>
      <c r="AJ784" s="19"/>
      <c r="AK784" s="19"/>
      <c r="AL784" s="19"/>
      <c r="AM784" s="19"/>
      <c r="AN784" s="19"/>
      <c r="AO784" s="19"/>
    </row>
    <row r="785" spans="32:41" x14ac:dyDescent="0.25">
      <c r="AF785" s="19"/>
      <c r="AG785" s="19"/>
      <c r="AH785" s="19"/>
      <c r="AI785" s="19"/>
      <c r="AJ785" s="19"/>
      <c r="AK785" s="19"/>
      <c r="AL785" s="19"/>
      <c r="AM785" s="19"/>
      <c r="AN785" s="19"/>
      <c r="AO785" s="19"/>
    </row>
    <row r="786" spans="32:41" x14ac:dyDescent="0.25">
      <c r="AF786" s="19"/>
      <c r="AG786" s="19"/>
      <c r="AH786" s="19"/>
      <c r="AI786" s="19"/>
      <c r="AJ786" s="19"/>
      <c r="AK786" s="19"/>
      <c r="AL786" s="19"/>
      <c r="AM786" s="19"/>
      <c r="AN786" s="19"/>
      <c r="AO786" s="19"/>
    </row>
    <row r="787" spans="32:41" x14ac:dyDescent="0.25">
      <c r="AF787" s="19"/>
      <c r="AG787" s="19"/>
      <c r="AH787" s="19"/>
      <c r="AI787" s="19"/>
      <c r="AJ787" s="19"/>
      <c r="AK787" s="19"/>
      <c r="AL787" s="19"/>
      <c r="AM787" s="19"/>
      <c r="AN787" s="19"/>
      <c r="AO787" s="19"/>
    </row>
    <row r="788" spans="32:41" x14ac:dyDescent="0.25">
      <c r="AF788" s="19"/>
      <c r="AG788" s="19"/>
      <c r="AH788" s="19"/>
      <c r="AI788" s="19"/>
      <c r="AJ788" s="19"/>
      <c r="AK788" s="19"/>
      <c r="AL788" s="19"/>
      <c r="AM788" s="19"/>
      <c r="AN788" s="19"/>
      <c r="AO788" s="19"/>
    </row>
    <row r="789" spans="32:41" x14ac:dyDescent="0.25">
      <c r="AF789" s="19"/>
      <c r="AG789" s="19"/>
      <c r="AH789" s="19"/>
      <c r="AI789" s="19"/>
      <c r="AJ789" s="19"/>
      <c r="AK789" s="19"/>
      <c r="AL789" s="19"/>
      <c r="AM789" s="19"/>
      <c r="AN789" s="19"/>
      <c r="AO789" s="19"/>
    </row>
    <row r="790" spans="32:41" x14ac:dyDescent="0.25">
      <c r="AF790" s="19"/>
      <c r="AG790" s="19"/>
      <c r="AH790" s="19"/>
      <c r="AI790" s="19"/>
      <c r="AJ790" s="19"/>
      <c r="AK790" s="19"/>
      <c r="AL790" s="19"/>
      <c r="AM790" s="19"/>
      <c r="AN790" s="19"/>
      <c r="AO790" s="19"/>
    </row>
    <row r="791" spans="32:41" x14ac:dyDescent="0.25">
      <c r="AF791" s="19"/>
      <c r="AG791" s="19"/>
      <c r="AH791" s="19"/>
      <c r="AI791" s="19"/>
      <c r="AJ791" s="19"/>
      <c r="AK791" s="19"/>
      <c r="AL791" s="19"/>
      <c r="AM791" s="19"/>
      <c r="AN791" s="19"/>
      <c r="AO791" s="19"/>
    </row>
    <row r="792" spans="32:41" x14ac:dyDescent="0.25">
      <c r="AF792" s="19"/>
      <c r="AG792" s="19"/>
      <c r="AH792" s="19"/>
      <c r="AI792" s="19"/>
      <c r="AJ792" s="19"/>
      <c r="AK792" s="19"/>
      <c r="AL792" s="19"/>
      <c r="AM792" s="19"/>
      <c r="AN792" s="19"/>
      <c r="AO792" s="19"/>
    </row>
    <row r="793" spans="32:41" x14ac:dyDescent="0.25">
      <c r="AF793" s="19"/>
      <c r="AG793" s="19"/>
      <c r="AH793" s="19"/>
      <c r="AI793" s="19"/>
      <c r="AJ793" s="19"/>
      <c r="AK793" s="19"/>
      <c r="AL793" s="19"/>
      <c r="AM793" s="19"/>
      <c r="AN793" s="19"/>
      <c r="AO793" s="19"/>
    </row>
    <row r="794" spans="32:41" x14ac:dyDescent="0.25">
      <c r="AF794" s="19"/>
      <c r="AG794" s="19"/>
      <c r="AH794" s="19"/>
      <c r="AI794" s="19"/>
      <c r="AJ794" s="19"/>
      <c r="AK794" s="19"/>
      <c r="AL794" s="19"/>
      <c r="AM794" s="19"/>
      <c r="AN794" s="19"/>
      <c r="AO794" s="19"/>
    </row>
    <row r="795" spans="32:41" x14ac:dyDescent="0.25">
      <c r="AF795" s="19"/>
      <c r="AG795" s="19"/>
      <c r="AH795" s="19"/>
      <c r="AI795" s="19"/>
      <c r="AJ795" s="19"/>
      <c r="AK795" s="19"/>
      <c r="AL795" s="19"/>
      <c r="AM795" s="19"/>
      <c r="AN795" s="19"/>
      <c r="AO795" s="19"/>
    </row>
    <row r="796" spans="32:41" x14ac:dyDescent="0.25">
      <c r="AF796" s="19"/>
      <c r="AG796" s="19"/>
      <c r="AH796" s="19"/>
      <c r="AI796" s="19"/>
      <c r="AJ796" s="19"/>
      <c r="AK796" s="19"/>
      <c r="AL796" s="19"/>
      <c r="AM796" s="19"/>
      <c r="AN796" s="19"/>
      <c r="AO796" s="19"/>
    </row>
    <row r="797" spans="32:41" x14ac:dyDescent="0.25">
      <c r="AF797" s="19"/>
      <c r="AG797" s="19"/>
      <c r="AH797" s="19"/>
      <c r="AI797" s="19"/>
      <c r="AJ797" s="19"/>
      <c r="AK797" s="19"/>
      <c r="AL797" s="19"/>
      <c r="AM797" s="19"/>
      <c r="AN797" s="19"/>
      <c r="AO797" s="19"/>
    </row>
    <row r="798" spans="32:41" x14ac:dyDescent="0.25">
      <c r="AF798" s="19"/>
      <c r="AG798" s="19"/>
      <c r="AH798" s="19"/>
      <c r="AI798" s="19"/>
      <c r="AJ798" s="19"/>
      <c r="AK798" s="19"/>
      <c r="AL798" s="19"/>
      <c r="AM798" s="19"/>
      <c r="AN798" s="19"/>
      <c r="AO798" s="19"/>
    </row>
    <row r="799" spans="32:41" x14ac:dyDescent="0.25">
      <c r="AF799" s="19"/>
      <c r="AG799" s="19"/>
      <c r="AH799" s="19"/>
      <c r="AI799" s="19"/>
      <c r="AJ799" s="19"/>
      <c r="AK799" s="19"/>
      <c r="AL799" s="19"/>
      <c r="AM799" s="19"/>
      <c r="AN799" s="19"/>
      <c r="AO799" s="19"/>
    </row>
    <row r="800" spans="32:41" x14ac:dyDescent="0.25">
      <c r="AF800" s="19"/>
      <c r="AG800" s="19"/>
      <c r="AH800" s="19"/>
      <c r="AI800" s="19"/>
      <c r="AJ800" s="19"/>
      <c r="AK800" s="19"/>
      <c r="AL800" s="19"/>
      <c r="AM800" s="19"/>
      <c r="AN800" s="19"/>
      <c r="AO800" s="19"/>
    </row>
    <row r="801" spans="32:41" x14ac:dyDescent="0.25">
      <c r="AF801" s="19"/>
      <c r="AG801" s="19"/>
      <c r="AH801" s="19"/>
      <c r="AI801" s="19"/>
      <c r="AJ801" s="19"/>
      <c r="AK801" s="19"/>
      <c r="AL801" s="19"/>
      <c r="AM801" s="19"/>
      <c r="AN801" s="19"/>
      <c r="AO801" s="19"/>
    </row>
    <row r="802" spans="32:41" x14ac:dyDescent="0.25">
      <c r="AF802" s="19"/>
      <c r="AG802" s="19"/>
      <c r="AH802" s="19"/>
      <c r="AI802" s="19"/>
      <c r="AJ802" s="19"/>
      <c r="AK802" s="19"/>
      <c r="AL802" s="19"/>
      <c r="AM802" s="19"/>
      <c r="AN802" s="19"/>
      <c r="AO802" s="19"/>
    </row>
    <row r="803" spans="32:41" x14ac:dyDescent="0.25">
      <c r="AF803" s="19"/>
      <c r="AG803" s="19"/>
      <c r="AH803" s="19"/>
      <c r="AI803" s="19"/>
      <c r="AJ803" s="19"/>
      <c r="AK803" s="19"/>
      <c r="AL803" s="19"/>
      <c r="AM803" s="19"/>
      <c r="AN803" s="19"/>
      <c r="AO803" s="19"/>
    </row>
    <row r="804" spans="32:41" x14ac:dyDescent="0.25">
      <c r="AF804" s="19"/>
      <c r="AG804" s="19"/>
      <c r="AH804" s="19"/>
      <c r="AI804" s="19"/>
      <c r="AJ804" s="19"/>
      <c r="AK804" s="19"/>
      <c r="AL804" s="19"/>
      <c r="AM804" s="19"/>
      <c r="AN804" s="19"/>
      <c r="AO804" s="19"/>
    </row>
    <row r="805" spans="32:41" x14ac:dyDescent="0.25">
      <c r="AF805" s="19"/>
      <c r="AG805" s="19"/>
      <c r="AH805" s="19"/>
      <c r="AI805" s="19"/>
      <c r="AJ805" s="19"/>
      <c r="AK805" s="19"/>
      <c r="AL805" s="19"/>
      <c r="AM805" s="19"/>
      <c r="AN805" s="19"/>
      <c r="AO805" s="19"/>
    </row>
    <row r="806" spans="32:41" x14ac:dyDescent="0.25">
      <c r="AF806" s="19"/>
      <c r="AG806" s="19"/>
      <c r="AH806" s="19"/>
      <c r="AI806" s="19"/>
      <c r="AJ806" s="19"/>
      <c r="AK806" s="19"/>
      <c r="AL806" s="19"/>
      <c r="AM806" s="19"/>
      <c r="AN806" s="19"/>
      <c r="AO806" s="19"/>
    </row>
    <row r="807" spans="32:41" x14ac:dyDescent="0.25">
      <c r="AF807" s="19"/>
      <c r="AG807" s="19"/>
      <c r="AH807" s="19"/>
      <c r="AI807" s="19"/>
      <c r="AJ807" s="19"/>
      <c r="AK807" s="19"/>
      <c r="AL807" s="19"/>
      <c r="AM807" s="19"/>
      <c r="AN807" s="19"/>
      <c r="AO807" s="19"/>
    </row>
    <row r="808" spans="32:41" x14ac:dyDescent="0.25">
      <c r="AF808" s="19"/>
      <c r="AG808" s="19"/>
      <c r="AH808" s="19"/>
      <c r="AI808" s="19"/>
      <c r="AJ808" s="19"/>
      <c r="AK808" s="19"/>
      <c r="AL808" s="19"/>
      <c r="AM808" s="19"/>
      <c r="AN808" s="19"/>
      <c r="AO808" s="19"/>
    </row>
    <row r="809" spans="32:41" x14ac:dyDescent="0.25">
      <c r="AF809" s="19"/>
      <c r="AG809" s="19"/>
      <c r="AH809" s="19"/>
      <c r="AI809" s="19"/>
      <c r="AJ809" s="19"/>
      <c r="AK809" s="19"/>
      <c r="AL809" s="19"/>
      <c r="AM809" s="19"/>
      <c r="AN809" s="19"/>
      <c r="AO809" s="19"/>
    </row>
    <row r="810" spans="32:41" x14ac:dyDescent="0.25">
      <c r="AF810" s="19"/>
      <c r="AG810" s="19"/>
      <c r="AH810" s="19"/>
      <c r="AI810" s="19"/>
      <c r="AJ810" s="19"/>
      <c r="AK810" s="19"/>
      <c r="AL810" s="19"/>
      <c r="AM810" s="19"/>
      <c r="AN810" s="19"/>
      <c r="AO810" s="19"/>
    </row>
    <row r="811" spans="32:41" x14ac:dyDescent="0.25">
      <c r="AF811" s="19"/>
      <c r="AG811" s="19"/>
      <c r="AH811" s="19"/>
      <c r="AI811" s="19"/>
      <c r="AJ811" s="19"/>
      <c r="AK811" s="19"/>
      <c r="AL811" s="19"/>
      <c r="AM811" s="19"/>
      <c r="AN811" s="19"/>
      <c r="AO811" s="19"/>
    </row>
    <row r="812" spans="32:41" x14ac:dyDescent="0.25">
      <c r="AF812" s="19"/>
      <c r="AG812" s="19"/>
      <c r="AH812" s="19"/>
      <c r="AI812" s="19"/>
      <c r="AJ812" s="19"/>
      <c r="AK812" s="19"/>
      <c r="AL812" s="19"/>
      <c r="AM812" s="19"/>
      <c r="AN812" s="19"/>
      <c r="AO812" s="19"/>
    </row>
    <row r="813" spans="32:41" x14ac:dyDescent="0.25">
      <c r="AF813" s="19"/>
      <c r="AG813" s="19"/>
      <c r="AH813" s="19"/>
      <c r="AI813" s="19"/>
      <c r="AJ813" s="19"/>
      <c r="AK813" s="19"/>
      <c r="AL813" s="19"/>
      <c r="AM813" s="19"/>
      <c r="AN813" s="19"/>
      <c r="AO813" s="19"/>
    </row>
    <row r="814" spans="32:41" x14ac:dyDescent="0.25">
      <c r="AF814" s="19"/>
      <c r="AG814" s="19"/>
      <c r="AH814" s="19"/>
      <c r="AI814" s="19"/>
      <c r="AJ814" s="19"/>
      <c r="AK814" s="19"/>
      <c r="AL814" s="19"/>
      <c r="AM814" s="19"/>
      <c r="AN814" s="19"/>
      <c r="AO814" s="19"/>
    </row>
    <row r="815" spans="32:41" x14ac:dyDescent="0.25">
      <c r="AF815" s="19"/>
      <c r="AG815" s="19"/>
      <c r="AH815" s="19"/>
      <c r="AI815" s="19"/>
      <c r="AJ815" s="19"/>
      <c r="AK815" s="19"/>
      <c r="AL815" s="19"/>
      <c r="AM815" s="19"/>
      <c r="AN815" s="19"/>
      <c r="AO815" s="19"/>
    </row>
    <row r="816" spans="32:41" x14ac:dyDescent="0.25">
      <c r="AF816" s="19"/>
      <c r="AG816" s="19"/>
      <c r="AH816" s="19"/>
      <c r="AI816" s="19"/>
      <c r="AJ816" s="19"/>
      <c r="AK816" s="19"/>
      <c r="AL816" s="19"/>
      <c r="AM816" s="19"/>
      <c r="AN816" s="19"/>
      <c r="AO816" s="19"/>
    </row>
    <row r="817" spans="32:41" x14ac:dyDescent="0.25">
      <c r="AF817" s="19"/>
      <c r="AG817" s="19"/>
      <c r="AH817" s="19"/>
      <c r="AI817" s="19"/>
      <c r="AJ817" s="19"/>
      <c r="AK817" s="19"/>
      <c r="AL817" s="19"/>
      <c r="AM817" s="19"/>
      <c r="AN817" s="19"/>
      <c r="AO817" s="19"/>
    </row>
    <row r="818" spans="32:41" x14ac:dyDescent="0.25">
      <c r="AF818" s="19"/>
      <c r="AG818" s="19"/>
      <c r="AH818" s="19"/>
      <c r="AI818" s="19"/>
      <c r="AJ818" s="19"/>
      <c r="AK818" s="19"/>
      <c r="AL818" s="19"/>
      <c r="AM818" s="19"/>
      <c r="AN818" s="19"/>
      <c r="AO818" s="19"/>
    </row>
    <row r="819" spans="32:41" x14ac:dyDescent="0.25">
      <c r="AF819" s="19"/>
      <c r="AG819" s="19"/>
      <c r="AH819" s="19"/>
      <c r="AI819" s="19"/>
      <c r="AJ819" s="19"/>
      <c r="AK819" s="19"/>
      <c r="AL819" s="19"/>
      <c r="AM819" s="19"/>
      <c r="AN819" s="19"/>
      <c r="AO819" s="19"/>
    </row>
    <row r="820" spans="32:41" x14ac:dyDescent="0.25">
      <c r="AF820" s="19"/>
      <c r="AG820" s="19"/>
      <c r="AH820" s="19"/>
      <c r="AI820" s="19"/>
      <c r="AJ820" s="19"/>
      <c r="AK820" s="19"/>
      <c r="AL820" s="19"/>
      <c r="AM820" s="19"/>
      <c r="AN820" s="19"/>
      <c r="AO820" s="19"/>
    </row>
    <row r="821" spans="32:41" x14ac:dyDescent="0.25">
      <c r="AF821" s="19"/>
      <c r="AG821" s="19"/>
      <c r="AH821" s="19"/>
      <c r="AI821" s="19"/>
      <c r="AJ821" s="19"/>
      <c r="AK821" s="19"/>
      <c r="AL821" s="19"/>
      <c r="AM821" s="19"/>
      <c r="AN821" s="19"/>
      <c r="AO821" s="19"/>
    </row>
    <row r="822" spans="32:41" x14ac:dyDescent="0.25">
      <c r="AF822" s="19"/>
      <c r="AG822" s="19"/>
      <c r="AH822" s="19"/>
      <c r="AI822" s="19"/>
      <c r="AJ822" s="19"/>
      <c r="AK822" s="19"/>
      <c r="AL822" s="19"/>
      <c r="AM822" s="19"/>
      <c r="AN822" s="19"/>
      <c r="AO822" s="19"/>
    </row>
    <row r="823" spans="32:41" x14ac:dyDescent="0.25">
      <c r="AF823" s="19"/>
      <c r="AG823" s="19"/>
      <c r="AH823" s="19"/>
      <c r="AI823" s="19"/>
      <c r="AJ823" s="19"/>
      <c r="AK823" s="19"/>
      <c r="AL823" s="19"/>
      <c r="AM823" s="19"/>
      <c r="AN823" s="19"/>
      <c r="AO823" s="19"/>
    </row>
    <row r="824" spans="32:41" x14ac:dyDescent="0.25">
      <c r="AF824" s="19"/>
      <c r="AG824" s="19"/>
      <c r="AH824" s="19"/>
      <c r="AI824" s="19"/>
      <c r="AJ824" s="19"/>
      <c r="AK824" s="19"/>
      <c r="AL824" s="19"/>
      <c r="AM824" s="19"/>
      <c r="AN824" s="19"/>
      <c r="AO824" s="19"/>
    </row>
    <row r="825" spans="32:41" x14ac:dyDescent="0.25">
      <c r="AF825" s="19"/>
      <c r="AG825" s="19"/>
      <c r="AH825" s="19"/>
      <c r="AI825" s="19"/>
      <c r="AJ825" s="19"/>
      <c r="AK825" s="19"/>
      <c r="AL825" s="19"/>
      <c r="AM825" s="19"/>
      <c r="AN825" s="19"/>
      <c r="AO825" s="19"/>
    </row>
    <row r="826" spans="32:41" x14ac:dyDescent="0.25">
      <c r="AF826" s="19"/>
      <c r="AG826" s="19"/>
      <c r="AH826" s="19"/>
      <c r="AI826" s="19"/>
      <c r="AJ826" s="19"/>
      <c r="AK826" s="19"/>
      <c r="AL826" s="19"/>
      <c r="AM826" s="19"/>
      <c r="AN826" s="19"/>
      <c r="AO826" s="19"/>
    </row>
    <row r="827" spans="32:41" x14ac:dyDescent="0.25">
      <c r="AF827" s="19"/>
      <c r="AG827" s="19"/>
      <c r="AH827" s="19"/>
      <c r="AI827" s="19"/>
      <c r="AJ827" s="19"/>
      <c r="AK827" s="19"/>
      <c r="AL827" s="19"/>
      <c r="AM827" s="19"/>
      <c r="AN827" s="19"/>
      <c r="AO827" s="19"/>
    </row>
    <row r="828" spans="32:41" x14ac:dyDescent="0.25">
      <c r="AF828" s="19"/>
      <c r="AG828" s="19"/>
      <c r="AH828" s="19"/>
      <c r="AI828" s="19"/>
      <c r="AJ828" s="19"/>
      <c r="AK828" s="19"/>
      <c r="AL828" s="19"/>
      <c r="AM828" s="19"/>
      <c r="AN828" s="19"/>
      <c r="AO828" s="19"/>
    </row>
    <row r="829" spans="32:41" x14ac:dyDescent="0.25">
      <c r="AF829" s="19"/>
      <c r="AG829" s="19"/>
      <c r="AH829" s="19"/>
      <c r="AI829" s="19"/>
      <c r="AJ829" s="19"/>
      <c r="AK829" s="19"/>
      <c r="AL829" s="19"/>
      <c r="AM829" s="19"/>
      <c r="AN829" s="19"/>
      <c r="AO829" s="19"/>
    </row>
    <row r="830" spans="32:41" x14ac:dyDescent="0.25">
      <c r="AF830" s="19"/>
      <c r="AG830" s="19"/>
      <c r="AH830" s="19"/>
      <c r="AI830" s="19"/>
      <c r="AJ830" s="19"/>
      <c r="AK830" s="19"/>
      <c r="AL830" s="19"/>
      <c r="AM830" s="19"/>
      <c r="AN830" s="19"/>
      <c r="AO830" s="19"/>
    </row>
    <row r="831" spans="32:41" x14ac:dyDescent="0.25">
      <c r="AF831" s="19"/>
      <c r="AG831" s="19"/>
      <c r="AH831" s="19"/>
      <c r="AI831" s="19"/>
      <c r="AJ831" s="19"/>
      <c r="AK831" s="19"/>
      <c r="AL831" s="19"/>
      <c r="AM831" s="19"/>
      <c r="AN831" s="19"/>
      <c r="AO831" s="19"/>
    </row>
    <row r="832" spans="32:41" x14ac:dyDescent="0.25">
      <c r="AF832" s="19"/>
      <c r="AG832" s="19"/>
      <c r="AH832" s="19"/>
      <c r="AI832" s="19"/>
      <c r="AJ832" s="19"/>
      <c r="AK832" s="19"/>
      <c r="AL832" s="19"/>
      <c r="AM832" s="19"/>
      <c r="AN832" s="19"/>
      <c r="AO832" s="19"/>
    </row>
    <row r="833" spans="32:41" x14ac:dyDescent="0.25">
      <c r="AF833" s="19"/>
      <c r="AG833" s="19"/>
      <c r="AH833" s="19"/>
      <c r="AI833" s="19"/>
      <c r="AJ833" s="19"/>
      <c r="AK833" s="19"/>
      <c r="AL833" s="19"/>
      <c r="AM833" s="19"/>
      <c r="AN833" s="19"/>
      <c r="AO833" s="19"/>
    </row>
    <row r="834" spans="32:41" x14ac:dyDescent="0.25">
      <c r="AF834" s="19"/>
      <c r="AG834" s="19"/>
      <c r="AH834" s="19"/>
      <c r="AI834" s="19"/>
      <c r="AJ834" s="19"/>
      <c r="AK834" s="19"/>
      <c r="AL834" s="19"/>
      <c r="AM834" s="19"/>
      <c r="AN834" s="19"/>
      <c r="AO834" s="19"/>
    </row>
    <row r="835" spans="32:41" x14ac:dyDescent="0.25">
      <c r="AF835" s="19"/>
      <c r="AG835" s="19"/>
      <c r="AH835" s="19"/>
      <c r="AI835" s="19"/>
      <c r="AJ835" s="19"/>
      <c r="AK835" s="19"/>
      <c r="AL835" s="19"/>
      <c r="AM835" s="19"/>
      <c r="AN835" s="19"/>
      <c r="AO835" s="19"/>
    </row>
    <row r="836" spans="32:41" x14ac:dyDescent="0.25">
      <c r="AF836" s="19"/>
      <c r="AG836" s="19"/>
      <c r="AH836" s="19"/>
      <c r="AI836" s="19"/>
      <c r="AJ836" s="19"/>
      <c r="AK836" s="19"/>
      <c r="AL836" s="19"/>
      <c r="AM836" s="19"/>
      <c r="AN836" s="19"/>
      <c r="AO836" s="19"/>
    </row>
    <row r="837" spans="32:41" x14ac:dyDescent="0.25">
      <c r="AF837" s="19"/>
      <c r="AG837" s="19"/>
      <c r="AH837" s="19"/>
      <c r="AI837" s="19"/>
      <c r="AJ837" s="19"/>
      <c r="AK837" s="19"/>
      <c r="AL837" s="19"/>
      <c r="AM837" s="19"/>
      <c r="AN837" s="19"/>
      <c r="AO837" s="19"/>
    </row>
    <row r="838" spans="32:41" x14ac:dyDescent="0.25">
      <c r="AF838" s="19"/>
      <c r="AG838" s="19"/>
      <c r="AH838" s="19"/>
      <c r="AI838" s="19"/>
      <c r="AJ838" s="19"/>
      <c r="AK838" s="19"/>
      <c r="AL838" s="19"/>
      <c r="AM838" s="19"/>
      <c r="AN838" s="19"/>
      <c r="AO838" s="19"/>
    </row>
    <row r="839" spans="32:41" x14ac:dyDescent="0.25">
      <c r="AF839" s="19"/>
      <c r="AG839" s="19"/>
      <c r="AH839" s="19"/>
      <c r="AI839" s="19"/>
      <c r="AJ839" s="19"/>
      <c r="AK839" s="19"/>
      <c r="AL839" s="19"/>
      <c r="AM839" s="19"/>
      <c r="AN839" s="19"/>
      <c r="AO839" s="19"/>
    </row>
    <row r="840" spans="32:41" x14ac:dyDescent="0.25">
      <c r="AF840" s="19"/>
      <c r="AG840" s="19"/>
      <c r="AH840" s="19"/>
      <c r="AI840" s="19"/>
      <c r="AJ840" s="19"/>
      <c r="AK840" s="19"/>
      <c r="AL840" s="19"/>
      <c r="AM840" s="19"/>
      <c r="AN840" s="19"/>
      <c r="AO840" s="19"/>
    </row>
    <row r="841" spans="32:41" x14ac:dyDescent="0.25">
      <c r="AF841" s="19"/>
      <c r="AG841" s="19"/>
      <c r="AH841" s="19"/>
      <c r="AI841" s="19"/>
      <c r="AJ841" s="19"/>
      <c r="AK841" s="19"/>
      <c r="AL841" s="19"/>
      <c r="AM841" s="19"/>
      <c r="AN841" s="19"/>
      <c r="AO841" s="19"/>
    </row>
    <row r="842" spans="32:41" x14ac:dyDescent="0.25">
      <c r="AF842" s="19"/>
      <c r="AG842" s="19"/>
      <c r="AH842" s="19"/>
      <c r="AI842" s="19"/>
      <c r="AJ842" s="19"/>
      <c r="AK842" s="19"/>
      <c r="AL842" s="19"/>
      <c r="AM842" s="19"/>
      <c r="AN842" s="19"/>
      <c r="AO842" s="19"/>
    </row>
    <row r="843" spans="32:41" x14ac:dyDescent="0.25">
      <c r="AF843" s="19"/>
      <c r="AG843" s="19"/>
      <c r="AH843" s="19"/>
      <c r="AI843" s="19"/>
      <c r="AJ843" s="19"/>
      <c r="AK843" s="19"/>
      <c r="AL843" s="19"/>
      <c r="AM843" s="19"/>
      <c r="AN843" s="19"/>
      <c r="AO843" s="19"/>
    </row>
    <row r="844" spans="32:41" x14ac:dyDescent="0.25">
      <c r="AF844" s="19"/>
      <c r="AG844" s="19"/>
      <c r="AH844" s="19"/>
      <c r="AI844" s="19"/>
      <c r="AJ844" s="19"/>
      <c r="AK844" s="19"/>
      <c r="AL844" s="19"/>
      <c r="AM844" s="19"/>
      <c r="AN844" s="19"/>
      <c r="AO844" s="19"/>
    </row>
    <row r="845" spans="32:41" x14ac:dyDescent="0.25">
      <c r="AF845" s="19"/>
      <c r="AG845" s="19"/>
      <c r="AH845" s="19"/>
      <c r="AI845" s="19"/>
      <c r="AJ845" s="19"/>
      <c r="AK845" s="19"/>
      <c r="AL845" s="19"/>
      <c r="AM845" s="19"/>
      <c r="AN845" s="19"/>
      <c r="AO845" s="19"/>
    </row>
    <row r="846" spans="32:41" x14ac:dyDescent="0.25">
      <c r="AF846" s="19"/>
      <c r="AG846" s="19"/>
      <c r="AH846" s="19"/>
      <c r="AI846" s="19"/>
      <c r="AJ846" s="19"/>
      <c r="AK846" s="19"/>
      <c r="AL846" s="19"/>
      <c r="AM846" s="19"/>
      <c r="AN846" s="19"/>
      <c r="AO846" s="19"/>
    </row>
    <row r="847" spans="32:41" x14ac:dyDescent="0.25">
      <c r="AF847" s="19"/>
      <c r="AG847" s="19"/>
      <c r="AH847" s="19"/>
      <c r="AI847" s="19"/>
      <c r="AJ847" s="19"/>
      <c r="AK847" s="19"/>
      <c r="AL847" s="19"/>
      <c r="AM847" s="19"/>
      <c r="AN847" s="19"/>
      <c r="AO847" s="19"/>
    </row>
    <row r="848" spans="32:41" x14ac:dyDescent="0.25">
      <c r="AF848" s="19"/>
      <c r="AG848" s="19"/>
      <c r="AH848" s="19"/>
      <c r="AI848" s="19"/>
      <c r="AJ848" s="19"/>
      <c r="AK848" s="19"/>
      <c r="AL848" s="19"/>
      <c r="AM848" s="19"/>
      <c r="AN848" s="19"/>
      <c r="AO848" s="19"/>
    </row>
    <row r="849" spans="32:41" x14ac:dyDescent="0.25">
      <c r="AF849" s="19"/>
      <c r="AG849" s="19"/>
      <c r="AH849" s="19"/>
      <c r="AI849" s="19"/>
      <c r="AJ849" s="19"/>
      <c r="AK849" s="19"/>
      <c r="AL849" s="19"/>
      <c r="AM849" s="19"/>
      <c r="AN849" s="19"/>
      <c r="AO849" s="19"/>
    </row>
    <row r="850" spans="32:41" x14ac:dyDescent="0.25">
      <c r="AF850" s="19"/>
      <c r="AG850" s="19"/>
      <c r="AH850" s="19"/>
      <c r="AI850" s="19"/>
      <c r="AJ850" s="19"/>
      <c r="AK850" s="19"/>
      <c r="AL850" s="19"/>
      <c r="AM850" s="19"/>
      <c r="AN850" s="19"/>
      <c r="AO850" s="19"/>
    </row>
    <row r="851" spans="32:41" x14ac:dyDescent="0.25">
      <c r="AF851" s="19"/>
      <c r="AG851" s="19"/>
      <c r="AH851" s="19"/>
      <c r="AI851" s="19"/>
      <c r="AJ851" s="19"/>
      <c r="AK851" s="19"/>
      <c r="AL851" s="19"/>
      <c r="AM851" s="19"/>
      <c r="AN851" s="19"/>
      <c r="AO851" s="19"/>
    </row>
    <row r="852" spans="32:41" x14ac:dyDescent="0.25">
      <c r="AF852" s="19"/>
      <c r="AG852" s="19"/>
      <c r="AH852" s="19"/>
      <c r="AI852" s="19"/>
      <c r="AJ852" s="19"/>
      <c r="AK852" s="19"/>
      <c r="AL852" s="19"/>
      <c r="AM852" s="19"/>
      <c r="AN852" s="19"/>
      <c r="AO852" s="19"/>
    </row>
    <row r="853" spans="32:41" x14ac:dyDescent="0.25">
      <c r="AF853" s="19"/>
      <c r="AG853" s="19"/>
      <c r="AH853" s="19"/>
      <c r="AI853" s="19"/>
      <c r="AJ853" s="19"/>
      <c r="AK853" s="19"/>
      <c r="AL853" s="19"/>
      <c r="AM853" s="19"/>
      <c r="AN853" s="19"/>
      <c r="AO853" s="19"/>
    </row>
    <row r="854" spans="32:41" x14ac:dyDescent="0.25">
      <c r="AF854" s="19"/>
      <c r="AG854" s="19"/>
      <c r="AH854" s="19"/>
      <c r="AI854" s="19"/>
      <c r="AJ854" s="19"/>
      <c r="AK854" s="19"/>
      <c r="AL854" s="19"/>
      <c r="AM854" s="19"/>
      <c r="AN854" s="19"/>
      <c r="AO854" s="19"/>
    </row>
    <row r="855" spans="32:41" x14ac:dyDescent="0.25">
      <c r="AF855" s="19"/>
      <c r="AG855" s="19"/>
      <c r="AH855" s="19"/>
      <c r="AI855" s="19"/>
      <c r="AJ855" s="19"/>
      <c r="AK855" s="19"/>
      <c r="AL855" s="19"/>
      <c r="AM855" s="19"/>
      <c r="AN855" s="19"/>
      <c r="AO855" s="19"/>
    </row>
    <row r="856" spans="32:41" x14ac:dyDescent="0.25">
      <c r="AF856" s="19"/>
      <c r="AG856" s="19"/>
      <c r="AH856" s="19"/>
      <c r="AI856" s="19"/>
      <c r="AJ856" s="19"/>
      <c r="AK856" s="19"/>
      <c r="AL856" s="19"/>
      <c r="AM856" s="19"/>
      <c r="AN856" s="19"/>
      <c r="AO856" s="19"/>
    </row>
    <row r="857" spans="32:41" x14ac:dyDescent="0.25">
      <c r="AF857" s="19"/>
      <c r="AG857" s="19"/>
      <c r="AH857" s="19"/>
      <c r="AI857" s="19"/>
      <c r="AJ857" s="19"/>
      <c r="AK857" s="19"/>
      <c r="AL857" s="19"/>
      <c r="AM857" s="19"/>
      <c r="AN857" s="19"/>
      <c r="AO857" s="19"/>
    </row>
    <row r="858" spans="32:41" x14ac:dyDescent="0.25">
      <c r="AF858" s="19"/>
      <c r="AG858" s="19"/>
      <c r="AH858" s="19"/>
      <c r="AI858" s="19"/>
      <c r="AJ858" s="19"/>
      <c r="AK858" s="19"/>
      <c r="AL858" s="19"/>
      <c r="AM858" s="19"/>
      <c r="AN858" s="19"/>
      <c r="AO858" s="19"/>
    </row>
    <row r="859" spans="32:41" x14ac:dyDescent="0.25">
      <c r="AF859" s="19"/>
      <c r="AG859" s="19"/>
      <c r="AH859" s="19"/>
      <c r="AI859" s="19"/>
      <c r="AJ859" s="19"/>
      <c r="AK859" s="19"/>
      <c r="AL859" s="19"/>
      <c r="AM859" s="19"/>
      <c r="AN859" s="19"/>
      <c r="AO859" s="19"/>
    </row>
    <row r="860" spans="32:41" x14ac:dyDescent="0.25">
      <c r="AF860" s="19"/>
      <c r="AG860" s="19"/>
      <c r="AH860" s="19"/>
      <c r="AI860" s="19"/>
      <c r="AJ860" s="19"/>
      <c r="AK860" s="19"/>
      <c r="AL860" s="19"/>
      <c r="AM860" s="19"/>
      <c r="AN860" s="19"/>
      <c r="AO860" s="19"/>
    </row>
    <row r="861" spans="32:41" x14ac:dyDescent="0.25">
      <c r="AF861" s="19"/>
      <c r="AG861" s="19"/>
      <c r="AH861" s="19"/>
      <c r="AI861" s="19"/>
      <c r="AJ861" s="19"/>
      <c r="AK861" s="19"/>
      <c r="AL861" s="19"/>
      <c r="AM861" s="19"/>
      <c r="AN861" s="19"/>
      <c r="AO861" s="19"/>
    </row>
    <row r="862" spans="32:41" x14ac:dyDescent="0.25">
      <c r="AF862" s="19"/>
      <c r="AG862" s="19"/>
      <c r="AH862" s="19"/>
      <c r="AI862" s="19"/>
      <c r="AJ862" s="19"/>
      <c r="AK862" s="19"/>
      <c r="AL862" s="19"/>
      <c r="AM862" s="19"/>
      <c r="AN862" s="19"/>
      <c r="AO862" s="19"/>
    </row>
    <row r="863" spans="32:41" x14ac:dyDescent="0.25">
      <c r="AF863" s="19"/>
      <c r="AG863" s="19"/>
      <c r="AH863" s="19"/>
      <c r="AI863" s="19"/>
      <c r="AJ863" s="19"/>
      <c r="AK863" s="19"/>
      <c r="AL863" s="19"/>
      <c r="AM863" s="19"/>
      <c r="AN863" s="19"/>
      <c r="AO863" s="19"/>
    </row>
    <row r="864" spans="32:41" x14ac:dyDescent="0.25">
      <c r="AF864" s="19"/>
      <c r="AG864" s="19"/>
      <c r="AH864" s="19"/>
      <c r="AI864" s="19"/>
      <c r="AJ864" s="19"/>
      <c r="AK864" s="19"/>
      <c r="AL864" s="19"/>
      <c r="AM864" s="19"/>
      <c r="AN864" s="19"/>
      <c r="AO864" s="19"/>
    </row>
    <row r="865" spans="32:41" x14ac:dyDescent="0.25">
      <c r="AF865" s="19"/>
      <c r="AG865" s="19"/>
      <c r="AH865" s="19"/>
      <c r="AI865" s="19"/>
      <c r="AJ865" s="19"/>
      <c r="AK865" s="19"/>
      <c r="AL865" s="19"/>
      <c r="AM865" s="19"/>
      <c r="AN865" s="19"/>
      <c r="AO865" s="19"/>
    </row>
    <row r="866" spans="32:41" x14ac:dyDescent="0.25">
      <c r="AF866" s="19"/>
      <c r="AG866" s="19"/>
      <c r="AH866" s="19"/>
      <c r="AI866" s="19"/>
      <c r="AJ866" s="19"/>
      <c r="AK866" s="19"/>
      <c r="AL866" s="19"/>
      <c r="AM866" s="19"/>
      <c r="AN866" s="19"/>
      <c r="AO866" s="19"/>
    </row>
    <row r="867" spans="32:41" x14ac:dyDescent="0.25">
      <c r="AF867" s="19"/>
      <c r="AG867" s="19"/>
      <c r="AH867" s="19"/>
      <c r="AI867" s="19"/>
      <c r="AJ867" s="19"/>
      <c r="AK867" s="19"/>
      <c r="AL867" s="19"/>
      <c r="AM867" s="19"/>
      <c r="AN867" s="19"/>
      <c r="AO867" s="19"/>
    </row>
    <row r="868" spans="32:41" x14ac:dyDescent="0.25">
      <c r="AF868" s="19"/>
      <c r="AG868" s="19"/>
      <c r="AH868" s="19"/>
      <c r="AI868" s="19"/>
      <c r="AJ868" s="19"/>
      <c r="AK868" s="19"/>
      <c r="AL868" s="19"/>
      <c r="AM868" s="19"/>
      <c r="AN868" s="19"/>
      <c r="AO868" s="19"/>
    </row>
    <row r="869" spans="32:41" x14ac:dyDescent="0.25">
      <c r="AF869" s="19"/>
      <c r="AG869" s="19"/>
      <c r="AH869" s="19"/>
      <c r="AI869" s="19"/>
      <c r="AJ869" s="19"/>
      <c r="AK869" s="19"/>
      <c r="AL869" s="19"/>
      <c r="AM869" s="19"/>
      <c r="AN869" s="19"/>
      <c r="AO869" s="19"/>
    </row>
    <row r="870" spans="32:41" x14ac:dyDescent="0.25">
      <c r="AF870" s="19"/>
      <c r="AG870" s="19"/>
      <c r="AH870" s="19"/>
      <c r="AI870" s="19"/>
      <c r="AJ870" s="19"/>
      <c r="AK870" s="19"/>
      <c r="AL870" s="19"/>
      <c r="AM870" s="19"/>
      <c r="AN870" s="19"/>
      <c r="AO870" s="19"/>
    </row>
    <row r="871" spans="32:41" x14ac:dyDescent="0.25">
      <c r="AF871" s="19"/>
      <c r="AG871" s="19"/>
      <c r="AH871" s="19"/>
      <c r="AI871" s="19"/>
      <c r="AJ871" s="19"/>
      <c r="AK871" s="19"/>
      <c r="AL871" s="19"/>
      <c r="AM871" s="19"/>
      <c r="AN871" s="19"/>
      <c r="AO871" s="19"/>
    </row>
    <row r="872" spans="32:41" x14ac:dyDescent="0.25">
      <c r="AF872" s="19"/>
      <c r="AG872" s="19"/>
      <c r="AH872" s="19"/>
      <c r="AI872" s="19"/>
      <c r="AJ872" s="19"/>
      <c r="AK872" s="19"/>
      <c r="AL872" s="19"/>
      <c r="AM872" s="19"/>
      <c r="AN872" s="19"/>
      <c r="AO872" s="19"/>
    </row>
    <row r="873" spans="32:41" x14ac:dyDescent="0.25">
      <c r="AF873" s="19"/>
      <c r="AG873" s="19"/>
      <c r="AH873" s="19"/>
      <c r="AI873" s="19"/>
      <c r="AJ873" s="19"/>
      <c r="AK873" s="19"/>
      <c r="AL873" s="19"/>
      <c r="AM873" s="19"/>
      <c r="AN873" s="19"/>
      <c r="AO873" s="19"/>
    </row>
    <row r="874" spans="32:41" x14ac:dyDescent="0.25">
      <c r="AF874" s="19"/>
      <c r="AG874" s="19"/>
      <c r="AH874" s="19"/>
      <c r="AI874" s="19"/>
      <c r="AJ874" s="19"/>
      <c r="AK874" s="19"/>
      <c r="AL874" s="19"/>
      <c r="AM874" s="19"/>
      <c r="AN874" s="19"/>
      <c r="AO874" s="19"/>
    </row>
    <row r="875" spans="32:41" x14ac:dyDescent="0.25">
      <c r="AF875" s="19"/>
      <c r="AG875" s="19"/>
      <c r="AH875" s="19"/>
      <c r="AI875" s="19"/>
      <c r="AJ875" s="19"/>
      <c r="AK875" s="19"/>
      <c r="AL875" s="19"/>
      <c r="AM875" s="19"/>
      <c r="AN875" s="19"/>
      <c r="AO875" s="19"/>
    </row>
    <row r="876" spans="32:41" x14ac:dyDescent="0.25">
      <c r="AF876" s="19"/>
      <c r="AG876" s="19"/>
      <c r="AH876" s="19"/>
      <c r="AI876" s="19"/>
      <c r="AJ876" s="19"/>
      <c r="AK876" s="19"/>
      <c r="AL876" s="19"/>
      <c r="AM876" s="19"/>
      <c r="AN876" s="19"/>
      <c r="AO876" s="19"/>
    </row>
    <row r="877" spans="32:41" x14ac:dyDescent="0.25">
      <c r="AF877" s="19"/>
      <c r="AG877" s="19"/>
      <c r="AH877" s="19"/>
      <c r="AI877" s="19"/>
      <c r="AJ877" s="19"/>
      <c r="AK877" s="19"/>
      <c r="AL877" s="19"/>
      <c r="AM877" s="19"/>
      <c r="AN877" s="19"/>
      <c r="AO877" s="19"/>
    </row>
    <row r="878" spans="32:41" x14ac:dyDescent="0.25">
      <c r="AF878" s="19"/>
      <c r="AG878" s="19"/>
      <c r="AH878" s="19"/>
      <c r="AI878" s="19"/>
      <c r="AJ878" s="19"/>
      <c r="AK878" s="19"/>
      <c r="AL878" s="19"/>
      <c r="AM878" s="19"/>
      <c r="AN878" s="19"/>
      <c r="AO878" s="19"/>
    </row>
    <row r="879" spans="32:41" x14ac:dyDescent="0.25">
      <c r="AF879" s="19"/>
      <c r="AG879" s="19"/>
      <c r="AH879" s="19"/>
      <c r="AI879" s="19"/>
      <c r="AJ879" s="19"/>
      <c r="AK879" s="19"/>
      <c r="AL879" s="19"/>
      <c r="AM879" s="19"/>
      <c r="AN879" s="19"/>
      <c r="AO879" s="19"/>
    </row>
    <row r="880" spans="32:41" x14ac:dyDescent="0.25">
      <c r="AF880" s="19"/>
      <c r="AG880" s="19"/>
      <c r="AH880" s="19"/>
      <c r="AI880" s="19"/>
      <c r="AJ880" s="19"/>
      <c r="AK880" s="19"/>
      <c r="AL880" s="19"/>
      <c r="AM880" s="19"/>
      <c r="AN880" s="19"/>
      <c r="AO880" s="19"/>
    </row>
    <row r="881" spans="32:41" x14ac:dyDescent="0.25">
      <c r="AF881" s="19"/>
      <c r="AG881" s="19"/>
      <c r="AH881" s="19"/>
      <c r="AI881" s="19"/>
      <c r="AJ881" s="19"/>
      <c r="AK881" s="19"/>
      <c r="AL881" s="19"/>
      <c r="AM881" s="19"/>
      <c r="AN881" s="19"/>
      <c r="AO881" s="19"/>
    </row>
    <row r="882" spans="32:41" x14ac:dyDescent="0.25">
      <c r="AF882" s="19"/>
      <c r="AG882" s="19"/>
      <c r="AH882" s="19"/>
      <c r="AI882" s="19"/>
      <c r="AJ882" s="19"/>
      <c r="AK882" s="19"/>
      <c r="AL882" s="19"/>
      <c r="AM882" s="19"/>
      <c r="AN882" s="19"/>
      <c r="AO882" s="19"/>
    </row>
    <row r="883" spans="32:41" x14ac:dyDescent="0.25">
      <c r="AF883" s="19"/>
      <c r="AG883" s="19"/>
      <c r="AH883" s="19"/>
      <c r="AI883" s="19"/>
      <c r="AJ883" s="19"/>
      <c r="AK883" s="19"/>
      <c r="AL883" s="19"/>
      <c r="AM883" s="19"/>
      <c r="AN883" s="19"/>
      <c r="AO883" s="19"/>
    </row>
    <row r="884" spans="32:41" x14ac:dyDescent="0.25">
      <c r="AF884" s="19"/>
      <c r="AG884" s="19"/>
      <c r="AH884" s="19"/>
      <c r="AI884" s="19"/>
      <c r="AJ884" s="19"/>
      <c r="AK884" s="19"/>
      <c r="AL884" s="19"/>
      <c r="AM884" s="19"/>
      <c r="AN884" s="19"/>
      <c r="AO884" s="19"/>
    </row>
    <row r="885" spans="32:41" x14ac:dyDescent="0.25">
      <c r="AF885" s="19"/>
      <c r="AG885" s="19"/>
      <c r="AH885" s="19"/>
      <c r="AI885" s="19"/>
      <c r="AJ885" s="19"/>
      <c r="AK885" s="19"/>
      <c r="AL885" s="19"/>
      <c r="AM885" s="19"/>
      <c r="AN885" s="19"/>
      <c r="AO885" s="19"/>
    </row>
    <row r="886" spans="32:41" x14ac:dyDescent="0.25">
      <c r="AF886" s="19"/>
      <c r="AG886" s="19"/>
      <c r="AH886" s="19"/>
      <c r="AI886" s="19"/>
      <c r="AJ886" s="19"/>
      <c r="AK886" s="19"/>
      <c r="AL886" s="19"/>
      <c r="AM886" s="19"/>
      <c r="AN886" s="19"/>
      <c r="AO886" s="19"/>
    </row>
    <row r="887" spans="32:41" x14ac:dyDescent="0.25">
      <c r="AF887" s="19"/>
      <c r="AG887" s="19"/>
      <c r="AH887" s="19"/>
      <c r="AI887" s="19"/>
      <c r="AJ887" s="19"/>
      <c r="AK887" s="19"/>
      <c r="AL887" s="19"/>
      <c r="AM887" s="19"/>
      <c r="AN887" s="19"/>
      <c r="AO887" s="19"/>
    </row>
    <row r="888" spans="32:41" x14ac:dyDescent="0.25">
      <c r="AF888" s="19"/>
      <c r="AG888" s="19"/>
      <c r="AH888" s="19"/>
      <c r="AI888" s="19"/>
      <c r="AJ888" s="19"/>
      <c r="AK888" s="19"/>
      <c r="AL888" s="19"/>
      <c r="AM888" s="19"/>
      <c r="AN888" s="19"/>
      <c r="AO888" s="19"/>
    </row>
    <row r="889" spans="32:41" x14ac:dyDescent="0.25">
      <c r="AF889" s="19"/>
      <c r="AG889" s="19"/>
      <c r="AH889" s="19"/>
      <c r="AI889" s="19"/>
      <c r="AJ889" s="19"/>
      <c r="AK889" s="19"/>
      <c r="AL889" s="19"/>
      <c r="AM889" s="19"/>
      <c r="AN889" s="19"/>
      <c r="AO889" s="19"/>
    </row>
    <row r="890" spans="32:41" x14ac:dyDescent="0.25">
      <c r="AF890" s="19"/>
      <c r="AG890" s="19"/>
      <c r="AH890" s="19"/>
      <c r="AI890" s="19"/>
      <c r="AJ890" s="19"/>
      <c r="AK890" s="19"/>
      <c r="AL890" s="19"/>
      <c r="AM890" s="19"/>
      <c r="AN890" s="19"/>
      <c r="AO890" s="19"/>
    </row>
    <row r="891" spans="32:41" x14ac:dyDescent="0.25">
      <c r="AF891" s="19"/>
      <c r="AG891" s="19"/>
      <c r="AH891" s="19"/>
      <c r="AI891" s="19"/>
      <c r="AJ891" s="19"/>
      <c r="AK891" s="19"/>
      <c r="AL891" s="19"/>
      <c r="AM891" s="19"/>
      <c r="AN891" s="19"/>
      <c r="AO891" s="19"/>
    </row>
    <row r="892" spans="32:41" x14ac:dyDescent="0.25">
      <c r="AF892" s="19"/>
      <c r="AG892" s="19"/>
      <c r="AH892" s="19"/>
      <c r="AI892" s="19"/>
      <c r="AJ892" s="19"/>
      <c r="AK892" s="19"/>
      <c r="AL892" s="19"/>
      <c r="AM892" s="19"/>
      <c r="AN892" s="19"/>
      <c r="AO892" s="19"/>
    </row>
    <row r="893" spans="32:41" x14ac:dyDescent="0.25">
      <c r="AF893" s="19"/>
      <c r="AG893" s="19"/>
      <c r="AH893" s="19"/>
      <c r="AI893" s="19"/>
      <c r="AJ893" s="19"/>
      <c r="AK893" s="19"/>
      <c r="AL893" s="19"/>
      <c r="AM893" s="19"/>
      <c r="AN893" s="19"/>
      <c r="AO893" s="19"/>
    </row>
    <row r="894" spans="32:41" x14ac:dyDescent="0.25">
      <c r="AF894" s="19"/>
      <c r="AG894" s="19"/>
      <c r="AH894" s="19"/>
      <c r="AI894" s="19"/>
      <c r="AJ894" s="19"/>
      <c r="AK894" s="19"/>
      <c r="AL894" s="19"/>
      <c r="AM894" s="19"/>
      <c r="AN894" s="19"/>
      <c r="AO894" s="19"/>
    </row>
    <row r="895" spans="32:41" x14ac:dyDescent="0.25">
      <c r="AF895" s="19"/>
      <c r="AG895" s="19"/>
      <c r="AH895" s="19"/>
      <c r="AI895" s="19"/>
      <c r="AJ895" s="19"/>
      <c r="AK895" s="19"/>
      <c r="AL895" s="19"/>
      <c r="AM895" s="19"/>
      <c r="AN895" s="19"/>
      <c r="AO895" s="19"/>
    </row>
    <row r="896" spans="32:41" x14ac:dyDescent="0.25">
      <c r="AF896" s="19"/>
      <c r="AG896" s="19"/>
      <c r="AH896" s="19"/>
      <c r="AI896" s="19"/>
      <c r="AJ896" s="19"/>
      <c r="AK896" s="19"/>
      <c r="AL896" s="19"/>
      <c r="AM896" s="19"/>
      <c r="AN896" s="19"/>
      <c r="AO896" s="19"/>
    </row>
    <row r="897" spans="32:41" x14ac:dyDescent="0.25">
      <c r="AF897" s="19"/>
      <c r="AG897" s="19"/>
      <c r="AH897" s="19"/>
      <c r="AI897" s="19"/>
      <c r="AJ897" s="19"/>
      <c r="AK897" s="19"/>
      <c r="AL897" s="19"/>
      <c r="AM897" s="19"/>
      <c r="AN897" s="19"/>
      <c r="AO897" s="19"/>
    </row>
    <row r="898" spans="32:41" x14ac:dyDescent="0.25">
      <c r="AF898" s="19"/>
      <c r="AG898" s="19"/>
      <c r="AH898" s="19"/>
      <c r="AI898" s="19"/>
      <c r="AJ898" s="19"/>
      <c r="AK898" s="19"/>
      <c r="AL898" s="19"/>
      <c r="AM898" s="19"/>
      <c r="AN898" s="19"/>
      <c r="AO898" s="19"/>
    </row>
    <row r="899" spans="32:41" x14ac:dyDescent="0.25">
      <c r="AF899" s="19"/>
      <c r="AG899" s="19"/>
      <c r="AH899" s="19"/>
      <c r="AI899" s="19"/>
      <c r="AJ899" s="19"/>
      <c r="AK899" s="19"/>
      <c r="AL899" s="19"/>
      <c r="AM899" s="19"/>
      <c r="AN899" s="19"/>
      <c r="AO899" s="19"/>
    </row>
    <row r="900" spans="32:41" x14ac:dyDescent="0.25">
      <c r="AF900" s="19"/>
      <c r="AG900" s="19"/>
      <c r="AH900" s="19"/>
      <c r="AI900" s="19"/>
      <c r="AJ900" s="19"/>
      <c r="AK900" s="19"/>
      <c r="AL900" s="19"/>
      <c r="AM900" s="19"/>
      <c r="AN900" s="19"/>
      <c r="AO900" s="19"/>
    </row>
    <row r="901" spans="32:41" x14ac:dyDescent="0.25">
      <c r="AF901" s="19"/>
      <c r="AG901" s="19"/>
      <c r="AH901" s="19"/>
      <c r="AI901" s="19"/>
      <c r="AJ901" s="19"/>
      <c r="AK901" s="19"/>
      <c r="AL901" s="19"/>
      <c r="AM901" s="19"/>
      <c r="AN901" s="19"/>
      <c r="AO901" s="19"/>
    </row>
    <row r="902" spans="32:41" x14ac:dyDescent="0.25">
      <c r="AF902" s="19"/>
      <c r="AG902" s="19"/>
      <c r="AH902" s="19"/>
      <c r="AI902" s="19"/>
      <c r="AJ902" s="19"/>
      <c r="AK902" s="19"/>
      <c r="AL902" s="19"/>
      <c r="AM902" s="19"/>
      <c r="AN902" s="19"/>
      <c r="AO902" s="19"/>
    </row>
    <row r="903" spans="32:41" x14ac:dyDescent="0.25">
      <c r="AF903" s="19"/>
      <c r="AG903" s="19"/>
      <c r="AH903" s="19"/>
      <c r="AI903" s="19"/>
      <c r="AJ903" s="19"/>
      <c r="AK903" s="19"/>
      <c r="AL903" s="19"/>
      <c r="AM903" s="19"/>
      <c r="AN903" s="19"/>
      <c r="AO903" s="19"/>
    </row>
    <row r="904" spans="32:41" x14ac:dyDescent="0.25">
      <c r="AF904" s="19"/>
      <c r="AG904" s="19"/>
      <c r="AH904" s="19"/>
      <c r="AI904" s="19"/>
      <c r="AJ904" s="19"/>
      <c r="AK904" s="19"/>
      <c r="AL904" s="19"/>
      <c r="AM904" s="19"/>
      <c r="AN904" s="19"/>
      <c r="AO904" s="19"/>
    </row>
    <row r="905" spans="32:41" x14ac:dyDescent="0.25">
      <c r="AF905" s="19"/>
      <c r="AG905" s="19"/>
      <c r="AH905" s="19"/>
      <c r="AI905" s="19"/>
      <c r="AJ905" s="19"/>
      <c r="AK905" s="19"/>
      <c r="AL905" s="19"/>
      <c r="AM905" s="19"/>
      <c r="AN905" s="19"/>
      <c r="AO905" s="19"/>
    </row>
    <row r="906" spans="32:41" x14ac:dyDescent="0.25">
      <c r="AF906" s="19"/>
      <c r="AG906" s="19"/>
      <c r="AH906" s="19"/>
      <c r="AI906" s="19"/>
      <c r="AJ906" s="19"/>
      <c r="AK906" s="19"/>
      <c r="AL906" s="19"/>
      <c r="AM906" s="19"/>
      <c r="AN906" s="19"/>
      <c r="AO906" s="19"/>
    </row>
    <row r="907" spans="32:41" x14ac:dyDescent="0.25">
      <c r="AF907" s="19"/>
      <c r="AG907" s="19"/>
      <c r="AH907" s="19"/>
      <c r="AI907" s="19"/>
      <c r="AJ907" s="19"/>
      <c r="AK907" s="19"/>
      <c r="AL907" s="19"/>
      <c r="AM907" s="19"/>
      <c r="AN907" s="19"/>
      <c r="AO907" s="19"/>
    </row>
    <row r="908" spans="32:41" x14ac:dyDescent="0.25">
      <c r="AF908" s="19"/>
      <c r="AG908" s="19"/>
      <c r="AH908" s="19"/>
      <c r="AI908" s="19"/>
      <c r="AJ908" s="19"/>
      <c r="AK908" s="19"/>
      <c r="AL908" s="19"/>
      <c r="AM908" s="19"/>
      <c r="AN908" s="19"/>
      <c r="AO908" s="19"/>
    </row>
    <row r="909" spans="32:41" x14ac:dyDescent="0.25">
      <c r="AF909" s="19"/>
      <c r="AG909" s="19"/>
      <c r="AH909" s="19"/>
      <c r="AI909" s="19"/>
      <c r="AJ909" s="19"/>
      <c r="AK909" s="19"/>
      <c r="AL909" s="19"/>
      <c r="AM909" s="19"/>
      <c r="AN909" s="19"/>
      <c r="AO909" s="19"/>
    </row>
    <row r="910" spans="32:41" x14ac:dyDescent="0.25">
      <c r="AF910" s="19"/>
      <c r="AG910" s="19"/>
      <c r="AH910" s="19"/>
      <c r="AI910" s="19"/>
      <c r="AJ910" s="19"/>
      <c r="AK910" s="19"/>
      <c r="AL910" s="19"/>
      <c r="AM910" s="19"/>
      <c r="AN910" s="19"/>
      <c r="AO910" s="19"/>
    </row>
    <row r="911" spans="32:41" x14ac:dyDescent="0.25">
      <c r="AF911" s="19"/>
      <c r="AG911" s="19"/>
      <c r="AH911" s="19"/>
      <c r="AI911" s="19"/>
      <c r="AJ911" s="19"/>
      <c r="AK911" s="19"/>
      <c r="AL911" s="19"/>
      <c r="AM911" s="19"/>
      <c r="AN911" s="19"/>
      <c r="AO911" s="19"/>
    </row>
    <row r="912" spans="32:41" x14ac:dyDescent="0.25">
      <c r="AF912" s="19"/>
      <c r="AG912" s="19"/>
      <c r="AH912" s="19"/>
      <c r="AI912" s="19"/>
      <c r="AJ912" s="19"/>
      <c r="AK912" s="19"/>
      <c r="AL912" s="19"/>
      <c r="AM912" s="19"/>
      <c r="AN912" s="19"/>
      <c r="AO912" s="19"/>
    </row>
    <row r="913" spans="32:41" x14ac:dyDescent="0.25">
      <c r="AF913" s="19"/>
      <c r="AG913" s="19"/>
      <c r="AH913" s="19"/>
      <c r="AI913" s="19"/>
      <c r="AJ913" s="19"/>
      <c r="AK913" s="19"/>
      <c r="AL913" s="19"/>
      <c r="AM913" s="19"/>
      <c r="AN913" s="19"/>
      <c r="AO913" s="19"/>
    </row>
    <row r="914" spans="32:41" x14ac:dyDescent="0.25">
      <c r="AF914" s="19"/>
      <c r="AG914" s="19"/>
      <c r="AH914" s="19"/>
      <c r="AI914" s="19"/>
      <c r="AJ914" s="19"/>
      <c r="AK914" s="19"/>
      <c r="AL914" s="19"/>
      <c r="AM914" s="19"/>
      <c r="AN914" s="19"/>
      <c r="AO914" s="19"/>
    </row>
    <row r="915" spans="32:41" x14ac:dyDescent="0.25">
      <c r="AF915" s="19"/>
      <c r="AG915" s="19"/>
      <c r="AH915" s="19"/>
      <c r="AI915" s="19"/>
      <c r="AJ915" s="19"/>
      <c r="AK915" s="19"/>
      <c r="AL915" s="19"/>
      <c r="AM915" s="19"/>
      <c r="AN915" s="19"/>
      <c r="AO915" s="19"/>
    </row>
    <row r="916" spans="32:41" x14ac:dyDescent="0.25">
      <c r="AF916" s="19"/>
      <c r="AG916" s="19"/>
      <c r="AH916" s="19"/>
      <c r="AI916" s="19"/>
      <c r="AJ916" s="19"/>
      <c r="AK916" s="19"/>
      <c r="AL916" s="19"/>
      <c r="AM916" s="19"/>
      <c r="AN916" s="19"/>
      <c r="AO916" s="19"/>
    </row>
    <row r="917" spans="32:41" x14ac:dyDescent="0.25">
      <c r="AF917" s="19"/>
      <c r="AG917" s="19"/>
      <c r="AH917" s="19"/>
      <c r="AI917" s="19"/>
      <c r="AJ917" s="19"/>
      <c r="AK917" s="19"/>
      <c r="AL917" s="19"/>
      <c r="AM917" s="19"/>
      <c r="AN917" s="19"/>
      <c r="AO917" s="19"/>
    </row>
    <row r="918" spans="32:41" x14ac:dyDescent="0.25">
      <c r="AF918" s="19"/>
      <c r="AG918" s="19"/>
      <c r="AH918" s="19"/>
      <c r="AI918" s="19"/>
      <c r="AJ918" s="19"/>
      <c r="AK918" s="19"/>
      <c r="AL918" s="19"/>
      <c r="AM918" s="19"/>
      <c r="AN918" s="19"/>
      <c r="AO918" s="19"/>
    </row>
    <row r="919" spans="32:41" x14ac:dyDescent="0.25">
      <c r="AF919" s="19"/>
      <c r="AG919" s="19"/>
      <c r="AH919" s="19"/>
      <c r="AI919" s="19"/>
      <c r="AJ919" s="19"/>
      <c r="AK919" s="19"/>
      <c r="AL919" s="19"/>
      <c r="AM919" s="19"/>
      <c r="AN919" s="19"/>
      <c r="AO919" s="19"/>
    </row>
    <row r="920" spans="32:41" x14ac:dyDescent="0.25">
      <c r="AF920" s="19"/>
      <c r="AG920" s="19"/>
      <c r="AH920" s="19"/>
      <c r="AI920" s="19"/>
      <c r="AJ920" s="19"/>
      <c r="AK920" s="19"/>
      <c r="AL920" s="19"/>
      <c r="AM920" s="19"/>
      <c r="AN920" s="19"/>
      <c r="AO920" s="19"/>
    </row>
    <row r="921" spans="32:41" x14ac:dyDescent="0.25">
      <c r="AF921" s="19"/>
      <c r="AG921" s="19"/>
      <c r="AH921" s="19"/>
      <c r="AI921" s="19"/>
      <c r="AJ921" s="19"/>
      <c r="AK921" s="19"/>
      <c r="AL921" s="19"/>
      <c r="AM921" s="19"/>
      <c r="AN921" s="19"/>
      <c r="AO921" s="19"/>
    </row>
    <row r="922" spans="32:41" x14ac:dyDescent="0.25">
      <c r="AF922" s="19"/>
      <c r="AG922" s="19"/>
      <c r="AH922" s="19"/>
      <c r="AI922" s="19"/>
      <c r="AJ922" s="19"/>
      <c r="AK922" s="19"/>
      <c r="AL922" s="19"/>
      <c r="AM922" s="19"/>
      <c r="AN922" s="19"/>
      <c r="AO922" s="19"/>
    </row>
    <row r="923" spans="32:41" x14ac:dyDescent="0.25">
      <c r="AF923" s="19"/>
      <c r="AG923" s="19"/>
      <c r="AH923" s="19"/>
      <c r="AI923" s="19"/>
      <c r="AJ923" s="19"/>
      <c r="AK923" s="19"/>
      <c r="AL923" s="19"/>
      <c r="AM923" s="19"/>
      <c r="AN923" s="19"/>
      <c r="AO923" s="19"/>
    </row>
    <row r="924" spans="32:41" x14ac:dyDescent="0.25">
      <c r="AF924" s="19"/>
      <c r="AG924" s="19"/>
      <c r="AH924" s="19"/>
      <c r="AI924" s="19"/>
      <c r="AJ924" s="19"/>
      <c r="AK924" s="19"/>
      <c r="AL924" s="19"/>
      <c r="AM924" s="19"/>
      <c r="AN924" s="19"/>
      <c r="AO924" s="19"/>
    </row>
    <row r="925" spans="32:41" x14ac:dyDescent="0.25">
      <c r="AF925" s="19"/>
      <c r="AG925" s="19"/>
      <c r="AH925" s="19"/>
      <c r="AI925" s="19"/>
      <c r="AJ925" s="19"/>
      <c r="AK925" s="19"/>
      <c r="AL925" s="19"/>
      <c r="AM925" s="19"/>
      <c r="AN925" s="19"/>
      <c r="AO925" s="19"/>
    </row>
    <row r="926" spans="32:41" x14ac:dyDescent="0.25">
      <c r="AF926" s="19"/>
      <c r="AG926" s="19"/>
      <c r="AH926" s="19"/>
      <c r="AI926" s="19"/>
      <c r="AJ926" s="19"/>
      <c r="AK926" s="19"/>
      <c r="AL926" s="19"/>
      <c r="AM926" s="19"/>
      <c r="AN926" s="19"/>
      <c r="AO926" s="19"/>
    </row>
    <row r="927" spans="32:41" x14ac:dyDescent="0.25">
      <c r="AF927" s="19"/>
      <c r="AG927" s="19"/>
      <c r="AH927" s="19"/>
      <c r="AI927" s="19"/>
      <c r="AJ927" s="19"/>
      <c r="AK927" s="19"/>
      <c r="AL927" s="19"/>
      <c r="AM927" s="19"/>
      <c r="AN927" s="19"/>
      <c r="AO927" s="19"/>
    </row>
    <row r="928" spans="32:41" x14ac:dyDescent="0.25">
      <c r="AF928" s="19"/>
      <c r="AG928" s="19"/>
      <c r="AH928" s="19"/>
      <c r="AI928" s="19"/>
      <c r="AJ928" s="19"/>
      <c r="AK928" s="19"/>
      <c r="AL928" s="19"/>
      <c r="AM928" s="19"/>
      <c r="AN928" s="19"/>
      <c r="AO928" s="19"/>
    </row>
    <row r="929" spans="32:41" x14ac:dyDescent="0.25">
      <c r="AF929" s="19"/>
      <c r="AG929" s="19"/>
      <c r="AH929" s="19"/>
      <c r="AI929" s="19"/>
      <c r="AJ929" s="19"/>
      <c r="AK929" s="19"/>
      <c r="AL929" s="19"/>
      <c r="AM929" s="19"/>
      <c r="AN929" s="19"/>
      <c r="AO929" s="19"/>
    </row>
    <row r="930" spans="32:41" x14ac:dyDescent="0.25">
      <c r="AF930" s="19"/>
      <c r="AG930" s="19"/>
      <c r="AH930" s="19"/>
      <c r="AI930" s="19"/>
      <c r="AJ930" s="19"/>
      <c r="AK930" s="19"/>
      <c r="AL930" s="19"/>
      <c r="AM930" s="19"/>
      <c r="AN930" s="19"/>
      <c r="AO930" s="19"/>
    </row>
    <row r="931" spans="32:41" x14ac:dyDescent="0.25">
      <c r="AF931" s="19"/>
      <c r="AG931" s="19"/>
      <c r="AH931" s="19"/>
      <c r="AI931" s="19"/>
      <c r="AJ931" s="19"/>
      <c r="AK931" s="19"/>
      <c r="AL931" s="19"/>
      <c r="AM931" s="19"/>
      <c r="AN931" s="19"/>
      <c r="AO931" s="19"/>
    </row>
    <row r="932" spans="32:41" x14ac:dyDescent="0.25">
      <c r="AF932" s="19"/>
      <c r="AG932" s="19"/>
      <c r="AH932" s="19"/>
      <c r="AI932" s="19"/>
      <c r="AJ932" s="19"/>
      <c r="AK932" s="19"/>
      <c r="AL932" s="19"/>
      <c r="AM932" s="19"/>
      <c r="AN932" s="19"/>
      <c r="AO932" s="19"/>
    </row>
    <row r="933" spans="32:41" x14ac:dyDescent="0.25">
      <c r="AF933" s="19"/>
      <c r="AG933" s="19"/>
      <c r="AH933" s="19"/>
      <c r="AI933" s="19"/>
      <c r="AJ933" s="19"/>
      <c r="AK933" s="19"/>
      <c r="AL933" s="19"/>
      <c r="AM933" s="19"/>
      <c r="AN933" s="19"/>
      <c r="AO933" s="19"/>
    </row>
    <row r="934" spans="32:41" x14ac:dyDescent="0.25">
      <c r="AF934" s="19"/>
      <c r="AG934" s="19"/>
      <c r="AH934" s="19"/>
      <c r="AI934" s="19"/>
      <c r="AJ934" s="19"/>
      <c r="AK934" s="19"/>
      <c r="AL934" s="19"/>
      <c r="AM934" s="19"/>
      <c r="AN934" s="19"/>
      <c r="AO934" s="19"/>
    </row>
    <row r="935" spans="32:41" x14ac:dyDescent="0.25">
      <c r="AF935" s="19"/>
      <c r="AG935" s="19"/>
      <c r="AH935" s="19"/>
      <c r="AI935" s="19"/>
      <c r="AJ935" s="19"/>
      <c r="AK935" s="19"/>
      <c r="AL935" s="19"/>
      <c r="AM935" s="19"/>
      <c r="AN935" s="19"/>
      <c r="AO935" s="19"/>
    </row>
    <row r="936" spans="32:41" x14ac:dyDescent="0.25">
      <c r="AF936" s="19"/>
      <c r="AG936" s="19"/>
      <c r="AH936" s="19"/>
      <c r="AI936" s="19"/>
      <c r="AJ936" s="19"/>
      <c r="AK936" s="19"/>
      <c r="AL936" s="19"/>
      <c r="AM936" s="19"/>
      <c r="AN936" s="19"/>
      <c r="AO936" s="19"/>
    </row>
    <row r="937" spans="32:41" x14ac:dyDescent="0.25">
      <c r="AF937" s="19"/>
      <c r="AG937" s="19"/>
      <c r="AH937" s="19"/>
      <c r="AI937" s="19"/>
      <c r="AJ937" s="19"/>
      <c r="AK937" s="19"/>
      <c r="AL937" s="19"/>
      <c r="AM937" s="19"/>
      <c r="AN937" s="19"/>
      <c r="AO937" s="19"/>
    </row>
    <row r="938" spans="32:41" x14ac:dyDescent="0.25">
      <c r="AF938" s="19"/>
      <c r="AG938" s="19"/>
      <c r="AH938" s="19"/>
      <c r="AI938" s="19"/>
      <c r="AJ938" s="19"/>
      <c r="AK938" s="19"/>
      <c r="AL938" s="19"/>
      <c r="AM938" s="19"/>
      <c r="AN938" s="19"/>
      <c r="AO938" s="19"/>
    </row>
    <row r="939" spans="32:41" x14ac:dyDescent="0.25">
      <c r="AF939" s="19"/>
      <c r="AG939" s="19"/>
      <c r="AH939" s="19"/>
      <c r="AI939" s="19"/>
      <c r="AJ939" s="19"/>
      <c r="AK939" s="19"/>
      <c r="AL939" s="19"/>
      <c r="AM939" s="19"/>
      <c r="AN939" s="19"/>
      <c r="AO939" s="19"/>
    </row>
    <row r="940" spans="32:41" x14ac:dyDescent="0.25">
      <c r="AF940" s="19"/>
      <c r="AG940" s="19"/>
      <c r="AH940" s="19"/>
      <c r="AI940" s="19"/>
      <c r="AJ940" s="19"/>
      <c r="AK940" s="19"/>
      <c r="AL940" s="19"/>
      <c r="AM940" s="19"/>
      <c r="AN940" s="19"/>
      <c r="AO940" s="19"/>
    </row>
    <row r="941" spans="32:41" x14ac:dyDescent="0.25">
      <c r="AF941" s="19"/>
      <c r="AG941" s="19"/>
      <c r="AH941" s="19"/>
      <c r="AI941" s="19"/>
      <c r="AJ941" s="19"/>
      <c r="AK941" s="19"/>
      <c r="AL941" s="19"/>
      <c r="AM941" s="19"/>
      <c r="AN941" s="19"/>
      <c r="AO941" s="19"/>
    </row>
    <row r="942" spans="32:41" x14ac:dyDescent="0.25">
      <c r="AF942" s="19"/>
      <c r="AG942" s="19"/>
      <c r="AH942" s="19"/>
      <c r="AI942" s="19"/>
      <c r="AJ942" s="19"/>
      <c r="AK942" s="19"/>
      <c r="AL942" s="19"/>
      <c r="AM942" s="19"/>
      <c r="AN942" s="19"/>
      <c r="AO942" s="19"/>
    </row>
    <row r="943" spans="32:41" x14ac:dyDescent="0.25">
      <c r="AF943" s="19"/>
      <c r="AG943" s="19"/>
      <c r="AH943" s="19"/>
      <c r="AI943" s="19"/>
      <c r="AJ943" s="19"/>
      <c r="AK943" s="19"/>
      <c r="AL943" s="19"/>
      <c r="AM943" s="19"/>
      <c r="AN943" s="19"/>
      <c r="AO943" s="19"/>
    </row>
    <row r="944" spans="32:41" x14ac:dyDescent="0.25">
      <c r="AF944" s="19"/>
      <c r="AG944" s="19"/>
      <c r="AH944" s="19"/>
      <c r="AI944" s="19"/>
      <c r="AJ944" s="19"/>
      <c r="AK944" s="19"/>
      <c r="AL944" s="19"/>
      <c r="AM944" s="19"/>
      <c r="AN944" s="19"/>
      <c r="AO944" s="19"/>
    </row>
    <row r="945" spans="32:41" x14ac:dyDescent="0.25">
      <c r="AF945" s="19"/>
      <c r="AG945" s="19"/>
      <c r="AH945" s="19"/>
      <c r="AI945" s="19"/>
      <c r="AJ945" s="19"/>
      <c r="AK945" s="19"/>
      <c r="AL945" s="19"/>
      <c r="AM945" s="19"/>
      <c r="AN945" s="19"/>
      <c r="AO945" s="19"/>
    </row>
    <row r="946" spans="32:41" x14ac:dyDescent="0.25">
      <c r="AF946" s="19"/>
      <c r="AG946" s="19"/>
      <c r="AH946" s="19"/>
      <c r="AI946" s="19"/>
      <c r="AJ946" s="19"/>
      <c r="AK946" s="19"/>
      <c r="AL946" s="19"/>
      <c r="AM946" s="19"/>
      <c r="AN946" s="19"/>
      <c r="AO946" s="19"/>
    </row>
    <row r="947" spans="32:41" x14ac:dyDescent="0.25">
      <c r="AF947" s="19"/>
      <c r="AG947" s="19"/>
      <c r="AH947" s="19"/>
      <c r="AI947" s="19"/>
      <c r="AJ947" s="19"/>
      <c r="AK947" s="19"/>
      <c r="AL947" s="19"/>
      <c r="AM947" s="19"/>
      <c r="AN947" s="19"/>
      <c r="AO947" s="19"/>
    </row>
    <row r="948" spans="32:41" x14ac:dyDescent="0.25">
      <c r="AF948" s="19"/>
      <c r="AG948" s="19"/>
      <c r="AH948" s="19"/>
      <c r="AI948" s="19"/>
      <c r="AJ948" s="19"/>
      <c r="AK948" s="19"/>
      <c r="AL948" s="19"/>
      <c r="AM948" s="19"/>
      <c r="AN948" s="19"/>
      <c r="AO948" s="19"/>
    </row>
    <row r="949" spans="32:41" x14ac:dyDescent="0.25">
      <c r="AF949" s="19"/>
      <c r="AG949" s="19"/>
      <c r="AH949" s="19"/>
      <c r="AI949" s="19"/>
      <c r="AJ949" s="19"/>
      <c r="AK949" s="19"/>
      <c r="AL949" s="19"/>
      <c r="AM949" s="19"/>
      <c r="AN949" s="19"/>
      <c r="AO949" s="19"/>
    </row>
    <row r="950" spans="32:41" x14ac:dyDescent="0.25">
      <c r="AF950" s="19"/>
      <c r="AG950" s="19"/>
      <c r="AH950" s="19"/>
      <c r="AI950" s="19"/>
      <c r="AJ950" s="19"/>
      <c r="AK950" s="19"/>
      <c r="AL950" s="19"/>
      <c r="AM950" s="19"/>
      <c r="AN950" s="19"/>
      <c r="AO950" s="19"/>
    </row>
    <row r="951" spans="32:41" x14ac:dyDescent="0.25">
      <c r="AF951" s="19"/>
      <c r="AG951" s="19"/>
      <c r="AH951" s="19"/>
      <c r="AI951" s="19"/>
      <c r="AJ951" s="19"/>
      <c r="AK951" s="19"/>
      <c r="AL951" s="19"/>
      <c r="AM951" s="19"/>
      <c r="AN951" s="19"/>
      <c r="AO951" s="19"/>
    </row>
    <row r="952" spans="32:41" x14ac:dyDescent="0.25">
      <c r="AF952" s="19"/>
      <c r="AG952" s="19"/>
      <c r="AH952" s="19"/>
      <c r="AI952" s="19"/>
      <c r="AJ952" s="19"/>
      <c r="AK952" s="19"/>
      <c r="AL952" s="19"/>
      <c r="AM952" s="19"/>
      <c r="AN952" s="19"/>
      <c r="AO952" s="19"/>
    </row>
    <row r="953" spans="32:41" x14ac:dyDescent="0.25">
      <c r="AF953" s="19"/>
      <c r="AG953" s="19"/>
      <c r="AH953" s="19"/>
      <c r="AI953" s="19"/>
      <c r="AJ953" s="19"/>
      <c r="AK953" s="19"/>
      <c r="AL953" s="19"/>
      <c r="AM953" s="19"/>
      <c r="AN953" s="19"/>
      <c r="AO953" s="19"/>
    </row>
    <row r="954" spans="32:41" x14ac:dyDescent="0.25">
      <c r="AF954" s="19"/>
      <c r="AG954" s="19"/>
      <c r="AH954" s="19"/>
      <c r="AI954" s="19"/>
      <c r="AJ954" s="19"/>
      <c r="AK954" s="19"/>
      <c r="AL954" s="19"/>
      <c r="AM954" s="19"/>
      <c r="AN954" s="19"/>
      <c r="AO954" s="19"/>
    </row>
    <row r="955" spans="32:41" x14ac:dyDescent="0.25">
      <c r="AF955" s="19"/>
      <c r="AG955" s="19"/>
      <c r="AH955" s="19"/>
      <c r="AI955" s="19"/>
      <c r="AJ955" s="19"/>
      <c r="AK955" s="19"/>
      <c r="AL955" s="19"/>
      <c r="AM955" s="19"/>
      <c r="AN955" s="19"/>
      <c r="AO955" s="19"/>
    </row>
    <row r="956" spans="32:41" x14ac:dyDescent="0.25">
      <c r="AF956" s="19"/>
      <c r="AG956" s="19"/>
      <c r="AH956" s="19"/>
      <c r="AI956" s="19"/>
      <c r="AJ956" s="19"/>
      <c r="AK956" s="19"/>
      <c r="AL956" s="19"/>
      <c r="AM956" s="19"/>
      <c r="AN956" s="19"/>
      <c r="AO956" s="19"/>
    </row>
    <row r="957" spans="32:41" x14ac:dyDescent="0.25">
      <c r="AF957" s="19"/>
      <c r="AG957" s="19"/>
      <c r="AH957" s="19"/>
      <c r="AI957" s="19"/>
      <c r="AJ957" s="19"/>
      <c r="AK957" s="19"/>
      <c r="AL957" s="19"/>
      <c r="AM957" s="19"/>
      <c r="AN957" s="19"/>
      <c r="AO957" s="19"/>
    </row>
    <row r="958" spans="32:41" x14ac:dyDescent="0.25">
      <c r="AF958" s="19"/>
      <c r="AG958" s="19"/>
      <c r="AH958" s="19"/>
      <c r="AI958" s="19"/>
      <c r="AJ958" s="19"/>
      <c r="AK958" s="19"/>
      <c r="AL958" s="19"/>
      <c r="AM958" s="19"/>
      <c r="AN958" s="19"/>
      <c r="AO958" s="19"/>
    </row>
    <row r="959" spans="32:41" x14ac:dyDescent="0.25">
      <c r="AF959" s="19"/>
      <c r="AG959" s="19"/>
      <c r="AH959" s="19"/>
      <c r="AI959" s="19"/>
      <c r="AJ959" s="19"/>
      <c r="AK959" s="19"/>
      <c r="AL959" s="19"/>
      <c r="AM959" s="19"/>
      <c r="AN959" s="19"/>
      <c r="AO959" s="19"/>
    </row>
    <row r="960" spans="32:41" x14ac:dyDescent="0.25">
      <c r="AF960" s="19"/>
      <c r="AG960" s="19"/>
      <c r="AH960" s="19"/>
      <c r="AI960" s="19"/>
      <c r="AJ960" s="19"/>
      <c r="AK960" s="19"/>
      <c r="AL960" s="19"/>
      <c r="AM960" s="19"/>
      <c r="AN960" s="19"/>
      <c r="AO960" s="19"/>
    </row>
    <row r="961" spans="32:41" x14ac:dyDescent="0.25">
      <c r="AF961" s="19"/>
      <c r="AG961" s="19"/>
      <c r="AH961" s="19"/>
      <c r="AI961" s="19"/>
      <c r="AJ961" s="19"/>
      <c r="AK961" s="19"/>
      <c r="AL961" s="19"/>
      <c r="AM961" s="19"/>
      <c r="AN961" s="19"/>
      <c r="AO961" s="19"/>
    </row>
    <row r="962" spans="32:41" x14ac:dyDescent="0.25">
      <c r="AF962" s="19"/>
      <c r="AG962" s="19"/>
      <c r="AH962" s="19"/>
      <c r="AI962" s="19"/>
      <c r="AJ962" s="19"/>
      <c r="AK962" s="19"/>
      <c r="AL962" s="19"/>
      <c r="AM962" s="19"/>
      <c r="AN962" s="19"/>
      <c r="AO962" s="19"/>
    </row>
    <row r="963" spans="32:41" x14ac:dyDescent="0.25">
      <c r="AF963" s="19"/>
      <c r="AG963" s="19"/>
      <c r="AH963" s="19"/>
      <c r="AI963" s="19"/>
      <c r="AJ963" s="19"/>
      <c r="AK963" s="19"/>
      <c r="AL963" s="19"/>
      <c r="AM963" s="19"/>
      <c r="AN963" s="19"/>
      <c r="AO963" s="19"/>
    </row>
    <row r="964" spans="32:41" x14ac:dyDescent="0.25">
      <c r="AF964" s="19"/>
      <c r="AG964" s="19"/>
      <c r="AH964" s="19"/>
      <c r="AI964" s="19"/>
      <c r="AJ964" s="19"/>
      <c r="AK964" s="19"/>
      <c r="AL964" s="19"/>
      <c r="AM964" s="19"/>
      <c r="AN964" s="19"/>
      <c r="AO964" s="19"/>
    </row>
    <row r="965" spans="32:41" x14ac:dyDescent="0.25">
      <c r="AF965" s="19"/>
      <c r="AG965" s="19"/>
      <c r="AH965" s="19"/>
      <c r="AI965" s="19"/>
      <c r="AJ965" s="19"/>
      <c r="AK965" s="19"/>
      <c r="AL965" s="19"/>
      <c r="AM965" s="19"/>
      <c r="AN965" s="19"/>
      <c r="AO965" s="19"/>
    </row>
    <row r="966" spans="32:41" x14ac:dyDescent="0.25">
      <c r="AF966" s="19"/>
      <c r="AG966" s="19"/>
      <c r="AH966" s="19"/>
      <c r="AI966" s="19"/>
      <c r="AJ966" s="19"/>
      <c r="AK966" s="19"/>
      <c r="AL966" s="19"/>
      <c r="AM966" s="19"/>
      <c r="AN966" s="19"/>
      <c r="AO966" s="19"/>
    </row>
    <row r="967" spans="32:41" x14ac:dyDescent="0.25">
      <c r="AF967" s="19"/>
      <c r="AG967" s="19"/>
      <c r="AH967" s="19"/>
      <c r="AI967" s="19"/>
      <c r="AJ967" s="19"/>
      <c r="AK967" s="19"/>
      <c r="AL967" s="19"/>
      <c r="AM967" s="19"/>
      <c r="AN967" s="19"/>
      <c r="AO967" s="19"/>
    </row>
    <row r="968" spans="32:41" x14ac:dyDescent="0.25">
      <c r="AF968" s="19"/>
      <c r="AG968" s="19"/>
      <c r="AH968" s="19"/>
      <c r="AI968" s="19"/>
      <c r="AJ968" s="19"/>
      <c r="AK968" s="19"/>
      <c r="AL968" s="19"/>
      <c r="AM968" s="19"/>
      <c r="AN968" s="19"/>
      <c r="AO968" s="19"/>
    </row>
    <row r="969" spans="32:41" x14ac:dyDescent="0.25">
      <c r="AF969" s="19"/>
      <c r="AG969" s="19"/>
      <c r="AH969" s="19"/>
      <c r="AI969" s="19"/>
      <c r="AJ969" s="19"/>
      <c r="AK969" s="19"/>
      <c r="AL969" s="19"/>
      <c r="AM969" s="19"/>
      <c r="AN969" s="19"/>
      <c r="AO969" s="19"/>
    </row>
    <row r="970" spans="32:41" x14ac:dyDescent="0.25">
      <c r="AF970" s="19"/>
      <c r="AG970" s="19"/>
      <c r="AH970" s="19"/>
      <c r="AI970" s="19"/>
      <c r="AJ970" s="19"/>
      <c r="AK970" s="19"/>
      <c r="AL970" s="19"/>
      <c r="AM970" s="19"/>
      <c r="AN970" s="19"/>
      <c r="AO970" s="19"/>
    </row>
    <row r="971" spans="32:41" x14ac:dyDescent="0.25">
      <c r="AF971" s="19"/>
      <c r="AG971" s="19"/>
      <c r="AH971" s="19"/>
      <c r="AI971" s="19"/>
      <c r="AJ971" s="19"/>
      <c r="AK971" s="19"/>
      <c r="AL971" s="19"/>
      <c r="AM971" s="19"/>
      <c r="AN971" s="19"/>
      <c r="AO971" s="19"/>
    </row>
    <row r="972" spans="32:41" x14ac:dyDescent="0.25">
      <c r="AF972" s="19"/>
      <c r="AG972" s="19"/>
      <c r="AH972" s="19"/>
      <c r="AI972" s="19"/>
      <c r="AJ972" s="19"/>
      <c r="AK972" s="19"/>
      <c r="AL972" s="19"/>
      <c r="AM972" s="19"/>
      <c r="AN972" s="19"/>
      <c r="AO972" s="19"/>
    </row>
    <row r="973" spans="32:41" x14ac:dyDescent="0.25">
      <c r="AF973" s="19"/>
      <c r="AG973" s="19"/>
      <c r="AH973" s="19"/>
      <c r="AI973" s="19"/>
      <c r="AJ973" s="19"/>
      <c r="AK973" s="19"/>
      <c r="AL973" s="19"/>
      <c r="AM973" s="19"/>
      <c r="AN973" s="19"/>
      <c r="AO973" s="19"/>
    </row>
    <row r="974" spans="32:41" x14ac:dyDescent="0.25">
      <c r="AF974" s="19"/>
      <c r="AG974" s="19"/>
      <c r="AH974" s="19"/>
      <c r="AI974" s="19"/>
      <c r="AJ974" s="19"/>
      <c r="AK974" s="19"/>
      <c r="AL974" s="19"/>
      <c r="AM974" s="19"/>
      <c r="AN974" s="19"/>
      <c r="AO974" s="19"/>
    </row>
    <row r="975" spans="32:41" x14ac:dyDescent="0.25">
      <c r="AF975" s="19"/>
      <c r="AG975" s="19"/>
      <c r="AH975" s="19"/>
      <c r="AI975" s="19"/>
      <c r="AJ975" s="19"/>
      <c r="AK975" s="19"/>
      <c r="AL975" s="19"/>
      <c r="AM975" s="19"/>
      <c r="AN975" s="19"/>
      <c r="AO975" s="19"/>
    </row>
    <row r="976" spans="32:41" x14ac:dyDescent="0.25">
      <c r="AF976" s="19"/>
      <c r="AG976" s="19"/>
      <c r="AH976" s="19"/>
      <c r="AI976" s="19"/>
      <c r="AJ976" s="19"/>
      <c r="AK976" s="19"/>
      <c r="AL976" s="19"/>
      <c r="AM976" s="19"/>
      <c r="AN976" s="19"/>
      <c r="AO976" s="19"/>
    </row>
    <row r="977" spans="32:41" x14ac:dyDescent="0.25">
      <c r="AF977" s="19"/>
      <c r="AG977" s="19"/>
      <c r="AH977" s="19"/>
      <c r="AI977" s="19"/>
      <c r="AJ977" s="19"/>
      <c r="AK977" s="19"/>
      <c r="AL977" s="19"/>
      <c r="AM977" s="19"/>
      <c r="AN977" s="19"/>
      <c r="AO977" s="19"/>
    </row>
    <row r="978" spans="32:41" x14ac:dyDescent="0.25">
      <c r="AF978" s="19"/>
      <c r="AG978" s="19"/>
      <c r="AH978" s="19"/>
      <c r="AI978" s="19"/>
      <c r="AJ978" s="19"/>
      <c r="AK978" s="19"/>
      <c r="AL978" s="19"/>
      <c r="AM978" s="19"/>
      <c r="AN978" s="19"/>
      <c r="AO978" s="19"/>
    </row>
    <row r="979" spans="32:41" x14ac:dyDescent="0.25">
      <c r="AF979" s="19"/>
      <c r="AG979" s="19"/>
      <c r="AH979" s="19"/>
      <c r="AI979" s="19"/>
      <c r="AJ979" s="19"/>
      <c r="AK979" s="19"/>
      <c r="AL979" s="19"/>
      <c r="AM979" s="19"/>
      <c r="AN979" s="19"/>
      <c r="AO979" s="19"/>
    </row>
    <row r="980" spans="32:41" x14ac:dyDescent="0.25">
      <c r="AF980" s="19"/>
      <c r="AG980" s="19"/>
      <c r="AH980" s="19"/>
      <c r="AI980" s="19"/>
      <c r="AJ980" s="19"/>
      <c r="AK980" s="19"/>
      <c r="AL980" s="19"/>
      <c r="AM980" s="19"/>
      <c r="AN980" s="19"/>
      <c r="AO980" s="19"/>
    </row>
    <row r="981" spans="32:41" x14ac:dyDescent="0.25">
      <c r="AF981" s="19"/>
      <c r="AG981" s="19"/>
      <c r="AH981" s="19"/>
      <c r="AI981" s="19"/>
      <c r="AJ981" s="19"/>
      <c r="AK981" s="19"/>
      <c r="AL981" s="19"/>
      <c r="AM981" s="19"/>
      <c r="AN981" s="19"/>
      <c r="AO981" s="19"/>
    </row>
    <row r="982" spans="32:41" x14ac:dyDescent="0.25">
      <c r="AF982" s="19"/>
      <c r="AG982" s="19"/>
      <c r="AH982" s="19"/>
      <c r="AI982" s="19"/>
      <c r="AJ982" s="19"/>
      <c r="AK982" s="19"/>
      <c r="AL982" s="19"/>
      <c r="AM982" s="19"/>
      <c r="AN982" s="19"/>
      <c r="AO982" s="19"/>
    </row>
    <row r="983" spans="32:41" x14ac:dyDescent="0.25">
      <c r="AF983" s="19"/>
      <c r="AG983" s="19"/>
      <c r="AH983" s="19"/>
      <c r="AI983" s="19"/>
      <c r="AJ983" s="19"/>
      <c r="AK983" s="19"/>
      <c r="AL983" s="19"/>
      <c r="AM983" s="19"/>
      <c r="AN983" s="19"/>
      <c r="AO983" s="19"/>
    </row>
    <row r="984" spans="32:41" x14ac:dyDescent="0.25">
      <c r="AF984" s="19"/>
      <c r="AG984" s="19"/>
      <c r="AH984" s="19"/>
      <c r="AI984" s="19"/>
      <c r="AJ984" s="19"/>
      <c r="AK984" s="19"/>
      <c r="AL984" s="19"/>
      <c r="AM984" s="19"/>
      <c r="AN984" s="19"/>
      <c r="AO984" s="19"/>
    </row>
    <row r="985" spans="32:41" x14ac:dyDescent="0.25">
      <c r="AF985" s="19"/>
      <c r="AG985" s="19"/>
      <c r="AH985" s="19"/>
      <c r="AI985" s="19"/>
      <c r="AJ985" s="19"/>
      <c r="AK985" s="19"/>
      <c r="AL985" s="19"/>
      <c r="AM985" s="19"/>
      <c r="AN985" s="19"/>
      <c r="AO985" s="19"/>
    </row>
    <row r="986" spans="32:41" x14ac:dyDescent="0.25">
      <c r="AF986" s="19"/>
      <c r="AG986" s="19"/>
      <c r="AH986" s="19"/>
      <c r="AI986" s="19"/>
      <c r="AJ986" s="19"/>
      <c r="AK986" s="19"/>
      <c r="AL986" s="19"/>
      <c r="AM986" s="19"/>
      <c r="AN986" s="19"/>
      <c r="AO986" s="19"/>
    </row>
    <row r="987" spans="32:41" x14ac:dyDescent="0.25">
      <c r="AF987" s="19"/>
      <c r="AG987" s="19"/>
      <c r="AH987" s="19"/>
      <c r="AI987" s="19"/>
      <c r="AJ987" s="19"/>
      <c r="AK987" s="19"/>
      <c r="AL987" s="19"/>
      <c r="AM987" s="19"/>
      <c r="AN987" s="19"/>
      <c r="AO987" s="19"/>
    </row>
    <row r="988" spans="32:41" x14ac:dyDescent="0.25">
      <c r="AF988" s="19"/>
      <c r="AG988" s="19"/>
      <c r="AH988" s="19"/>
      <c r="AI988" s="19"/>
      <c r="AJ988" s="19"/>
      <c r="AK988" s="19"/>
      <c r="AL988" s="19"/>
      <c r="AM988" s="19"/>
      <c r="AN988" s="19"/>
      <c r="AO988" s="19"/>
    </row>
    <row r="989" spans="32:41" x14ac:dyDescent="0.25">
      <c r="AF989" s="19"/>
      <c r="AG989" s="19"/>
      <c r="AH989" s="19"/>
      <c r="AI989" s="19"/>
      <c r="AJ989" s="19"/>
      <c r="AK989" s="19"/>
      <c r="AL989" s="19"/>
      <c r="AM989" s="19"/>
      <c r="AN989" s="19"/>
      <c r="AO989" s="19"/>
    </row>
    <row r="990" spans="32:41" x14ac:dyDescent="0.25">
      <c r="AF990" s="19"/>
      <c r="AG990" s="19"/>
      <c r="AH990" s="19"/>
      <c r="AI990" s="19"/>
      <c r="AJ990" s="19"/>
      <c r="AK990" s="19"/>
      <c r="AL990" s="19"/>
      <c r="AM990" s="19"/>
      <c r="AN990" s="19"/>
      <c r="AO990" s="19"/>
    </row>
    <row r="991" spans="32:41" x14ac:dyDescent="0.25">
      <c r="AF991" s="19"/>
      <c r="AG991" s="19"/>
      <c r="AH991" s="19"/>
      <c r="AI991" s="19"/>
      <c r="AJ991" s="19"/>
      <c r="AK991" s="19"/>
      <c r="AL991" s="19"/>
      <c r="AM991" s="19"/>
      <c r="AN991" s="19"/>
      <c r="AO991" s="19"/>
    </row>
    <row r="992" spans="32:41" x14ac:dyDescent="0.25">
      <c r="AF992" s="19"/>
      <c r="AG992" s="19"/>
      <c r="AH992" s="19"/>
      <c r="AI992" s="19"/>
      <c r="AJ992" s="19"/>
      <c r="AK992" s="19"/>
      <c r="AL992" s="19"/>
      <c r="AM992" s="19"/>
      <c r="AN992" s="19"/>
      <c r="AO992" s="19"/>
    </row>
    <row r="993" spans="32:41" x14ac:dyDescent="0.25">
      <c r="AF993" s="19"/>
      <c r="AG993" s="19"/>
      <c r="AH993" s="19"/>
      <c r="AI993" s="19"/>
      <c r="AJ993" s="19"/>
      <c r="AK993" s="19"/>
      <c r="AL993" s="19"/>
      <c r="AM993" s="19"/>
      <c r="AN993" s="19"/>
      <c r="AO993" s="19"/>
    </row>
    <row r="994" spans="32:41" x14ac:dyDescent="0.25">
      <c r="AF994" s="19"/>
      <c r="AG994" s="19"/>
      <c r="AH994" s="19"/>
      <c r="AI994" s="19"/>
      <c r="AJ994" s="19"/>
      <c r="AK994" s="19"/>
      <c r="AL994" s="19"/>
      <c r="AM994" s="19"/>
      <c r="AN994" s="19"/>
      <c r="AO994" s="19"/>
    </row>
    <row r="995" spans="32:41" x14ac:dyDescent="0.25">
      <c r="AF995" s="19"/>
      <c r="AG995" s="19"/>
      <c r="AH995" s="19"/>
      <c r="AI995" s="19"/>
      <c r="AJ995" s="19"/>
      <c r="AK995" s="19"/>
      <c r="AL995" s="19"/>
      <c r="AM995" s="19"/>
      <c r="AN995" s="19"/>
      <c r="AO995" s="19"/>
    </row>
    <row r="996" spans="32:41" x14ac:dyDescent="0.25">
      <c r="AF996" s="19"/>
      <c r="AG996" s="19"/>
      <c r="AH996" s="19"/>
      <c r="AI996" s="19"/>
      <c r="AJ996" s="19"/>
      <c r="AK996" s="19"/>
      <c r="AL996" s="19"/>
      <c r="AM996" s="19"/>
      <c r="AN996" s="19"/>
      <c r="AO996" s="19"/>
    </row>
    <row r="997" spans="32:41" x14ac:dyDescent="0.25">
      <c r="AF997" s="19"/>
      <c r="AG997" s="19"/>
      <c r="AH997" s="19"/>
      <c r="AI997" s="19"/>
      <c r="AJ997" s="19"/>
      <c r="AK997" s="19"/>
      <c r="AL997" s="19"/>
      <c r="AM997" s="19"/>
      <c r="AN997" s="19"/>
      <c r="AO997" s="19"/>
    </row>
    <row r="998" spans="32:41" x14ac:dyDescent="0.25">
      <c r="AF998" s="19"/>
      <c r="AG998" s="19"/>
      <c r="AH998" s="19"/>
      <c r="AI998" s="19"/>
      <c r="AJ998" s="19"/>
      <c r="AK998" s="19"/>
      <c r="AL998" s="19"/>
      <c r="AM998" s="19"/>
      <c r="AN998" s="19"/>
      <c r="AO998" s="19"/>
    </row>
    <row r="999" spans="32:41" x14ac:dyDescent="0.25">
      <c r="AF999" s="19"/>
      <c r="AG999" s="19"/>
      <c r="AH999" s="19"/>
      <c r="AI999" s="19"/>
      <c r="AJ999" s="19"/>
      <c r="AK999" s="19"/>
      <c r="AL999" s="19"/>
      <c r="AM999" s="19"/>
      <c r="AN999" s="19"/>
      <c r="AO999" s="19"/>
    </row>
    <row r="1000" spans="32:41" x14ac:dyDescent="0.25">
      <c r="AF1000" s="19"/>
      <c r="AG1000" s="19"/>
      <c r="AH1000" s="19"/>
      <c r="AI1000" s="19"/>
      <c r="AJ1000" s="19"/>
      <c r="AK1000" s="19"/>
      <c r="AL1000" s="19"/>
      <c r="AM1000" s="19"/>
      <c r="AN1000" s="19"/>
      <c r="AO1000" s="19"/>
    </row>
  </sheetData>
  <mergeCells count="26">
    <mergeCell ref="B28:H28"/>
    <mergeCell ref="C4:C5"/>
    <mergeCell ref="B4:B5"/>
    <mergeCell ref="Z4:AA4"/>
    <mergeCell ref="X4:Y4"/>
    <mergeCell ref="G4:G5"/>
    <mergeCell ref="R4:S4"/>
    <mergeCell ref="P4:Q4"/>
    <mergeCell ref="T4:U4"/>
    <mergeCell ref="V4:W4"/>
    <mergeCell ref="N4:O4"/>
    <mergeCell ref="F4:F5"/>
    <mergeCell ref="B3:AQ3"/>
    <mergeCell ref="B2:AQ2"/>
    <mergeCell ref="J4:K4"/>
    <mergeCell ref="L4:M4"/>
    <mergeCell ref="AB4:AC4"/>
    <mergeCell ref="H4:I4"/>
    <mergeCell ref="D4:E4"/>
    <mergeCell ref="AP4:AQ4"/>
    <mergeCell ref="AN4:AO4"/>
    <mergeCell ref="AD4:AE4"/>
    <mergeCell ref="AF4:AG4"/>
    <mergeCell ref="AH4:AI4"/>
    <mergeCell ref="AJ4:AK4"/>
    <mergeCell ref="AL4:AM4"/>
  </mergeCells>
  <pageMargins left="0.70866141732283472" right="0.70866141732283472" top="1.0236220472440944" bottom="0.74803149606299213" header="0" footer="0"/>
  <pageSetup scale="26" orientation="landscape" r:id="rId1"/>
  <headerFooter>
    <oddHeader>&amp;CEVALUACIÓN TECNICA  SERVICIOS DE VIGILANCIA Y MEDIOS TECNOLOGICOS PROCESO CONVOCATORIA PUBLICA N° 004 DE 2017</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1"/>
  <sheetViews>
    <sheetView workbookViewId="0">
      <selection activeCell="D4" sqref="D4"/>
    </sheetView>
  </sheetViews>
  <sheetFormatPr baseColWidth="10" defaultColWidth="14.42578125" defaultRowHeight="15" customHeight="1" x14ac:dyDescent="0.25"/>
  <cols>
    <col min="1" max="1" width="1.85546875" customWidth="1"/>
    <col min="2" max="2" width="9.42578125" customWidth="1"/>
    <col min="3" max="3" width="45.140625" customWidth="1"/>
    <col min="4" max="4" width="36.5703125" customWidth="1"/>
  </cols>
  <sheetData>
    <row r="1" spans="1:54" ht="31.5" customHeight="1" x14ac:dyDescent="0.25">
      <c r="A1" s="65"/>
      <c r="B1" s="408" t="s">
        <v>308</v>
      </c>
      <c r="C1" s="358"/>
      <c r="D1" s="379"/>
    </row>
    <row r="2" spans="1:54" ht="29.25" customHeight="1" x14ac:dyDescent="0.25">
      <c r="A2" s="65"/>
      <c r="B2" s="66" t="s">
        <v>74</v>
      </c>
      <c r="C2" s="67" t="s">
        <v>21</v>
      </c>
      <c r="D2" s="68" t="s">
        <v>75</v>
      </c>
    </row>
    <row r="3" spans="1:54" s="199" customFormat="1" ht="36" customHeight="1" x14ac:dyDescent="0.25">
      <c r="A3" s="200"/>
      <c r="B3" s="201">
        <v>1</v>
      </c>
      <c r="C3" s="202" t="s">
        <v>305</v>
      </c>
      <c r="D3" s="203" t="s">
        <v>77</v>
      </c>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row>
    <row r="4" spans="1:54" s="199" customFormat="1" ht="27" customHeight="1" x14ac:dyDescent="0.25">
      <c r="A4" s="200"/>
      <c r="B4" s="201">
        <v>2</v>
      </c>
      <c r="C4" s="202" t="s">
        <v>306</v>
      </c>
      <c r="D4" s="203" t="s">
        <v>76</v>
      </c>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row>
    <row r="5" spans="1:54" s="199" customFormat="1" ht="27" customHeight="1" x14ac:dyDescent="0.25">
      <c r="A5" s="200"/>
      <c r="B5" s="201">
        <v>3</v>
      </c>
      <c r="C5" s="219" t="s">
        <v>4</v>
      </c>
      <c r="D5" s="203" t="s">
        <v>76</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row>
    <row r="6" spans="1:54" s="199" customFormat="1" ht="27" customHeight="1" x14ac:dyDescent="0.25">
      <c r="A6" s="200"/>
      <c r="B6" s="201">
        <v>4</v>
      </c>
      <c r="C6" s="202" t="s">
        <v>191</v>
      </c>
      <c r="D6" s="203" t="s">
        <v>77</v>
      </c>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row>
    <row r="7" spans="1:54" s="199" customFormat="1" ht="27" customHeight="1" x14ac:dyDescent="0.25">
      <c r="A7" s="200"/>
      <c r="B7" s="201">
        <v>5</v>
      </c>
      <c r="C7" s="202" t="s">
        <v>192</v>
      </c>
      <c r="D7" s="203" t="s">
        <v>77</v>
      </c>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row>
    <row r="8" spans="1:54" s="199" customFormat="1" ht="27" customHeight="1" x14ac:dyDescent="0.25">
      <c r="A8" s="200"/>
      <c r="B8" s="201">
        <v>6</v>
      </c>
      <c r="C8" s="202" t="s">
        <v>3</v>
      </c>
      <c r="D8" s="203" t="s">
        <v>77</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row>
    <row r="9" spans="1:54" s="199" customFormat="1" ht="27" customHeight="1" x14ac:dyDescent="0.25">
      <c r="A9" s="200"/>
      <c r="B9" s="201">
        <v>7</v>
      </c>
      <c r="C9" s="202" t="s">
        <v>37</v>
      </c>
      <c r="D9" s="201" t="s">
        <v>77</v>
      </c>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row>
    <row r="10" spans="1:54" ht="27" customHeight="1" x14ac:dyDescent="0.25">
      <c r="A10" s="200"/>
      <c r="B10" s="201">
        <v>8</v>
      </c>
      <c r="C10" s="202" t="s">
        <v>193</v>
      </c>
      <c r="D10" s="203" t="s">
        <v>76</v>
      </c>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row>
    <row r="11" spans="1:54" ht="30.75" customHeight="1" x14ac:dyDescent="0.25">
      <c r="A11" s="200"/>
      <c r="B11" s="201">
        <v>9</v>
      </c>
      <c r="C11" s="202" t="s">
        <v>194</v>
      </c>
      <c r="D11" s="203" t="s">
        <v>76</v>
      </c>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row>
    <row r="12" spans="1:54" s="199" customFormat="1" ht="30.75" customHeight="1" x14ac:dyDescent="0.25">
      <c r="A12" s="200"/>
      <c r="B12" s="201">
        <v>10</v>
      </c>
      <c r="C12" s="202" t="s">
        <v>293</v>
      </c>
      <c r="D12" s="201" t="s">
        <v>76</v>
      </c>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row>
    <row r="13" spans="1:54" s="199" customFormat="1" ht="30" customHeight="1" x14ac:dyDescent="0.25">
      <c r="A13" s="200"/>
      <c r="B13" s="201">
        <v>11</v>
      </c>
      <c r="C13" s="202" t="s">
        <v>195</v>
      </c>
      <c r="D13" s="203" t="s">
        <v>77</v>
      </c>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row>
    <row r="14" spans="1:54" s="199" customFormat="1" ht="27" customHeight="1" x14ac:dyDescent="0.25">
      <c r="A14" s="200"/>
      <c r="B14" s="201">
        <v>12</v>
      </c>
      <c r="C14" s="202" t="s">
        <v>196</v>
      </c>
      <c r="D14" s="203" t="s">
        <v>77</v>
      </c>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row>
    <row r="15" spans="1:54" s="199" customFormat="1" ht="27" customHeight="1" x14ac:dyDescent="0.25">
      <c r="A15" s="200"/>
      <c r="B15" s="201">
        <v>13</v>
      </c>
      <c r="C15" s="202" t="s">
        <v>197</v>
      </c>
      <c r="D15" s="203" t="s">
        <v>76</v>
      </c>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row>
    <row r="16" spans="1:54" ht="27" customHeight="1" x14ac:dyDescent="0.25">
      <c r="A16" s="200"/>
      <c r="B16" s="201">
        <v>14</v>
      </c>
      <c r="C16" s="202" t="s">
        <v>198</v>
      </c>
      <c r="D16" s="203" t="s">
        <v>76</v>
      </c>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row>
    <row r="17" spans="1:54" s="199" customFormat="1" ht="27" customHeight="1" x14ac:dyDescent="0.25">
      <c r="A17" s="200"/>
      <c r="B17" s="201">
        <v>15</v>
      </c>
      <c r="C17" s="219" t="s">
        <v>199</v>
      </c>
      <c r="D17" s="201" t="s">
        <v>465</v>
      </c>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row>
    <row r="18" spans="1:54" s="199" customFormat="1" ht="27" customHeight="1" x14ac:dyDescent="0.25">
      <c r="A18" s="200"/>
      <c r="B18" s="201">
        <v>16</v>
      </c>
      <c r="C18" s="202" t="s">
        <v>200</v>
      </c>
      <c r="D18" s="203" t="s">
        <v>77</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row>
    <row r="19" spans="1:54" s="199" customFormat="1" ht="27" customHeight="1" x14ac:dyDescent="0.25">
      <c r="A19" s="200"/>
      <c r="B19" s="201">
        <v>17</v>
      </c>
      <c r="C19" s="202" t="s">
        <v>201</v>
      </c>
      <c r="D19" s="201" t="s">
        <v>77</v>
      </c>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row>
    <row r="20" spans="1:54" ht="27" customHeight="1" x14ac:dyDescent="0.25">
      <c r="A20" s="200"/>
      <c r="B20" s="201">
        <v>18</v>
      </c>
      <c r="C20" s="202" t="s">
        <v>202</v>
      </c>
      <c r="D20" s="203" t="s">
        <v>76</v>
      </c>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row>
    <row r="21" spans="1:54" ht="14.25" customHeight="1" x14ac:dyDescent="0.25">
      <c r="A21" s="65"/>
      <c r="B21" s="65"/>
      <c r="C21" s="69"/>
      <c r="D21" s="65"/>
    </row>
  </sheetData>
  <autoFilter ref="B2:D2">
    <sortState ref="B3:D20">
      <sortCondition ref="D2"/>
    </sortState>
  </autoFilter>
  <mergeCells count="1">
    <mergeCell ref="B1:D1"/>
  </mergeCells>
  <pageMargins left="0.7" right="0.7" top="1.1041666666666667"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8"/>
  <sheetViews>
    <sheetView topLeftCell="E4" zoomScale="115" zoomScaleNormal="115" workbookViewId="0">
      <selection activeCell="I23" sqref="I23"/>
    </sheetView>
  </sheetViews>
  <sheetFormatPr baseColWidth="10" defaultColWidth="14.42578125" defaultRowHeight="15" customHeight="1" x14ac:dyDescent="0.25"/>
  <cols>
    <col min="1" max="1" width="1.85546875" style="253" customWidth="1"/>
    <col min="2" max="2" width="7.42578125" style="253" customWidth="1"/>
    <col min="3" max="3" width="42.28515625" style="253" customWidth="1"/>
    <col min="4" max="4" width="27.42578125" style="253" customWidth="1"/>
    <col min="5" max="5" width="24.42578125" style="253" customWidth="1"/>
    <col min="6" max="6" width="24.28515625" style="253" customWidth="1"/>
    <col min="7" max="7" width="27.7109375" style="253" customWidth="1"/>
    <col min="8" max="9" width="18.85546875" style="253" customWidth="1"/>
    <col min="10" max="10" width="20.42578125" style="253" customWidth="1"/>
    <col min="11" max="11" width="19.42578125" style="253" bestFit="1" customWidth="1"/>
    <col min="12" max="19" width="9.42578125" style="253" customWidth="1"/>
    <col min="20" max="16384" width="14.42578125" style="253"/>
  </cols>
  <sheetData>
    <row r="2" spans="1:28" ht="15" customHeight="1" thickBot="1" x14ac:dyDescent="0.3"/>
    <row r="3" spans="1:28" ht="38.25" customHeight="1" x14ac:dyDescent="0.25">
      <c r="A3" s="252"/>
      <c r="B3" s="412" t="s">
        <v>308</v>
      </c>
      <c r="C3" s="413"/>
      <c r="D3" s="413"/>
      <c r="E3" s="413"/>
      <c r="F3" s="413"/>
      <c r="G3" s="413"/>
      <c r="H3" s="413"/>
      <c r="I3" s="413"/>
      <c r="J3" s="413"/>
      <c r="K3" s="414"/>
      <c r="L3" s="252"/>
      <c r="M3" s="252"/>
      <c r="N3" s="252"/>
      <c r="O3" s="252"/>
      <c r="P3" s="252"/>
      <c r="Q3" s="252"/>
      <c r="R3" s="252"/>
      <c r="S3" s="252"/>
      <c r="T3" s="164"/>
      <c r="U3" s="164"/>
      <c r="V3" s="164"/>
      <c r="W3" s="164"/>
      <c r="X3" s="164"/>
      <c r="Y3" s="164"/>
      <c r="Z3" s="164"/>
      <c r="AA3" s="164"/>
      <c r="AB3" s="164"/>
    </row>
    <row r="4" spans="1:28" ht="45" x14ac:dyDescent="0.25">
      <c r="A4" s="252"/>
      <c r="B4" s="258" t="s">
        <v>74</v>
      </c>
      <c r="C4" s="223" t="s">
        <v>21</v>
      </c>
      <c r="D4" s="224" t="s">
        <v>466</v>
      </c>
      <c r="E4" s="225" t="s">
        <v>164</v>
      </c>
      <c r="F4" s="225" t="s">
        <v>165</v>
      </c>
      <c r="G4" s="225" t="s">
        <v>315</v>
      </c>
      <c r="H4" s="225" t="s">
        <v>166</v>
      </c>
      <c r="I4" s="225" t="s">
        <v>469</v>
      </c>
      <c r="J4" s="225" t="s">
        <v>470</v>
      </c>
      <c r="K4" s="259" t="s">
        <v>471</v>
      </c>
      <c r="L4" s="252"/>
      <c r="M4" s="252"/>
      <c r="N4" s="252"/>
      <c r="O4" s="252"/>
      <c r="P4" s="252"/>
      <c r="Q4" s="252"/>
      <c r="R4" s="252"/>
      <c r="S4" s="252"/>
    </row>
    <row r="5" spans="1:28" ht="35.25" customHeight="1" x14ac:dyDescent="0.25">
      <c r="A5" s="252"/>
      <c r="B5" s="260">
        <v>1</v>
      </c>
      <c r="C5" s="226" t="s">
        <v>305</v>
      </c>
      <c r="D5" s="227" t="s">
        <v>77</v>
      </c>
      <c r="E5" s="228">
        <v>429.2</v>
      </c>
      <c r="F5" s="229">
        <v>300</v>
      </c>
      <c r="G5" s="230">
        <v>200</v>
      </c>
      <c r="H5" s="231">
        <v>929.2</v>
      </c>
      <c r="I5" s="251">
        <f>328754602+11000000</f>
        <v>339754602</v>
      </c>
      <c r="J5" s="218">
        <v>271634</v>
      </c>
      <c r="K5" s="261">
        <f>I5+J5</f>
        <v>340026236</v>
      </c>
      <c r="L5" s="252"/>
      <c r="M5" s="252"/>
      <c r="N5" s="252"/>
      <c r="O5" s="252"/>
      <c r="P5" s="252"/>
      <c r="Q5" s="252"/>
      <c r="R5" s="252"/>
      <c r="S5" s="252"/>
    </row>
    <row r="6" spans="1:28" ht="14.25" customHeight="1" x14ac:dyDescent="0.25">
      <c r="A6" s="252"/>
      <c r="B6" s="260">
        <v>2</v>
      </c>
      <c r="C6" s="232" t="s">
        <v>306</v>
      </c>
      <c r="D6" s="227" t="s">
        <v>76</v>
      </c>
      <c r="E6" s="228">
        <v>0</v>
      </c>
      <c r="F6" s="233">
        <v>0</v>
      </c>
      <c r="G6" s="234">
        <v>0</v>
      </c>
      <c r="H6" s="231">
        <v>0</v>
      </c>
      <c r="I6" s="251">
        <v>0</v>
      </c>
      <c r="J6" s="217">
        <v>0</v>
      </c>
      <c r="K6" s="261">
        <f t="shared" ref="K6:K22" si="0">I6+J6</f>
        <v>0</v>
      </c>
      <c r="L6" s="252"/>
      <c r="M6" s="252"/>
      <c r="N6" s="252"/>
      <c r="O6" s="252"/>
      <c r="P6" s="252"/>
      <c r="Q6" s="252"/>
      <c r="R6" s="252"/>
      <c r="S6" s="252"/>
    </row>
    <row r="7" spans="1:28" ht="14.25" customHeight="1" x14ac:dyDescent="0.25">
      <c r="A7" s="252"/>
      <c r="B7" s="260">
        <v>3</v>
      </c>
      <c r="C7" s="232" t="s">
        <v>4</v>
      </c>
      <c r="D7" s="227" t="s">
        <v>76</v>
      </c>
      <c r="E7" s="228">
        <v>0</v>
      </c>
      <c r="F7" s="233">
        <v>0</v>
      </c>
      <c r="G7" s="234">
        <v>0</v>
      </c>
      <c r="H7" s="231">
        <v>0</v>
      </c>
      <c r="I7" s="251">
        <v>0</v>
      </c>
      <c r="J7" s="217">
        <v>0</v>
      </c>
      <c r="K7" s="261">
        <f t="shared" si="0"/>
        <v>0</v>
      </c>
      <c r="L7" s="252"/>
      <c r="M7" s="252"/>
      <c r="N7" s="252"/>
      <c r="O7" s="252"/>
      <c r="P7" s="252"/>
      <c r="Q7" s="252"/>
      <c r="R7" s="252"/>
      <c r="S7" s="252"/>
    </row>
    <row r="8" spans="1:28" ht="14.25" customHeight="1" x14ac:dyDescent="0.25">
      <c r="A8" s="252"/>
      <c r="B8" s="260">
        <v>4</v>
      </c>
      <c r="C8" s="232" t="s">
        <v>191</v>
      </c>
      <c r="D8" s="227" t="s">
        <v>77</v>
      </c>
      <c r="E8" s="228">
        <v>194.08</v>
      </c>
      <c r="F8" s="233">
        <v>300</v>
      </c>
      <c r="G8" s="234">
        <v>200</v>
      </c>
      <c r="H8" s="231">
        <v>694.08</v>
      </c>
      <c r="I8" s="251">
        <f t="shared" ref="I8:I21" si="1">328754602+11000000</f>
        <v>339754602</v>
      </c>
      <c r="J8" s="218">
        <v>411370</v>
      </c>
      <c r="K8" s="261">
        <f t="shared" si="0"/>
        <v>340165972</v>
      </c>
      <c r="L8" s="252"/>
      <c r="M8" s="252"/>
      <c r="N8" s="252"/>
      <c r="O8" s="252"/>
      <c r="P8" s="252"/>
      <c r="Q8" s="252"/>
      <c r="R8" s="252"/>
      <c r="S8" s="252"/>
    </row>
    <row r="9" spans="1:28" ht="14.25" customHeight="1" x14ac:dyDescent="0.25">
      <c r="A9" s="252"/>
      <c r="B9" s="262">
        <v>5</v>
      </c>
      <c r="C9" s="235" t="s">
        <v>192</v>
      </c>
      <c r="D9" s="227" t="s">
        <v>77</v>
      </c>
      <c r="E9" s="228">
        <v>356.56</v>
      </c>
      <c r="F9" s="233">
        <v>300</v>
      </c>
      <c r="G9" s="234">
        <v>200</v>
      </c>
      <c r="H9" s="236" t="s">
        <v>467</v>
      </c>
      <c r="I9" s="251">
        <f t="shared" si="1"/>
        <v>339754602</v>
      </c>
      <c r="J9" s="218">
        <v>361838</v>
      </c>
      <c r="K9" s="261">
        <f t="shared" si="0"/>
        <v>340116440</v>
      </c>
      <c r="L9" s="252"/>
      <c r="M9" s="252"/>
      <c r="N9" s="252"/>
      <c r="O9" s="252"/>
      <c r="P9" s="252"/>
      <c r="Q9" s="252"/>
      <c r="R9" s="252"/>
      <c r="S9" s="252"/>
    </row>
    <row r="10" spans="1:28" ht="14.25" customHeight="1" x14ac:dyDescent="0.25">
      <c r="A10" s="252"/>
      <c r="B10" s="263">
        <v>6</v>
      </c>
      <c r="C10" s="237" t="s">
        <v>3</v>
      </c>
      <c r="D10" s="227" t="s">
        <v>77</v>
      </c>
      <c r="E10" s="228">
        <v>406.18</v>
      </c>
      <c r="F10" s="229">
        <f>'EVALUACION DE CALIDAD '!I8+'EVALUACION DE CALIDAD '!I16+'EVALUACION DE CALIDAD '!I22</f>
        <v>300</v>
      </c>
      <c r="G10" s="230">
        <f>'EVALUACIÓN TÉCNICA'!S28</f>
        <v>200.19999999999993</v>
      </c>
      <c r="H10" s="231">
        <v>906.38</v>
      </c>
      <c r="I10" s="251">
        <f t="shared" si="1"/>
        <v>339754602</v>
      </c>
      <c r="J10" s="218">
        <v>257070</v>
      </c>
      <c r="K10" s="261">
        <f t="shared" si="0"/>
        <v>340011672</v>
      </c>
      <c r="L10" s="252"/>
      <c r="M10" s="252"/>
      <c r="N10" s="252"/>
      <c r="O10" s="252"/>
      <c r="P10" s="252"/>
      <c r="Q10" s="252"/>
      <c r="R10" s="252"/>
      <c r="S10" s="252"/>
    </row>
    <row r="11" spans="1:28" ht="14.25" customHeight="1" x14ac:dyDescent="0.25">
      <c r="A11" s="252"/>
      <c r="B11" s="260">
        <v>7</v>
      </c>
      <c r="C11" s="226" t="s">
        <v>37</v>
      </c>
      <c r="D11" s="238" t="s">
        <v>77</v>
      </c>
      <c r="E11" s="228">
        <v>199.27</v>
      </c>
      <c r="F11" s="233">
        <v>300</v>
      </c>
      <c r="G11" s="234">
        <v>200</v>
      </c>
      <c r="H11" s="231">
        <v>699.27</v>
      </c>
      <c r="I11" s="251">
        <f t="shared" si="1"/>
        <v>339754602</v>
      </c>
      <c r="J11" s="218">
        <v>411611</v>
      </c>
      <c r="K11" s="261">
        <f t="shared" si="0"/>
        <v>340166213</v>
      </c>
      <c r="L11" s="252"/>
      <c r="M11" s="252"/>
      <c r="N11" s="252"/>
      <c r="O11" s="252"/>
      <c r="P11" s="252"/>
      <c r="Q11" s="252"/>
      <c r="R11" s="252"/>
      <c r="S11" s="252"/>
    </row>
    <row r="12" spans="1:28" ht="14.25" customHeight="1" x14ac:dyDescent="0.25">
      <c r="A12" s="252"/>
      <c r="B12" s="260">
        <v>8</v>
      </c>
      <c r="C12" s="239" t="s">
        <v>193</v>
      </c>
      <c r="D12" s="227" t="s">
        <v>76</v>
      </c>
      <c r="E12" s="228">
        <v>0</v>
      </c>
      <c r="F12" s="233">
        <v>0</v>
      </c>
      <c r="G12" s="234">
        <v>0</v>
      </c>
      <c r="H12" s="231">
        <v>0</v>
      </c>
      <c r="I12" s="251"/>
      <c r="J12" s="217">
        <v>0</v>
      </c>
      <c r="K12" s="261">
        <f t="shared" si="0"/>
        <v>0</v>
      </c>
      <c r="L12" s="252"/>
      <c r="M12" s="252"/>
      <c r="N12" s="252"/>
      <c r="O12" s="252"/>
      <c r="P12" s="252"/>
      <c r="Q12" s="252"/>
      <c r="R12" s="252"/>
      <c r="S12" s="252"/>
    </row>
    <row r="13" spans="1:28" ht="31.5" customHeight="1" x14ac:dyDescent="0.25">
      <c r="A13" s="252"/>
      <c r="B13" s="260">
        <v>9</v>
      </c>
      <c r="C13" s="240" t="s">
        <v>194</v>
      </c>
      <c r="D13" s="227" t="s">
        <v>76</v>
      </c>
      <c r="E13" s="228">
        <v>0</v>
      </c>
      <c r="F13" s="233">
        <v>0</v>
      </c>
      <c r="G13" s="234">
        <v>0</v>
      </c>
      <c r="H13" s="231">
        <v>0</v>
      </c>
      <c r="I13" s="251">
        <v>0</v>
      </c>
      <c r="J13" s="217">
        <v>0</v>
      </c>
      <c r="K13" s="261">
        <f t="shared" si="0"/>
        <v>0</v>
      </c>
      <c r="L13" s="252"/>
      <c r="M13" s="252"/>
      <c r="N13" s="252"/>
      <c r="O13" s="252"/>
      <c r="P13" s="252"/>
      <c r="Q13" s="252"/>
      <c r="R13" s="252"/>
      <c r="S13" s="252"/>
    </row>
    <row r="14" spans="1:28" ht="33.75" customHeight="1" x14ac:dyDescent="0.25">
      <c r="A14" s="252"/>
      <c r="B14" s="260">
        <v>10</v>
      </c>
      <c r="C14" s="240" t="s">
        <v>293</v>
      </c>
      <c r="D14" s="238" t="s">
        <v>76</v>
      </c>
      <c r="E14" s="228">
        <v>0</v>
      </c>
      <c r="F14" s="233">
        <v>0</v>
      </c>
      <c r="G14" s="234">
        <v>0</v>
      </c>
      <c r="H14" s="231">
        <v>0</v>
      </c>
      <c r="I14" s="251">
        <v>0</v>
      </c>
      <c r="J14" s="217">
        <v>0</v>
      </c>
      <c r="K14" s="261">
        <f t="shared" si="0"/>
        <v>0</v>
      </c>
      <c r="L14" s="252"/>
      <c r="M14" s="252"/>
      <c r="N14" s="252"/>
      <c r="O14" s="252"/>
      <c r="P14" s="252"/>
      <c r="Q14" s="252"/>
      <c r="R14" s="252"/>
      <c r="S14" s="252"/>
    </row>
    <row r="15" spans="1:28" ht="17.25" customHeight="1" x14ac:dyDescent="0.25">
      <c r="A15" s="252"/>
      <c r="B15" s="264">
        <v>11</v>
      </c>
      <c r="C15" s="241" t="s">
        <v>195</v>
      </c>
      <c r="D15" s="227" t="s">
        <v>77</v>
      </c>
      <c r="E15" s="228">
        <v>406.19</v>
      </c>
      <c r="F15" s="242">
        <f>'EVALUACION DE CALIDAD '!N8+'EVALUACION DE CALIDAD '!N16+'EVALUACION DE CALIDAD '!N22</f>
        <v>300</v>
      </c>
      <c r="G15" s="243">
        <f>'EVALUACIÓN TÉCNICA'!AC28</f>
        <v>200.19999999999993</v>
      </c>
      <c r="H15" s="231">
        <v>906.39</v>
      </c>
      <c r="I15" s="251">
        <f t="shared" si="1"/>
        <v>339754602</v>
      </c>
      <c r="J15" s="218">
        <v>257075</v>
      </c>
      <c r="K15" s="261">
        <f t="shared" si="0"/>
        <v>340011677</v>
      </c>
      <c r="L15" s="252"/>
      <c r="M15" s="252"/>
      <c r="N15" s="252"/>
      <c r="O15" s="252"/>
      <c r="P15" s="252"/>
      <c r="Q15" s="252"/>
      <c r="R15" s="252"/>
      <c r="S15" s="252"/>
    </row>
    <row r="16" spans="1:28" ht="14.25" customHeight="1" x14ac:dyDescent="0.25">
      <c r="A16" s="252"/>
      <c r="B16" s="262">
        <v>12</v>
      </c>
      <c r="C16" s="235" t="s">
        <v>196</v>
      </c>
      <c r="D16" s="227" t="s">
        <v>77</v>
      </c>
      <c r="E16" s="228">
        <v>475.19</v>
      </c>
      <c r="F16" s="233">
        <v>200</v>
      </c>
      <c r="G16" s="234">
        <v>200</v>
      </c>
      <c r="H16" s="231">
        <v>875.19</v>
      </c>
      <c r="I16" s="251">
        <f t="shared" si="1"/>
        <v>339754602</v>
      </c>
      <c r="J16" s="218">
        <v>324297</v>
      </c>
      <c r="K16" s="261">
        <f t="shared" si="0"/>
        <v>340078899</v>
      </c>
      <c r="L16" s="252"/>
      <c r="M16" s="252"/>
      <c r="N16" s="252"/>
      <c r="O16" s="252"/>
      <c r="P16" s="252"/>
      <c r="Q16" s="252"/>
      <c r="R16" s="252"/>
      <c r="S16" s="252"/>
    </row>
    <row r="17" spans="1:19" ht="14.25" customHeight="1" x14ac:dyDescent="0.25">
      <c r="A17" s="252"/>
      <c r="B17" s="262">
        <v>13</v>
      </c>
      <c r="C17" s="235" t="s">
        <v>197</v>
      </c>
      <c r="D17" s="227" t="s">
        <v>76</v>
      </c>
      <c r="E17" s="228">
        <v>0</v>
      </c>
      <c r="F17" s="233">
        <v>0</v>
      </c>
      <c r="G17" s="234">
        <v>0</v>
      </c>
      <c r="H17" s="231">
        <v>0</v>
      </c>
      <c r="I17" s="251">
        <v>0</v>
      </c>
      <c r="J17" s="217">
        <v>0</v>
      </c>
      <c r="K17" s="261">
        <f t="shared" si="0"/>
        <v>0</v>
      </c>
      <c r="L17" s="252"/>
      <c r="M17" s="252"/>
      <c r="N17" s="252"/>
      <c r="O17" s="252"/>
      <c r="P17" s="252"/>
      <c r="Q17" s="252"/>
      <c r="R17" s="252"/>
      <c r="S17" s="252"/>
    </row>
    <row r="18" spans="1:19" ht="14.25" customHeight="1" x14ac:dyDescent="0.25">
      <c r="A18" s="252"/>
      <c r="B18" s="262">
        <v>14</v>
      </c>
      <c r="C18" s="235" t="s">
        <v>198</v>
      </c>
      <c r="D18" s="227" t="s">
        <v>76</v>
      </c>
      <c r="E18" s="228">
        <v>0</v>
      </c>
      <c r="F18" s="233">
        <v>0</v>
      </c>
      <c r="G18" s="234">
        <v>0</v>
      </c>
      <c r="H18" s="231">
        <v>0</v>
      </c>
      <c r="I18" s="251">
        <v>0</v>
      </c>
      <c r="J18" s="217">
        <v>0</v>
      </c>
      <c r="K18" s="261">
        <f t="shared" si="0"/>
        <v>0</v>
      </c>
      <c r="L18" s="252"/>
      <c r="M18" s="252"/>
      <c r="N18" s="252"/>
      <c r="O18" s="252"/>
      <c r="P18" s="252"/>
      <c r="Q18" s="252"/>
      <c r="R18" s="252"/>
      <c r="S18" s="252"/>
    </row>
    <row r="19" spans="1:19" ht="14.25" customHeight="1" x14ac:dyDescent="0.25">
      <c r="A19" s="252"/>
      <c r="B19" s="265">
        <v>15</v>
      </c>
      <c r="C19" s="244" t="s">
        <v>199</v>
      </c>
      <c r="D19" s="245" t="s">
        <v>465</v>
      </c>
      <c r="E19" s="246">
        <v>469.99</v>
      </c>
      <c r="F19" s="247">
        <v>300</v>
      </c>
      <c r="G19" s="248">
        <v>200</v>
      </c>
      <c r="H19" s="249">
        <v>969.99</v>
      </c>
      <c r="I19" s="276">
        <f t="shared" si="1"/>
        <v>339754602</v>
      </c>
      <c r="J19" s="220">
        <v>325941</v>
      </c>
      <c r="K19" s="277">
        <f t="shared" si="0"/>
        <v>340080543</v>
      </c>
      <c r="L19" s="252"/>
      <c r="M19" s="252"/>
      <c r="N19" s="252"/>
      <c r="O19" s="252"/>
      <c r="P19" s="252"/>
      <c r="Q19" s="252"/>
      <c r="R19" s="252"/>
      <c r="S19" s="252"/>
    </row>
    <row r="20" spans="1:19" ht="14.25" customHeight="1" x14ac:dyDescent="0.25">
      <c r="A20" s="252"/>
      <c r="B20" s="262">
        <v>16</v>
      </c>
      <c r="C20" s="235" t="s">
        <v>200</v>
      </c>
      <c r="D20" s="227" t="s">
        <v>77</v>
      </c>
      <c r="E20" s="228">
        <v>466.83</v>
      </c>
      <c r="F20" s="233">
        <v>300</v>
      </c>
      <c r="G20" s="234">
        <v>200</v>
      </c>
      <c r="H20" s="231">
        <v>966.83</v>
      </c>
      <c r="I20" s="251">
        <f t="shared" si="1"/>
        <v>339754602</v>
      </c>
      <c r="J20" s="218">
        <v>295451</v>
      </c>
      <c r="K20" s="261">
        <f t="shared" si="0"/>
        <v>340050053</v>
      </c>
      <c r="L20" s="252"/>
      <c r="M20" s="252"/>
      <c r="N20" s="252"/>
      <c r="O20" s="252"/>
      <c r="P20" s="252"/>
      <c r="Q20" s="252"/>
      <c r="R20" s="252"/>
      <c r="S20" s="252"/>
    </row>
    <row r="21" spans="1:19" ht="14.25" customHeight="1" x14ac:dyDescent="0.25">
      <c r="A21" s="252"/>
      <c r="B21" s="260">
        <v>17</v>
      </c>
      <c r="C21" s="232" t="s">
        <v>201</v>
      </c>
      <c r="D21" s="238" t="s">
        <v>77</v>
      </c>
      <c r="E21" s="250" t="s">
        <v>468</v>
      </c>
      <c r="F21" s="233">
        <v>300</v>
      </c>
      <c r="G21" s="234">
        <v>200</v>
      </c>
      <c r="H21" s="231">
        <v>892.12</v>
      </c>
      <c r="I21" s="251">
        <f t="shared" si="1"/>
        <v>339754602</v>
      </c>
      <c r="J21" s="218">
        <v>248168</v>
      </c>
      <c r="K21" s="261">
        <f t="shared" si="0"/>
        <v>340002770</v>
      </c>
      <c r="L21" s="252"/>
      <c r="M21" s="252"/>
      <c r="N21" s="252"/>
      <c r="O21" s="252"/>
      <c r="P21" s="252"/>
      <c r="Q21" s="252"/>
      <c r="R21" s="252"/>
      <c r="S21" s="252"/>
    </row>
    <row r="22" spans="1:19" ht="14.25" customHeight="1" thickBot="1" x14ac:dyDescent="0.3">
      <c r="A22" s="252"/>
      <c r="B22" s="266">
        <v>18</v>
      </c>
      <c r="C22" s="267" t="s">
        <v>202</v>
      </c>
      <c r="D22" s="268" t="s">
        <v>76</v>
      </c>
      <c r="E22" s="269">
        <v>429.2</v>
      </c>
      <c r="F22" s="270">
        <v>0</v>
      </c>
      <c r="G22" s="271">
        <v>0</v>
      </c>
      <c r="H22" s="272">
        <v>0</v>
      </c>
      <c r="I22" s="273">
        <v>0</v>
      </c>
      <c r="J22" s="274">
        <v>0</v>
      </c>
      <c r="K22" s="275">
        <f t="shared" si="0"/>
        <v>0</v>
      </c>
      <c r="L22" s="252"/>
      <c r="M22" s="252"/>
      <c r="N22" s="252"/>
      <c r="O22" s="252"/>
      <c r="P22" s="252"/>
      <c r="Q22" s="252"/>
      <c r="R22" s="252"/>
      <c r="S22" s="252"/>
    </row>
    <row r="23" spans="1:19" ht="14.25" customHeight="1" x14ac:dyDescent="0.25">
      <c r="A23" s="252"/>
      <c r="B23" s="252"/>
      <c r="C23" s="254"/>
      <c r="D23" s="254"/>
      <c r="E23" s="252"/>
      <c r="F23" s="252"/>
      <c r="G23" s="255"/>
      <c r="H23" s="255"/>
      <c r="I23" s="255"/>
      <c r="J23" s="252"/>
      <c r="K23" s="252"/>
      <c r="L23" s="252"/>
      <c r="M23" s="252"/>
      <c r="N23" s="252"/>
      <c r="O23" s="252"/>
      <c r="P23" s="252"/>
      <c r="Q23" s="252"/>
      <c r="R23" s="252"/>
      <c r="S23" s="252"/>
    </row>
    <row r="24" spans="1:19" ht="14.25" customHeight="1" x14ac:dyDescent="0.25">
      <c r="A24" s="252"/>
      <c r="B24" s="252"/>
      <c r="C24" s="254"/>
      <c r="D24" s="254"/>
      <c r="E24" s="252"/>
      <c r="F24" s="252"/>
      <c r="G24" s="255"/>
      <c r="H24" s="255"/>
      <c r="I24" s="255"/>
      <c r="J24" s="252"/>
      <c r="K24" s="252"/>
      <c r="L24" s="252"/>
      <c r="M24" s="252"/>
      <c r="N24" s="252"/>
      <c r="O24" s="252"/>
      <c r="P24" s="252"/>
      <c r="Q24" s="252"/>
      <c r="R24" s="252"/>
      <c r="S24" s="252"/>
    </row>
    <row r="25" spans="1:19" ht="14.25" customHeight="1" x14ac:dyDescent="0.25">
      <c r="A25" s="252"/>
      <c r="B25" s="252"/>
      <c r="C25" s="254"/>
      <c r="D25" s="254"/>
      <c r="E25" s="252"/>
      <c r="F25" s="252"/>
      <c r="G25" s="255"/>
      <c r="H25" s="255"/>
      <c r="I25" s="255"/>
      <c r="J25" s="252"/>
      <c r="K25" s="252"/>
      <c r="L25" s="252"/>
      <c r="M25" s="252"/>
      <c r="N25" s="252"/>
      <c r="O25" s="252"/>
      <c r="P25" s="252"/>
      <c r="Q25" s="252"/>
      <c r="R25" s="252"/>
      <c r="S25" s="252"/>
    </row>
    <row r="26" spans="1:19" ht="14.25" customHeight="1" x14ac:dyDescent="0.25">
      <c r="A26" s="252"/>
      <c r="B26" s="252"/>
      <c r="C26" s="254"/>
      <c r="D26" s="254"/>
      <c r="E26" s="252"/>
      <c r="F26" s="252"/>
      <c r="G26" s="255"/>
      <c r="H26" s="255"/>
      <c r="I26" s="255"/>
      <c r="J26" s="252"/>
      <c r="K26" s="252"/>
      <c r="L26" s="252"/>
      <c r="M26" s="252"/>
      <c r="N26" s="252"/>
      <c r="O26" s="252"/>
      <c r="P26" s="252"/>
      <c r="Q26" s="252"/>
      <c r="R26" s="252"/>
      <c r="S26" s="252"/>
    </row>
    <row r="27" spans="1:19" ht="14.25" customHeight="1" x14ac:dyDescent="0.25">
      <c r="A27" s="252"/>
      <c r="B27" s="252"/>
      <c r="C27" s="254"/>
      <c r="D27" s="254"/>
      <c r="E27" s="252"/>
      <c r="F27" s="252"/>
      <c r="G27" s="255"/>
      <c r="H27" s="255"/>
      <c r="I27" s="255"/>
      <c r="J27" s="252"/>
      <c r="K27" s="252"/>
      <c r="L27" s="252"/>
      <c r="M27" s="252"/>
      <c r="N27" s="252"/>
      <c r="O27" s="252"/>
      <c r="P27" s="252"/>
      <c r="Q27" s="252"/>
      <c r="R27" s="252"/>
      <c r="S27" s="252"/>
    </row>
    <row r="28" spans="1:19" ht="14.25" customHeight="1" x14ac:dyDescent="0.25">
      <c r="A28" s="252"/>
      <c r="B28" s="252"/>
      <c r="C28" s="254"/>
      <c r="D28" s="254"/>
      <c r="E28" s="252"/>
      <c r="F28" s="252"/>
      <c r="G28" s="255"/>
      <c r="H28" s="255"/>
      <c r="I28" s="255"/>
      <c r="J28" s="252"/>
      <c r="K28" s="252"/>
      <c r="L28" s="252"/>
      <c r="M28" s="252"/>
      <c r="N28" s="252"/>
      <c r="O28" s="252"/>
      <c r="P28" s="252"/>
      <c r="Q28" s="252"/>
      <c r="R28" s="252"/>
      <c r="S28" s="252"/>
    </row>
    <row r="29" spans="1:19" ht="14.25" customHeight="1" x14ac:dyDescent="0.25">
      <c r="A29" s="252"/>
      <c r="B29" s="252"/>
      <c r="C29" s="254"/>
      <c r="D29" s="254"/>
      <c r="E29" s="252"/>
      <c r="F29" s="252"/>
      <c r="G29" s="255"/>
      <c r="H29" s="255"/>
      <c r="I29" s="255"/>
      <c r="J29" s="252"/>
      <c r="K29" s="252"/>
      <c r="L29" s="252"/>
      <c r="M29" s="252"/>
      <c r="N29" s="252"/>
      <c r="O29" s="252"/>
      <c r="P29" s="252"/>
      <c r="Q29" s="252"/>
      <c r="R29" s="252"/>
      <c r="S29" s="252"/>
    </row>
    <row r="30" spans="1:19" ht="14.25" customHeight="1" x14ac:dyDescent="0.25">
      <c r="A30" s="252"/>
      <c r="B30" s="252"/>
      <c r="C30" s="254"/>
      <c r="D30" s="254"/>
      <c r="E30" s="252"/>
      <c r="F30" s="252"/>
      <c r="G30" s="255"/>
      <c r="H30" s="255"/>
      <c r="I30" s="255"/>
      <c r="J30" s="252"/>
      <c r="K30" s="252"/>
      <c r="L30" s="252"/>
      <c r="M30" s="252"/>
      <c r="N30" s="252"/>
      <c r="O30" s="252"/>
      <c r="P30" s="252"/>
      <c r="Q30" s="252"/>
      <c r="R30" s="252"/>
      <c r="S30" s="252"/>
    </row>
    <row r="31" spans="1:19" ht="14.25" customHeight="1" x14ac:dyDescent="0.25">
      <c r="A31" s="252"/>
      <c r="B31" s="252"/>
      <c r="C31" s="254"/>
      <c r="D31" s="254"/>
      <c r="E31" s="252"/>
      <c r="F31" s="252"/>
      <c r="G31" s="255"/>
      <c r="H31" s="255"/>
      <c r="I31" s="255"/>
      <c r="J31" s="252"/>
      <c r="K31" s="252"/>
      <c r="L31" s="252"/>
      <c r="M31" s="252"/>
      <c r="N31" s="252"/>
      <c r="O31" s="252"/>
      <c r="P31" s="252"/>
      <c r="Q31" s="252"/>
      <c r="R31" s="252"/>
      <c r="S31" s="252"/>
    </row>
    <row r="32" spans="1:19" ht="14.25" customHeight="1" x14ac:dyDescent="0.25">
      <c r="A32" s="252"/>
      <c r="B32" s="252"/>
      <c r="C32" s="254"/>
      <c r="D32" s="254"/>
      <c r="E32" s="252"/>
      <c r="F32" s="252"/>
      <c r="G32" s="255"/>
      <c r="H32" s="255"/>
      <c r="I32" s="255"/>
      <c r="J32" s="252"/>
      <c r="K32" s="252"/>
      <c r="L32" s="252"/>
      <c r="M32" s="252"/>
      <c r="N32" s="252"/>
      <c r="O32" s="252"/>
      <c r="P32" s="252"/>
      <c r="Q32" s="252"/>
      <c r="R32" s="252"/>
      <c r="S32" s="252"/>
    </row>
    <row r="33" spans="1:19" ht="14.25" customHeight="1" x14ac:dyDescent="0.25">
      <c r="A33" s="252"/>
      <c r="B33" s="252"/>
      <c r="C33" s="254"/>
      <c r="D33" s="254"/>
      <c r="E33" s="252"/>
      <c r="F33" s="252"/>
      <c r="G33" s="255"/>
      <c r="H33" s="255"/>
      <c r="I33" s="255"/>
      <c r="J33" s="252"/>
      <c r="K33" s="252"/>
      <c r="L33" s="252"/>
      <c r="M33" s="252"/>
      <c r="N33" s="252"/>
      <c r="O33" s="252"/>
      <c r="P33" s="252"/>
      <c r="Q33" s="252"/>
      <c r="R33" s="252"/>
      <c r="S33" s="252"/>
    </row>
    <row r="34" spans="1:19" ht="14.25" customHeight="1" x14ac:dyDescent="0.25">
      <c r="A34" s="252"/>
      <c r="B34" s="252"/>
      <c r="C34" s="254"/>
      <c r="D34" s="254"/>
      <c r="E34" s="252"/>
      <c r="F34" s="252"/>
      <c r="G34" s="255"/>
      <c r="H34" s="255"/>
      <c r="I34" s="255"/>
      <c r="J34" s="252"/>
      <c r="K34" s="252"/>
      <c r="L34" s="252"/>
      <c r="M34" s="252"/>
      <c r="N34" s="252"/>
      <c r="O34" s="252"/>
      <c r="P34" s="252"/>
      <c r="Q34" s="252"/>
      <c r="R34" s="252"/>
      <c r="S34" s="252"/>
    </row>
    <row r="35" spans="1:19" ht="14.25" customHeight="1" x14ac:dyDescent="0.25">
      <c r="A35" s="252"/>
      <c r="B35" s="252"/>
      <c r="C35" s="254"/>
      <c r="D35" s="254"/>
      <c r="E35" s="252"/>
      <c r="F35" s="252"/>
      <c r="G35" s="255"/>
      <c r="H35" s="255"/>
      <c r="I35" s="255"/>
      <c r="J35" s="252"/>
      <c r="K35" s="252"/>
      <c r="L35" s="252"/>
      <c r="M35" s="252"/>
      <c r="N35" s="252"/>
      <c r="O35" s="252"/>
      <c r="P35" s="252"/>
      <c r="Q35" s="252"/>
      <c r="R35" s="252"/>
      <c r="S35" s="252"/>
    </row>
    <row r="36" spans="1:19" ht="14.25" customHeight="1" x14ac:dyDescent="0.25">
      <c r="A36" s="252"/>
      <c r="B36" s="252"/>
      <c r="C36" s="254"/>
      <c r="D36" s="254"/>
      <c r="E36" s="252"/>
      <c r="F36" s="252"/>
      <c r="G36" s="255"/>
      <c r="H36" s="255"/>
      <c r="I36" s="255"/>
      <c r="J36" s="252"/>
      <c r="K36" s="252"/>
      <c r="L36" s="252"/>
      <c r="M36" s="252"/>
      <c r="N36" s="252"/>
      <c r="O36" s="252"/>
      <c r="P36" s="252"/>
      <c r="Q36" s="252"/>
      <c r="R36" s="252"/>
      <c r="S36" s="252"/>
    </row>
    <row r="37" spans="1:19" ht="14.25" customHeight="1" x14ac:dyDescent="0.25">
      <c r="A37" s="252"/>
      <c r="B37" s="252"/>
      <c r="C37" s="254"/>
      <c r="D37" s="254"/>
      <c r="E37" s="252"/>
      <c r="F37" s="252"/>
      <c r="G37" s="255"/>
      <c r="H37" s="255"/>
      <c r="I37" s="255"/>
      <c r="J37" s="252"/>
      <c r="K37" s="252"/>
      <c r="L37" s="252"/>
      <c r="M37" s="252"/>
      <c r="N37" s="252"/>
      <c r="O37" s="252"/>
      <c r="P37" s="252"/>
      <c r="Q37" s="252"/>
      <c r="R37" s="252"/>
      <c r="S37" s="252"/>
    </row>
    <row r="38" spans="1:19" ht="14.25" customHeight="1" x14ac:dyDescent="0.25">
      <c r="A38" s="252"/>
      <c r="B38" s="252"/>
      <c r="C38" s="254"/>
      <c r="D38" s="254"/>
      <c r="E38" s="252"/>
      <c r="F38" s="252"/>
      <c r="G38" s="255"/>
      <c r="H38" s="255"/>
      <c r="I38" s="255"/>
      <c r="J38" s="252"/>
      <c r="K38" s="252"/>
      <c r="L38" s="252"/>
      <c r="M38" s="252"/>
      <c r="N38" s="252"/>
      <c r="O38" s="252"/>
      <c r="P38" s="252"/>
      <c r="Q38" s="252"/>
      <c r="R38" s="252"/>
      <c r="S38" s="252"/>
    </row>
    <row r="39" spans="1:19" ht="14.25" customHeight="1" x14ac:dyDescent="0.25">
      <c r="A39" s="252"/>
      <c r="B39" s="252"/>
      <c r="C39" s="254"/>
      <c r="D39" s="254"/>
      <c r="E39" s="252"/>
      <c r="F39" s="252"/>
      <c r="G39" s="255"/>
      <c r="H39" s="255"/>
      <c r="I39" s="255"/>
      <c r="J39" s="252"/>
      <c r="K39" s="252"/>
      <c r="L39" s="252"/>
      <c r="M39" s="252"/>
      <c r="N39" s="252"/>
      <c r="O39" s="252"/>
      <c r="P39" s="252"/>
      <c r="Q39" s="252"/>
      <c r="R39" s="252"/>
      <c r="S39" s="252"/>
    </row>
    <row r="40" spans="1:19" ht="14.25" customHeight="1" x14ac:dyDescent="0.25">
      <c r="A40" s="252"/>
      <c r="B40" s="252"/>
      <c r="C40" s="254"/>
      <c r="D40" s="254"/>
      <c r="E40" s="252"/>
      <c r="F40" s="252"/>
      <c r="G40" s="255"/>
      <c r="H40" s="255"/>
      <c r="I40" s="255"/>
      <c r="J40" s="252"/>
      <c r="K40" s="252"/>
      <c r="L40" s="252"/>
      <c r="M40" s="252"/>
      <c r="N40" s="252"/>
      <c r="O40" s="252"/>
      <c r="P40" s="252"/>
      <c r="Q40" s="252"/>
      <c r="R40" s="252"/>
      <c r="S40" s="252"/>
    </row>
    <row r="41" spans="1:19" ht="14.25" customHeight="1" x14ac:dyDescent="0.25">
      <c r="A41" s="252"/>
      <c r="B41" s="252"/>
      <c r="C41" s="254"/>
      <c r="D41" s="254"/>
      <c r="E41" s="252"/>
      <c r="F41" s="252"/>
      <c r="G41" s="255"/>
      <c r="H41" s="255"/>
      <c r="I41" s="255"/>
      <c r="J41" s="252"/>
      <c r="K41" s="252"/>
      <c r="L41" s="252"/>
      <c r="M41" s="252"/>
      <c r="N41" s="252"/>
      <c r="O41" s="252"/>
      <c r="P41" s="252"/>
      <c r="Q41" s="252"/>
      <c r="R41" s="252"/>
      <c r="S41" s="252"/>
    </row>
    <row r="42" spans="1:19" ht="14.25" customHeight="1" x14ac:dyDescent="0.25">
      <c r="A42" s="252"/>
      <c r="B42" s="252"/>
      <c r="C42" s="254"/>
      <c r="D42" s="254"/>
      <c r="E42" s="252"/>
      <c r="F42" s="252"/>
      <c r="G42" s="255"/>
      <c r="H42" s="255"/>
      <c r="I42" s="255"/>
      <c r="J42" s="252"/>
      <c r="K42" s="252"/>
      <c r="L42" s="252"/>
      <c r="M42" s="252"/>
      <c r="N42" s="252"/>
      <c r="O42" s="252"/>
      <c r="P42" s="252"/>
      <c r="Q42" s="252"/>
      <c r="R42" s="252"/>
      <c r="S42" s="252"/>
    </row>
    <row r="43" spans="1:19" ht="14.25" customHeight="1" x14ac:dyDescent="0.25">
      <c r="A43" s="252"/>
      <c r="B43" s="252"/>
      <c r="C43" s="254"/>
      <c r="D43" s="254"/>
      <c r="E43" s="252"/>
      <c r="F43" s="252"/>
      <c r="G43" s="255"/>
      <c r="H43" s="255"/>
      <c r="I43" s="255"/>
      <c r="J43" s="252"/>
      <c r="K43" s="252"/>
      <c r="L43" s="252"/>
      <c r="M43" s="252"/>
      <c r="N43" s="252"/>
      <c r="O43" s="252"/>
      <c r="P43" s="252"/>
      <c r="Q43" s="252"/>
      <c r="R43" s="252"/>
      <c r="S43" s="252"/>
    </row>
    <row r="44" spans="1:19" ht="47.25" customHeight="1" x14ac:dyDescent="0.25">
      <c r="B44" s="221"/>
      <c r="C44" s="221"/>
      <c r="D44" s="221"/>
      <c r="E44" s="221"/>
      <c r="F44" s="221"/>
      <c r="G44" s="221"/>
      <c r="H44" s="221"/>
      <c r="I44" s="221"/>
      <c r="J44" s="252"/>
      <c r="K44" s="252"/>
      <c r="L44" s="252"/>
      <c r="M44" s="252"/>
      <c r="N44" s="252"/>
      <c r="O44" s="252"/>
      <c r="P44" s="252"/>
      <c r="Q44" s="252"/>
      <c r="R44" s="252"/>
      <c r="S44" s="252"/>
    </row>
    <row r="45" spans="1:19" ht="81.75" customHeight="1" x14ac:dyDescent="0.25">
      <c r="B45" s="256"/>
      <c r="C45" s="257"/>
      <c r="D45" s="257"/>
      <c r="E45" s="222"/>
      <c r="F45" s="222"/>
      <c r="G45" s="256"/>
      <c r="H45" s="222"/>
      <c r="I45" s="222"/>
      <c r="J45" s="252"/>
      <c r="K45" s="252"/>
      <c r="L45" s="252"/>
      <c r="M45" s="252"/>
      <c r="N45" s="252"/>
      <c r="O45" s="252"/>
      <c r="P45" s="252"/>
      <c r="Q45" s="252"/>
      <c r="R45" s="252"/>
      <c r="S45" s="252"/>
    </row>
    <row r="46" spans="1:19" ht="81.75" customHeight="1" x14ac:dyDescent="0.25">
      <c r="B46" s="256"/>
      <c r="C46" s="257"/>
      <c r="D46" s="257"/>
      <c r="E46" s="222"/>
      <c r="F46" s="222"/>
      <c r="G46" s="256"/>
      <c r="H46" s="222"/>
      <c r="I46" s="222"/>
      <c r="J46" s="252"/>
      <c r="K46" s="252"/>
      <c r="L46" s="252"/>
      <c r="M46" s="252"/>
      <c r="N46" s="252"/>
      <c r="O46" s="252"/>
      <c r="P46" s="252"/>
      <c r="Q46" s="252"/>
      <c r="R46" s="252"/>
      <c r="S46" s="252"/>
    </row>
    <row r="47" spans="1:19" ht="14.25" customHeight="1" x14ac:dyDescent="0.25">
      <c r="A47" s="252"/>
      <c r="B47" s="252"/>
      <c r="C47" s="254"/>
      <c r="D47" s="254"/>
      <c r="E47" s="252"/>
      <c r="F47" s="252"/>
      <c r="G47" s="255"/>
      <c r="H47" s="255"/>
      <c r="I47" s="255"/>
      <c r="J47" s="252"/>
      <c r="K47" s="252"/>
      <c r="L47" s="252"/>
      <c r="M47" s="252"/>
      <c r="N47" s="252"/>
      <c r="O47" s="252"/>
      <c r="P47" s="252"/>
      <c r="Q47" s="252"/>
      <c r="R47" s="252"/>
      <c r="S47" s="252"/>
    </row>
    <row r="48" spans="1:19" ht="14.25" customHeight="1" x14ac:dyDescent="0.25">
      <c r="A48" s="252"/>
      <c r="B48" s="252"/>
      <c r="C48" s="254"/>
      <c r="D48" s="254"/>
      <c r="E48" s="252"/>
      <c r="F48" s="252"/>
      <c r="G48" s="255"/>
      <c r="H48" s="255"/>
      <c r="I48" s="255"/>
      <c r="J48" s="252"/>
      <c r="K48" s="252"/>
      <c r="L48" s="252"/>
      <c r="M48" s="252"/>
      <c r="N48" s="252"/>
      <c r="O48" s="252"/>
      <c r="P48" s="252"/>
      <c r="Q48" s="252"/>
      <c r="R48" s="252"/>
      <c r="S48" s="252"/>
    </row>
    <row r="49" spans="1:19" ht="14.25" customHeight="1" x14ac:dyDescent="0.25">
      <c r="A49" s="252"/>
      <c r="B49" s="252"/>
      <c r="C49" s="254"/>
      <c r="D49" s="254"/>
      <c r="E49" s="252"/>
      <c r="F49" s="252"/>
      <c r="G49" s="255"/>
      <c r="H49" s="255"/>
      <c r="I49" s="255"/>
      <c r="J49" s="252"/>
      <c r="K49" s="252"/>
      <c r="L49" s="252"/>
      <c r="M49" s="252"/>
      <c r="N49" s="252"/>
      <c r="O49" s="252"/>
      <c r="P49" s="252"/>
      <c r="Q49" s="252"/>
      <c r="R49" s="252"/>
      <c r="S49" s="252"/>
    </row>
    <row r="50" spans="1:19" ht="14.25" customHeight="1" x14ac:dyDescent="0.25">
      <c r="A50" s="252"/>
      <c r="B50" s="252"/>
      <c r="C50" s="254"/>
      <c r="D50" s="254"/>
      <c r="E50" s="252"/>
      <c r="F50" s="252"/>
      <c r="G50" s="255"/>
      <c r="H50" s="255"/>
      <c r="I50" s="255"/>
      <c r="J50" s="252"/>
      <c r="K50" s="252"/>
      <c r="L50" s="252"/>
      <c r="M50" s="252"/>
      <c r="N50" s="252"/>
      <c r="O50" s="252"/>
      <c r="P50" s="252"/>
      <c r="Q50" s="252"/>
      <c r="R50" s="252"/>
      <c r="S50" s="252"/>
    </row>
    <row r="51" spans="1:19" ht="14.25" customHeight="1" x14ac:dyDescent="0.25">
      <c r="A51" s="252"/>
      <c r="B51" s="252"/>
      <c r="C51" s="254"/>
      <c r="D51" s="254"/>
      <c r="E51" s="252"/>
      <c r="F51" s="252"/>
      <c r="G51" s="255"/>
      <c r="H51" s="255"/>
      <c r="I51" s="255"/>
      <c r="J51" s="252"/>
      <c r="K51" s="252"/>
      <c r="L51" s="252"/>
      <c r="M51" s="252"/>
      <c r="N51" s="252"/>
      <c r="O51" s="252"/>
      <c r="P51" s="252"/>
      <c r="Q51" s="252"/>
      <c r="R51" s="252"/>
      <c r="S51" s="252"/>
    </row>
    <row r="52" spans="1:19" ht="14.25" customHeight="1" x14ac:dyDescent="0.25">
      <c r="A52" s="252"/>
      <c r="B52" s="252"/>
      <c r="C52" s="254"/>
      <c r="D52" s="254"/>
      <c r="E52" s="252"/>
      <c r="F52" s="252"/>
      <c r="G52" s="255"/>
      <c r="H52" s="255"/>
      <c r="I52" s="255"/>
      <c r="J52" s="252"/>
      <c r="K52" s="252"/>
      <c r="L52" s="252"/>
      <c r="M52" s="252"/>
      <c r="N52" s="252"/>
      <c r="O52" s="252"/>
      <c r="P52" s="252"/>
      <c r="Q52" s="252"/>
      <c r="R52" s="252"/>
      <c r="S52" s="252"/>
    </row>
    <row r="53" spans="1:19" ht="14.25" customHeight="1" x14ac:dyDescent="0.25">
      <c r="A53" s="252"/>
      <c r="B53" s="252"/>
      <c r="C53" s="254"/>
      <c r="D53" s="254"/>
      <c r="E53" s="252"/>
      <c r="F53" s="252"/>
      <c r="G53" s="255"/>
      <c r="H53" s="255"/>
      <c r="I53" s="255"/>
      <c r="J53" s="252"/>
      <c r="K53" s="252"/>
      <c r="L53" s="252"/>
      <c r="M53" s="252"/>
      <c r="N53" s="252"/>
      <c r="O53" s="252"/>
      <c r="P53" s="252"/>
      <c r="Q53" s="252"/>
      <c r="R53" s="252"/>
      <c r="S53" s="252"/>
    </row>
    <row r="54" spans="1:19" ht="14.25" customHeight="1" x14ac:dyDescent="0.25">
      <c r="A54" s="252"/>
      <c r="B54" s="252"/>
      <c r="C54" s="254"/>
      <c r="D54" s="254"/>
      <c r="E54" s="252"/>
      <c r="F54" s="252"/>
      <c r="G54" s="255"/>
      <c r="H54" s="255"/>
      <c r="I54" s="255"/>
      <c r="J54" s="252"/>
      <c r="K54" s="252"/>
      <c r="L54" s="252"/>
      <c r="M54" s="252"/>
      <c r="N54" s="252"/>
      <c r="O54" s="252"/>
      <c r="P54" s="252"/>
      <c r="Q54" s="252"/>
      <c r="R54" s="252"/>
      <c r="S54" s="252"/>
    </row>
    <row r="55" spans="1:19" ht="14.25" customHeight="1" x14ac:dyDescent="0.25">
      <c r="A55" s="252"/>
      <c r="B55" s="252"/>
      <c r="C55" s="254"/>
      <c r="D55" s="254"/>
      <c r="E55" s="252"/>
      <c r="F55" s="252"/>
      <c r="G55" s="255"/>
      <c r="H55" s="255"/>
      <c r="I55" s="255"/>
      <c r="J55" s="252"/>
      <c r="K55" s="252"/>
      <c r="L55" s="252"/>
      <c r="M55" s="252"/>
      <c r="N55" s="252"/>
      <c r="O55" s="252"/>
      <c r="P55" s="252"/>
      <c r="Q55" s="252"/>
      <c r="R55" s="252"/>
      <c r="S55" s="252"/>
    </row>
    <row r="56" spans="1:19" ht="14.25" customHeight="1" x14ac:dyDescent="0.25">
      <c r="A56" s="252"/>
      <c r="B56" s="409" t="s">
        <v>78</v>
      </c>
      <c r="C56" s="410"/>
      <c r="D56" s="410"/>
      <c r="E56" s="410"/>
      <c r="F56" s="410"/>
      <c r="G56" s="410"/>
      <c r="H56" s="410"/>
      <c r="J56" s="252"/>
      <c r="K56" s="252"/>
      <c r="L56" s="252"/>
      <c r="M56" s="252"/>
      <c r="N56" s="252"/>
      <c r="O56" s="252"/>
      <c r="P56" s="252"/>
      <c r="Q56" s="252"/>
      <c r="R56" s="252"/>
      <c r="S56" s="252"/>
    </row>
    <row r="57" spans="1:19" ht="14.25" customHeight="1" x14ac:dyDescent="0.25">
      <c r="A57" s="252"/>
      <c r="B57" s="411" t="s">
        <v>172</v>
      </c>
      <c r="C57" s="410"/>
      <c r="D57" s="410"/>
      <c r="E57" s="410"/>
      <c r="F57" s="410"/>
      <c r="G57" s="410"/>
      <c r="H57" s="410"/>
      <c r="J57" s="252"/>
      <c r="K57" s="252"/>
      <c r="L57" s="252"/>
      <c r="M57" s="252"/>
      <c r="N57" s="252"/>
      <c r="O57" s="252"/>
      <c r="P57" s="252"/>
      <c r="Q57" s="252"/>
      <c r="R57" s="252"/>
      <c r="S57" s="252"/>
    </row>
    <row r="58" spans="1:19" ht="14.25" customHeight="1" x14ac:dyDescent="0.25">
      <c r="A58" s="252"/>
      <c r="B58" s="252"/>
      <c r="C58" s="254"/>
      <c r="D58" s="254"/>
      <c r="E58" s="252"/>
      <c r="F58" s="252"/>
      <c r="G58" s="255"/>
      <c r="H58" s="255"/>
      <c r="I58" s="255"/>
      <c r="J58" s="252"/>
      <c r="K58" s="252"/>
      <c r="L58" s="252"/>
      <c r="M58" s="252"/>
      <c r="N58" s="252"/>
      <c r="O58" s="252"/>
      <c r="P58" s="252"/>
      <c r="Q58" s="252"/>
      <c r="R58" s="252"/>
      <c r="S58" s="252"/>
    </row>
  </sheetData>
  <autoFilter ref="B4:H22">
    <sortState ref="B28:H45">
      <sortCondition descending="1" ref="E27:E45"/>
    </sortState>
  </autoFilter>
  <mergeCells count="3">
    <mergeCell ref="B56:H56"/>
    <mergeCell ref="B57:H57"/>
    <mergeCell ref="B3:K3"/>
  </mergeCells>
  <printOptions horizontalCentered="1"/>
  <pageMargins left="0.70866141732283472" right="0.70866141732283472" top="0.74803149606299213" bottom="0.74803149606299213" header="0" footer="0"/>
  <pageSetup scale="84" fitToHeight="0" orientation="landscape" r:id="rId1"/>
  <headerFooter>
    <oddHeader>&amp;C CONSOLIDADO RESULTADOS   PROCESO CONVOCATORIA PUBLICA N° 004 DE 2017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D14" sqref="D14"/>
    </sheetView>
  </sheetViews>
  <sheetFormatPr baseColWidth="10" defaultColWidth="14.42578125" defaultRowHeight="15" customHeight="1" x14ac:dyDescent="0.25"/>
  <cols>
    <col min="1" max="1" width="1.85546875" customWidth="1"/>
    <col min="2" max="2" width="5.5703125" customWidth="1"/>
    <col min="3" max="3" width="45.140625" customWidth="1"/>
    <col min="4" max="4" width="33.42578125" customWidth="1"/>
    <col min="5" max="12" width="9.42578125" customWidth="1"/>
  </cols>
  <sheetData>
    <row r="1" spans="1:12" ht="31.5" customHeight="1" x14ac:dyDescent="0.25">
      <c r="A1" s="65"/>
      <c r="B1" s="419" t="s">
        <v>309</v>
      </c>
      <c r="C1" s="358"/>
      <c r="D1" s="379"/>
      <c r="E1" s="65"/>
      <c r="F1" s="65"/>
      <c r="G1" s="65"/>
      <c r="H1" s="65"/>
      <c r="I1" s="65"/>
      <c r="J1" s="65"/>
      <c r="K1" s="65"/>
      <c r="L1" s="65"/>
    </row>
    <row r="2" spans="1:12" ht="14.25" customHeight="1" x14ac:dyDescent="0.25">
      <c r="A2" s="65"/>
      <c r="B2" s="65"/>
      <c r="C2" s="69"/>
      <c r="D2" s="65"/>
      <c r="E2" s="65"/>
      <c r="F2" s="65"/>
      <c r="G2" s="65"/>
      <c r="H2" s="65"/>
      <c r="I2" s="65"/>
      <c r="J2" s="65"/>
      <c r="K2" s="65"/>
      <c r="L2" s="65"/>
    </row>
    <row r="3" spans="1:12" ht="14.25" customHeight="1" x14ac:dyDescent="0.25">
      <c r="A3" s="65"/>
      <c r="B3" s="65"/>
      <c r="C3" s="69"/>
      <c r="D3" s="65"/>
      <c r="E3" s="65"/>
      <c r="F3" s="65"/>
      <c r="G3" s="65"/>
      <c r="H3" s="65"/>
      <c r="I3" s="65"/>
      <c r="J3" s="65"/>
      <c r="K3" s="65"/>
      <c r="L3" s="65"/>
    </row>
    <row r="4" spans="1:12" ht="14.25" customHeight="1" x14ac:dyDescent="0.25">
      <c r="A4" s="65"/>
      <c r="B4" s="65"/>
      <c r="C4" s="69"/>
      <c r="D4" s="65"/>
      <c r="E4" s="65"/>
      <c r="F4" s="65"/>
      <c r="G4" s="65"/>
      <c r="H4" s="65"/>
      <c r="I4" s="65"/>
      <c r="J4" s="65"/>
      <c r="K4" s="65"/>
      <c r="L4" s="65"/>
    </row>
    <row r="5" spans="1:12" ht="14.25" customHeight="1" x14ac:dyDescent="0.25">
      <c r="A5" s="65"/>
      <c r="B5" s="415" t="s">
        <v>78</v>
      </c>
      <c r="C5" s="416"/>
      <c r="D5" s="416"/>
      <c r="E5" s="65"/>
      <c r="F5" s="65"/>
      <c r="G5" s="65"/>
      <c r="H5" s="65"/>
      <c r="I5" s="65"/>
      <c r="J5" s="65"/>
      <c r="K5" s="65"/>
      <c r="L5" s="65"/>
    </row>
    <row r="6" spans="1:12" ht="14.25" customHeight="1" x14ac:dyDescent="0.25">
      <c r="A6" s="70"/>
      <c r="B6" s="421" t="s">
        <v>79</v>
      </c>
      <c r="C6" s="416"/>
      <c r="D6" s="416"/>
      <c r="E6" s="70"/>
      <c r="F6" s="70"/>
      <c r="G6" s="70"/>
      <c r="H6" s="70"/>
      <c r="I6" s="70"/>
      <c r="J6" s="70"/>
      <c r="K6" s="70"/>
      <c r="L6" s="70"/>
    </row>
    <row r="7" spans="1:12" ht="14.25" customHeight="1" x14ac:dyDescent="0.25">
      <c r="A7" s="65"/>
      <c r="B7" s="418" t="s">
        <v>80</v>
      </c>
      <c r="C7" s="416"/>
      <c r="D7" s="416"/>
      <c r="E7" s="65"/>
      <c r="F7" s="65"/>
      <c r="G7" s="65"/>
      <c r="H7" s="65"/>
      <c r="I7" s="65"/>
      <c r="J7" s="65"/>
      <c r="K7" s="65"/>
      <c r="L7" s="65"/>
    </row>
    <row r="8" spans="1:12" ht="14.25" customHeight="1" x14ac:dyDescent="0.25">
      <c r="A8" s="65"/>
      <c r="B8" s="65"/>
      <c r="C8" s="69"/>
      <c r="D8" s="65"/>
      <c r="E8" s="65"/>
      <c r="F8" s="65"/>
      <c r="G8" s="65"/>
      <c r="H8" s="65"/>
      <c r="I8" s="65"/>
      <c r="J8" s="65"/>
      <c r="K8" s="65"/>
      <c r="L8" s="65"/>
    </row>
    <row r="9" spans="1:12" ht="14.25" customHeight="1" x14ac:dyDescent="0.25">
      <c r="A9" s="65"/>
      <c r="B9" s="65"/>
      <c r="C9" s="69"/>
      <c r="D9" s="65"/>
      <c r="E9" s="65"/>
      <c r="F9" s="65"/>
      <c r="G9" s="65"/>
      <c r="H9" s="65"/>
      <c r="I9" s="65"/>
      <c r="J9" s="65"/>
      <c r="K9" s="65"/>
      <c r="L9" s="65"/>
    </row>
    <row r="10" spans="1:12" ht="14.25" customHeight="1" x14ac:dyDescent="0.25">
      <c r="A10" s="65"/>
      <c r="B10" s="65"/>
      <c r="C10" s="69"/>
      <c r="D10" s="65"/>
      <c r="E10" s="65"/>
      <c r="F10" s="65"/>
      <c r="G10" s="65"/>
      <c r="H10" s="65"/>
      <c r="I10" s="65"/>
      <c r="J10" s="65"/>
      <c r="K10" s="65"/>
      <c r="L10" s="65"/>
    </row>
    <row r="11" spans="1:12" ht="14.25" customHeight="1" x14ac:dyDescent="0.25">
      <c r="A11" s="65"/>
      <c r="B11" s="415" t="s">
        <v>78</v>
      </c>
      <c r="C11" s="416"/>
      <c r="D11" s="416"/>
      <c r="E11" s="65"/>
      <c r="F11" s="65"/>
      <c r="G11" s="65"/>
      <c r="H11" s="65"/>
      <c r="I11" s="65"/>
      <c r="J11" s="65"/>
      <c r="K11" s="65"/>
      <c r="L11" s="65"/>
    </row>
    <row r="12" spans="1:12" ht="14.25" customHeight="1" x14ac:dyDescent="0.25">
      <c r="A12" s="65"/>
      <c r="B12" s="417" t="s">
        <v>310</v>
      </c>
      <c r="C12" s="422"/>
      <c r="D12" s="422"/>
      <c r="E12" s="65"/>
      <c r="F12" s="65"/>
      <c r="G12" s="65"/>
      <c r="H12" s="65"/>
      <c r="I12" s="65"/>
      <c r="J12" s="65"/>
      <c r="K12" s="65"/>
      <c r="L12" s="65"/>
    </row>
    <row r="13" spans="1:12" ht="14.25" customHeight="1" x14ac:dyDescent="0.25">
      <c r="A13" s="65"/>
      <c r="B13" s="418" t="s">
        <v>81</v>
      </c>
      <c r="C13" s="416"/>
      <c r="D13" s="416"/>
      <c r="E13" s="65"/>
      <c r="F13" s="65"/>
      <c r="G13" s="65"/>
      <c r="H13" s="65"/>
      <c r="I13" s="65"/>
      <c r="J13" s="65"/>
      <c r="K13" s="65"/>
      <c r="L13" s="65"/>
    </row>
    <row r="14" spans="1:12" ht="14.25" customHeight="1" x14ac:dyDescent="0.25">
      <c r="A14" s="65"/>
      <c r="B14" s="65"/>
      <c r="C14" s="69"/>
      <c r="D14" s="65"/>
      <c r="E14" s="65"/>
      <c r="F14" s="65"/>
      <c r="G14" s="65"/>
      <c r="H14" s="65"/>
      <c r="I14" s="65"/>
      <c r="J14" s="65"/>
      <c r="K14" s="65"/>
      <c r="L14" s="65"/>
    </row>
    <row r="15" spans="1:12" ht="14.25" customHeight="1" x14ac:dyDescent="0.25">
      <c r="A15" s="65"/>
      <c r="B15" s="71" t="s">
        <v>82</v>
      </c>
      <c r="C15" s="69"/>
      <c r="D15" s="65"/>
      <c r="E15" s="65"/>
      <c r="F15" s="65"/>
      <c r="G15" s="65"/>
      <c r="H15" s="65"/>
      <c r="I15" s="65"/>
      <c r="J15" s="65"/>
      <c r="K15" s="65"/>
      <c r="L15" s="65"/>
    </row>
    <row r="16" spans="1:12" ht="14.25" customHeight="1" x14ac:dyDescent="0.25">
      <c r="A16" s="65"/>
      <c r="B16" s="65"/>
      <c r="C16" s="69"/>
      <c r="D16" s="65"/>
      <c r="E16" s="65"/>
      <c r="F16" s="65"/>
      <c r="G16" s="65"/>
      <c r="H16" s="65"/>
      <c r="I16" s="65"/>
      <c r="J16" s="65"/>
      <c r="K16" s="65"/>
      <c r="L16" s="65"/>
    </row>
    <row r="17" spans="1:12" ht="14.25" customHeight="1" x14ac:dyDescent="0.25">
      <c r="A17" s="65"/>
      <c r="B17" s="65"/>
      <c r="C17" s="69"/>
      <c r="D17" s="65"/>
      <c r="E17" s="65"/>
      <c r="F17" s="65"/>
      <c r="G17" s="65"/>
      <c r="H17" s="65"/>
      <c r="I17" s="65"/>
      <c r="J17" s="65"/>
      <c r="K17" s="65"/>
      <c r="L17" s="65"/>
    </row>
    <row r="18" spans="1:12" ht="14.25" customHeight="1" x14ac:dyDescent="0.25">
      <c r="A18" s="65"/>
      <c r="B18" s="415" t="s">
        <v>78</v>
      </c>
      <c r="C18" s="416"/>
      <c r="D18" s="416"/>
      <c r="E18" s="65"/>
      <c r="F18" s="65"/>
      <c r="G18" s="65"/>
      <c r="H18" s="65"/>
      <c r="I18" s="65"/>
      <c r="J18" s="65"/>
      <c r="K18" s="65"/>
      <c r="L18" s="65"/>
    </row>
    <row r="19" spans="1:12" ht="14.25" customHeight="1" x14ac:dyDescent="0.25">
      <c r="A19" s="65"/>
      <c r="B19" s="421" t="s">
        <v>83</v>
      </c>
      <c r="C19" s="416"/>
      <c r="D19" s="416"/>
      <c r="E19" s="65"/>
      <c r="F19" s="65"/>
      <c r="G19" s="65"/>
      <c r="H19" s="65"/>
      <c r="I19" s="65"/>
      <c r="J19" s="65"/>
      <c r="K19" s="65"/>
      <c r="L19" s="65"/>
    </row>
    <row r="20" spans="1:12" ht="14.25" customHeight="1" x14ac:dyDescent="0.25">
      <c r="A20" s="65"/>
      <c r="B20" s="418" t="s">
        <v>84</v>
      </c>
      <c r="C20" s="416"/>
      <c r="D20" s="416"/>
      <c r="E20" s="65"/>
      <c r="F20" s="65"/>
      <c r="G20" s="65"/>
      <c r="H20" s="65"/>
      <c r="I20" s="65"/>
      <c r="J20" s="65"/>
      <c r="K20" s="65"/>
      <c r="L20" s="65"/>
    </row>
    <row r="21" spans="1:12" ht="14.25" customHeight="1" x14ac:dyDescent="0.25">
      <c r="A21" s="65"/>
      <c r="B21" s="65"/>
      <c r="C21" s="69"/>
      <c r="D21" s="65"/>
      <c r="E21" s="65"/>
      <c r="F21" s="65"/>
      <c r="G21" s="65"/>
      <c r="H21" s="65"/>
      <c r="I21" s="65"/>
      <c r="J21" s="65"/>
      <c r="K21" s="65"/>
      <c r="L21" s="65"/>
    </row>
    <row r="22" spans="1:12" s="186" customFormat="1" ht="14.25" customHeight="1" x14ac:dyDescent="0.25">
      <c r="A22" s="65"/>
      <c r="B22" s="65"/>
      <c r="C22" s="69"/>
      <c r="D22" s="65"/>
      <c r="E22" s="65"/>
      <c r="F22" s="65"/>
      <c r="G22" s="65"/>
      <c r="H22" s="65"/>
      <c r="I22" s="65"/>
      <c r="J22" s="65"/>
      <c r="K22" s="65"/>
      <c r="L22" s="65"/>
    </row>
    <row r="23" spans="1:12" ht="14.25" customHeight="1" x14ac:dyDescent="0.25">
      <c r="A23" s="65"/>
      <c r="B23" s="65"/>
      <c r="C23" s="69"/>
      <c r="D23" s="65"/>
      <c r="E23" s="65"/>
      <c r="F23" s="65"/>
      <c r="G23" s="65"/>
      <c r="H23" s="65"/>
      <c r="I23" s="65"/>
      <c r="J23" s="65"/>
      <c r="K23" s="65"/>
      <c r="L23" s="65"/>
    </row>
    <row r="24" spans="1:12" ht="14.25" customHeight="1" x14ac:dyDescent="0.25">
      <c r="A24" s="65"/>
      <c r="B24" s="415" t="s">
        <v>78</v>
      </c>
      <c r="C24" s="416"/>
      <c r="D24" s="416"/>
      <c r="E24" s="65"/>
      <c r="F24" s="65"/>
      <c r="G24" s="65"/>
      <c r="H24" s="65"/>
      <c r="I24" s="65"/>
      <c r="J24" s="65"/>
      <c r="K24" s="65"/>
      <c r="L24" s="65"/>
    </row>
    <row r="25" spans="1:12" ht="14.25" customHeight="1" x14ac:dyDescent="0.25">
      <c r="A25" s="65"/>
      <c r="B25" s="417" t="s">
        <v>311</v>
      </c>
      <c r="C25" s="416"/>
      <c r="D25" s="416"/>
      <c r="E25" s="65"/>
      <c r="F25" s="65"/>
      <c r="G25" s="65"/>
      <c r="H25" s="65"/>
      <c r="I25" s="65"/>
      <c r="J25" s="65"/>
      <c r="K25" s="65"/>
      <c r="L25" s="65"/>
    </row>
    <row r="26" spans="1:12" ht="14.25" customHeight="1" x14ac:dyDescent="0.25">
      <c r="A26" s="65"/>
      <c r="B26" s="420" t="s">
        <v>312</v>
      </c>
      <c r="C26" s="416"/>
      <c r="D26" s="416"/>
      <c r="E26" s="65"/>
      <c r="F26" s="65"/>
      <c r="G26" s="65"/>
      <c r="H26" s="65"/>
      <c r="I26" s="65"/>
      <c r="J26" s="65"/>
      <c r="K26" s="65"/>
      <c r="L26" s="65"/>
    </row>
    <row r="27" spans="1:12" ht="14.25" customHeight="1" x14ac:dyDescent="0.25">
      <c r="A27" s="65"/>
      <c r="B27" s="65"/>
      <c r="C27" s="69"/>
      <c r="D27" s="65"/>
      <c r="E27" s="65"/>
      <c r="F27" s="65"/>
      <c r="G27" s="65"/>
      <c r="H27" s="65"/>
      <c r="I27" s="65"/>
      <c r="J27" s="65"/>
      <c r="K27" s="65"/>
      <c r="L27" s="65"/>
    </row>
    <row r="28" spans="1:12" ht="14.25" customHeight="1" x14ac:dyDescent="0.25">
      <c r="A28" s="65"/>
      <c r="B28" s="65"/>
      <c r="C28" s="69"/>
      <c r="D28" s="65"/>
      <c r="E28" s="65"/>
      <c r="F28" s="65"/>
      <c r="G28" s="65"/>
      <c r="H28" s="65"/>
      <c r="I28" s="65"/>
      <c r="J28" s="65"/>
      <c r="K28" s="65"/>
      <c r="L28" s="65"/>
    </row>
    <row r="29" spans="1:12" ht="14.25" customHeight="1" x14ac:dyDescent="0.25">
      <c r="A29" s="65"/>
      <c r="B29" s="415"/>
      <c r="C29" s="416"/>
      <c r="D29" s="416"/>
      <c r="E29" s="65"/>
      <c r="F29" s="65"/>
      <c r="G29" s="65"/>
      <c r="H29" s="65"/>
      <c r="I29" s="65"/>
      <c r="J29" s="65"/>
      <c r="K29" s="65"/>
      <c r="L29" s="65"/>
    </row>
    <row r="30" spans="1:12" ht="15" customHeight="1" x14ac:dyDescent="0.25">
      <c r="B30" s="415"/>
      <c r="C30" s="416"/>
      <c r="D30" s="416"/>
    </row>
    <row r="31" spans="1:12" ht="15" customHeight="1" x14ac:dyDescent="0.25">
      <c r="B31" s="417"/>
      <c r="C31" s="416"/>
      <c r="D31" s="416"/>
    </row>
    <row r="32" spans="1:12" ht="15" customHeight="1" x14ac:dyDescent="0.25">
      <c r="B32" s="418"/>
      <c r="C32" s="416"/>
      <c r="D32" s="416"/>
    </row>
  </sheetData>
  <mergeCells count="17">
    <mergeCell ref="B20:D20"/>
    <mergeCell ref="B30:D30"/>
    <mergeCell ref="B31:D31"/>
    <mergeCell ref="B32:D32"/>
    <mergeCell ref="B5:D5"/>
    <mergeCell ref="B1:D1"/>
    <mergeCell ref="B26:D26"/>
    <mergeCell ref="B29:D29"/>
    <mergeCell ref="B25:D25"/>
    <mergeCell ref="B6:D6"/>
    <mergeCell ref="B7:D7"/>
    <mergeCell ref="B13:D13"/>
    <mergeCell ref="B12:D12"/>
    <mergeCell ref="B11:D11"/>
    <mergeCell ref="B24:D24"/>
    <mergeCell ref="B18:D18"/>
    <mergeCell ref="B19:D19"/>
  </mergeCells>
  <pageMargins left="0.7" right="0.7" top="1.1041666666666667"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FACTORES DE EVALUACION </vt:lpstr>
      <vt:lpstr>EVALUACION ECONOMICA</vt:lpstr>
      <vt:lpstr>Hoja 1</vt:lpstr>
      <vt:lpstr>EVALUACION DE CALIDAD </vt:lpstr>
      <vt:lpstr>EVALUACIÓN TÉCNICA</vt:lpstr>
      <vt:lpstr>CONSOLIDADO</vt:lpstr>
      <vt:lpstr>CONSOLIDADO EVA </vt:lpstr>
      <vt:lpstr>FIRMAS DE ELABORACION</vt:lpstr>
      <vt:lpstr>'CONSOLIDADO EVA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Duvan Gonzalez Suarez</dc:creator>
  <cp:lastModifiedBy>Lilian Yolima Suarez castillo</cp:lastModifiedBy>
  <cp:lastPrinted>2019-05-02T21:18:47Z</cp:lastPrinted>
  <dcterms:created xsi:type="dcterms:W3CDTF">2018-03-22T22:43:45Z</dcterms:created>
  <dcterms:modified xsi:type="dcterms:W3CDTF">2019-05-02T22:36:03Z</dcterms:modified>
</cp:coreProperties>
</file>