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6f27a25f0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4a2c16310b54b67"/>
    <x:sheet xmlns:r="http://schemas.openxmlformats.org/officeDocument/2006/relationships" name="Working Sheet" sheetId="2" r:id="Rf41811338e6b482c"/>
    <x:sheet xmlns:r="http://schemas.openxmlformats.org/officeDocument/2006/relationships" name="Summary" sheetId="3" r:id="R77ee0d54eb11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fde4912f041c8" /><Relationship Type="http://schemas.openxmlformats.org/officeDocument/2006/relationships/theme" Target="/xl/theme/theme1.xml" Id="Ra84e1bfe0d774260" /><Relationship Type="http://schemas.openxmlformats.org/officeDocument/2006/relationships/sharedStrings" Target="/xl/sharedStrings.xml" Id="R6bf98353c92b4051" /><Relationship Type="http://schemas.openxmlformats.org/officeDocument/2006/relationships/worksheet" Target="/xl/worksheets/sheet1.xml" Id="R54a2c16310b54b67" /><Relationship Type="http://schemas.openxmlformats.org/officeDocument/2006/relationships/worksheet" Target="/xl/worksheets/sheet2.xml" Id="Rf41811338e6b482c" /><Relationship Type="http://schemas.openxmlformats.org/officeDocument/2006/relationships/worksheet" Target="/xl/worksheets/sheet3.xml" Id="R77ee0d54eb11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Instructor capacity planning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8" customHeight="1">
      <x:c r="A1" s="4" t="str">
        <x:v>Instructor capacity planning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4" ht="32" customHeight="1">
      <x:c r="A4" s="11" t="str">
        <x:v>Instructor ID</x:v>
      </x:c>
      <x:c r="B4" s="11" t="str">
        <x:v>Week Starting</x:v>
      </x:c>
      <x:c r="C4" s="11" t="str">
        <x:v>Available Hours</x:v>
      </x:c>
      <x:c r="D4" s="11" t="str">
        <x:v>Delivery Hours</x:v>
      </x:c>
      <x:c r="E4" s="11" t="str">
        <x:v>Prep Hours</x:v>
      </x:c>
      <x:c r="F4" s="11" t="str">
        <x:v>Travel Hours</x:v>
      </x:c>
      <x:c r="G4" s="11" t="str">
        <x:v>Admin Hours</x:v>
      </x:c>
      <x:c r="H4" s="11" t="str">
        <x:v>Total Allocated</x:v>
      </x:c>
      <x:c r="I4" s="11" t="str">
        <x:v>Remaining Hours</x:v>
      </x:c>
      <x:c r="J4" s="11" t="str">
        <x:v>Conflict Flag</x:v>
      </x:c>
    </x:row>
    <x:row r="5">
      <x:c r="A5" s="16" t="str">
        <x:v>TRAIN-001</x:v>
      </x:c>
      <x:c r="B5" s="16" t="str">
        <x:v>2026-11-02</x:v>
      </x:c>
      <x:c r="C5" s="16" t="n">
        <x:v>32</x:v>
      </x:c>
      <x:c r="D5" s="16" t="n">
        <x:v>12</x:v>
      </x:c>
      <x:c r="E5" s="16" t="n">
        <x:v>7</x:v>
      </x:c>
      <x:c r="F5" s="16" t="n">
        <x:v>4</x:v>
      </x:c>
      <x:c r="G5" s="16" t="n">
        <x:v>3</x:v>
      </x:c>
      <x:c r="H5" s="16" t="n">
        <x:f>SUM(D5:G5)</x:f>
        <x:v>26</x:v>
      </x:c>
      <x:c r="I5" s="16" t="n">
        <x:f>C5-H5</x:f>
        <x:v>6</x:v>
      </x:c>
      <x:c r="J5" s="16" t="str">
        <x:f>IF(I5&lt;0,"Over Capacity","Within Capacity")</x:f>
        <x:v>Within Capacity</x:v>
      </x:c>
    </x:row>
    <x:row r="6">
      <x:c r="A6" s="16" t="str">
        <x:v>TRAIN-002</x:v>
      </x:c>
      <x:c r="B6" s="16" t="str">
        <x:v>2026-11-02</x:v>
      </x:c>
      <x:c r="C6" s="16" t="n">
        <x:v>28</x:v>
      </x:c>
      <x:c r="D6" s="16" t="n">
        <x:v>16</x:v>
      </x:c>
      <x:c r="E6" s="16" t="n">
        <x:v>6</x:v>
      </x:c>
      <x:c r="F6" s="16" t="n">
        <x:v>2</x:v>
      </x:c>
      <x:c r="G6" s="16" t="n">
        <x:v>3</x:v>
      </x:c>
      <x:c r="H6" s="16" t="n">
        <x:f>SUM(D6:G6)</x:f>
        <x:v>27</x:v>
      </x:c>
      <x:c r="I6" s="16" t="n">
        <x:f>C6-H6</x:f>
        <x:v>1</x:v>
      </x:c>
      <x:c r="J6" s="16" t="str">
        <x:f>IF(I6&lt;0,"Over Capacity","Within Capacity")</x:f>
        <x:v>Within Capacity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  <x:c r="J7" s="1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Total allocated hours</x:v>
      </x:c>
      <x:c r="B4" t="n">
        <x:f>SUM('Working Sheet'!H5:H100)</x:f>
        <x:v>53</x:v>
      </x:c>
    </x:row>
    <x:row r="5">
      <x:c r="A5" t="str">
        <x:v>Remaining capacity hours</x:v>
      </x:c>
      <x:c r="B5" t="n">
        <x:f>SUM('Working Sheet'!I5:I100)</x:f>
        <x:v>7</x:v>
      </x:c>
    </x:row>
  </x:sheetData>
  <x:pageMargins left="0.7" right="0.7" top="0.75" bottom="0.75" header="0.3" footer="0.3"/>
</x:worksheet>
</file>