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 state="visible" name="Sample" sheetId="2" r:id="rId6"/>
  </sheets>
  <definedNames/>
  <calcPr/>
</workbook>
</file>

<file path=xl/sharedStrings.xml><?xml version="1.0" encoding="utf-8"?>
<sst xmlns="http://schemas.openxmlformats.org/spreadsheetml/2006/main" count="87" uniqueCount="57">
  <si>
    <r>
      <rPr>
        <rFont val="Arial"/>
        <b/>
        <color theme="1"/>
        <sz val="12.0"/>
      </rPr>
      <t xml:space="preserve">Revenue Architecture Calculator
</t>
    </r>
    <r>
      <rPr>
        <rFont val="Arial"/>
        <color theme="1"/>
      </rPr>
      <t xml:space="preserve">
Plan your go-to-market activity with clarity.
Define your segments, deal size, and conversion assumptions.
The sheet calculates the outbound activity required to hit your revenue targets.
How to use this template
        1.        Fill in the blue cells only
        2.        Review the automatic calculations
        3.        Use the output to plan your outbound and GTM activity
Blue cells = input
Grey cells = calculated automatically</t>
    </r>
  </si>
  <si>
    <t>ARR</t>
  </si>
  <si>
    <t>MARKETING</t>
  </si>
  <si>
    <t>MONTHLY OUTBOUND</t>
  </si>
  <si>
    <t>ICP</t>
  </si>
  <si>
    <t>Segment</t>
  </si>
  <si>
    <t>Example / Definition</t>
  </si>
  <si>
    <t>MRR</t>
  </si>
  <si>
    <t>Annualized</t>
  </si>
  <si>
    <t>% to revenue</t>
  </si>
  <si>
    <t>Revenue</t>
  </si>
  <si>
    <t>Annual target accounts</t>
  </si>
  <si>
    <t>Target</t>
  </si>
  <si>
    <t xml:space="preserve">Conversion </t>
  </si>
  <si>
    <t>SQLS PER YEAR / MEETINGS</t>
  </si>
  <si>
    <t>Churn</t>
  </si>
  <si>
    <t>Incl Churn</t>
  </si>
  <si>
    <t>SQL per Month</t>
  </si>
  <si>
    <t>Owner</t>
  </si>
  <si>
    <t>Channel</t>
  </si>
  <si>
    <t>Trust</t>
  </si>
  <si>
    <t>Conversion</t>
  </si>
  <si>
    <t>Volume per. Month</t>
  </si>
  <si>
    <t>Contact/acc</t>
  </si>
  <si>
    <t>0</t>
  </si>
  <si>
    <r>
      <rPr>
        <rFont val="Arial"/>
        <b/>
        <color theme="1"/>
        <sz val="12.0"/>
      </rPr>
      <t xml:space="preserve">Revenue Architecture Calculator
</t>
    </r>
    <r>
      <rPr>
        <rFont val="Arial"/>
        <color theme="1"/>
      </rPr>
      <t xml:space="preserve">
Plan your go-to-market activity with clarity.
Define your segments, deal size, and conversion assumptions.
The sheet calculates the outbound activity required to hit your revenue targets.
How to use this template
        1.        Fill in the blue cells only
        2.        Review the automatic calculations
        3.        Use the output to plan your outbound and GTM activity
Blue cells = input
Grey cells = calculated automatically</t>
    </r>
  </si>
  <si>
    <t>Annual Target Accounts</t>
  </si>
  <si>
    <t>Incl. Churn</t>
  </si>
  <si>
    <t>Contact/ACC</t>
  </si>
  <si>
    <t>Early Stage SaaS</t>
  </si>
  <si>
    <t>Segment A</t>
  </si>
  <si>
    <t>Seed–Series A SaaS companies with 10–30 employees building their first commercial motion</t>
  </si>
  <si>
    <t>500</t>
  </si>
  <si>
    <t>6000</t>
  </si>
  <si>
    <t>20%</t>
  </si>
  <si>
    <t>Founder</t>
  </si>
  <si>
    <t>LinkedIn + Email</t>
  </si>
  <si>
    <t>Founder content</t>
  </si>
  <si>
    <t>2%</t>
  </si>
  <si>
    <t>Scaling SaaS</t>
  </si>
  <si>
    <t>Segment B</t>
  </si>
  <si>
    <t>Series B SaaS companies with 30–150 employees scaling revenue teams</t>
  </si>
  <si>
    <t>2500</t>
  </si>
  <si>
    <t>30000</t>
  </si>
  <si>
    <t>50%</t>
  </si>
  <si>
    <t>SDR</t>
  </si>
  <si>
    <t>Case studies</t>
  </si>
  <si>
    <t>3%</t>
  </si>
  <si>
    <t>Enterprise SaaS</t>
  </si>
  <si>
    <t>Segment C</t>
  </si>
  <si>
    <t>Large SaaS companies with complex buying processes and multiple stakeholders</t>
  </si>
  <si>
    <t>8000</t>
  </si>
  <si>
    <t>96000</t>
  </si>
  <si>
    <t>30%</t>
  </si>
  <si>
    <t>Warm intros + LinkedIn</t>
  </si>
  <si>
    <t>Network credibility</t>
  </si>
  <si>
    <t>5%</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</si>
</sst>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color theme="1"/>
      <name val="Arial"/>
    </font>
    <font/>
    <font>
      <sz val="12.0"/>
      <color theme="1"/>
      <name val="Manrope"/>
    </font>
    <font>
      <sz val="12.0"/>
      <color rgb="FFFFFFFF"/>
      <name val="Manrope"/>
    </font>
  </fonts>
  <fills count="8">
    <fill>
      <patternFill patternType="none"/>
    </fill>
    <fill>
      <patternFill patternType="lightGray"/>
    </fill>
    <fill>
      <patternFill patternType="solid">
        <fgColor rgb="FFFFFFFF"/>
        <bgColor rgb="FFFFFFFF"/>
      </patternFill>
    </fill>
    <fill>
      <patternFill patternType="solid">
        <fgColor theme="0"/>
        <bgColor theme="0"/>
      </patternFill>
    </fill>
    <fill>
      <patternFill patternType="solid">
        <fgColor theme="7"/>
        <bgColor theme="7"/>
      </patternFill>
    </fill>
    <fill>
      <patternFill patternType="solid">
        <fgColor theme="6"/>
        <bgColor theme="6"/>
      </patternFill>
    </fill>
    <fill>
      <patternFill patternType="solid">
        <fgColor theme="4"/>
        <bgColor theme="4"/>
      </patternFill>
    </fill>
    <fill>
      <patternFill patternType="solid">
        <fgColor rgb="FFFFF2CC"/>
        <bgColor rgb="FFFFF2CC"/>
      </patternFill>
    </fill>
  </fills>
  <borders count="16">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AAAAAA"/>
      </left>
      <right style="thin">
        <color rgb="FFAAAAAA"/>
      </right>
    </border>
    <border>
      <left style="thin">
        <color rgb="FFAAAAAA"/>
      </left>
    </border>
    <border>
      <right style="thin">
        <color rgb="FFAAAAAA"/>
      </right>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54">
    <xf borderId="0" fillId="0" fontId="0" numFmtId="0" xfId="0" applyAlignment="1" applyFont="1">
      <alignment readingOrder="0" shrinkToFit="0" vertical="bottom" wrapText="0"/>
    </xf>
    <xf borderId="0" fillId="2" fontId="1" numFmtId="0" xfId="0" applyAlignment="1" applyFill="1" applyFont="1">
      <alignment vertical="bottom"/>
    </xf>
    <xf borderId="0" fillId="0" fontId="1" numFmtId="0" xfId="0" applyAlignment="1" applyFont="1">
      <alignment vertical="bottom"/>
    </xf>
    <xf borderId="1" fillId="2" fontId="1" numFmtId="0" xfId="0" applyAlignment="1" applyBorder="1" applyFont="1">
      <alignment readingOrder="0" vertical="bottom"/>
    </xf>
    <xf borderId="2" fillId="0" fontId="2" numFmtId="0" xfId="0" applyBorder="1" applyFont="1"/>
    <xf borderId="3" fillId="0" fontId="2" numFmtId="0" xfId="0" applyBorder="1" applyFont="1"/>
    <xf borderId="4" fillId="0" fontId="2" numFmtId="0" xfId="0" applyBorder="1" applyFont="1"/>
    <xf borderId="5" fillId="0" fontId="2" numFmtId="0" xfId="0" applyBorder="1" applyFont="1"/>
    <xf borderId="6" fillId="0" fontId="2" numFmtId="0" xfId="0" applyBorder="1" applyFont="1"/>
    <xf borderId="7" fillId="0" fontId="2" numFmtId="0" xfId="0" applyBorder="1" applyFont="1"/>
    <xf borderId="8" fillId="0" fontId="2" numFmtId="0" xfId="0" applyBorder="1" applyFont="1"/>
    <xf borderId="0" fillId="2" fontId="1" numFmtId="0" xfId="0" applyAlignment="1" applyFont="1">
      <alignment readingOrder="0" vertical="bottom"/>
    </xf>
    <xf borderId="9" fillId="2" fontId="1" numFmtId="0" xfId="0" applyAlignment="1" applyBorder="1" applyFont="1">
      <alignment vertical="bottom"/>
    </xf>
    <xf borderId="10" fillId="2" fontId="3" numFmtId="49" xfId="0" applyAlignment="1" applyBorder="1" applyFont="1" applyNumberFormat="1">
      <alignment horizontal="center" vertical="bottom"/>
    </xf>
    <xf borderId="11" fillId="2" fontId="3" numFmtId="49" xfId="0" applyAlignment="1" applyBorder="1" applyFont="1" applyNumberFormat="1">
      <alignment vertical="bottom"/>
    </xf>
    <xf borderId="10" fillId="2" fontId="1" numFmtId="0" xfId="0" applyAlignment="1" applyBorder="1" applyFont="1">
      <alignment vertical="bottom"/>
    </xf>
    <xf borderId="11" fillId="3" fontId="4" numFmtId="49" xfId="0" applyAlignment="1" applyBorder="1" applyFill="1" applyFont="1" applyNumberFormat="1">
      <alignment horizontal="center" vertical="bottom"/>
    </xf>
    <xf borderId="12" fillId="2" fontId="1" numFmtId="0" xfId="0" applyAlignment="1" applyBorder="1" applyFont="1">
      <alignment vertical="bottom"/>
    </xf>
    <xf borderId="12" fillId="4" fontId="3" numFmtId="49" xfId="0" applyAlignment="1" applyBorder="1" applyFill="1" applyFont="1" applyNumberFormat="1">
      <alignment horizontal="center" vertical="bottom"/>
    </xf>
    <xf borderId="12" fillId="5" fontId="3" numFmtId="49" xfId="0" applyAlignment="1" applyBorder="1" applyFill="1" applyFont="1" applyNumberFormat="1">
      <alignment vertical="bottom"/>
    </xf>
    <xf borderId="13" fillId="6" fontId="4" numFmtId="49" xfId="0" applyAlignment="1" applyBorder="1" applyFill="1" applyFont="1" applyNumberFormat="1">
      <alignment horizontal="center" vertical="bottom"/>
    </xf>
    <xf borderId="14" fillId="0" fontId="2" numFmtId="0" xfId="0" applyBorder="1" applyFont="1"/>
    <xf borderId="15" fillId="0" fontId="2" numFmtId="0" xfId="0" applyBorder="1" applyFont="1"/>
    <xf borderId="12" fillId="2" fontId="3" numFmtId="49" xfId="0" applyAlignment="1" applyBorder="1" applyFont="1" applyNumberFormat="1">
      <alignment shrinkToFit="0" vertical="center" wrapText="1"/>
    </xf>
    <xf borderId="12" fillId="2" fontId="3" numFmtId="49" xfId="0" applyAlignment="1" applyBorder="1" applyFont="1" applyNumberFormat="1">
      <alignment horizontal="center" readingOrder="0" shrinkToFit="0" vertical="center" wrapText="1"/>
    </xf>
    <xf borderId="12" fillId="2" fontId="3" numFmtId="49" xfId="0" applyAlignment="1" applyBorder="1" applyFont="1" applyNumberFormat="1">
      <alignment horizontal="center" shrinkToFit="0" vertical="center" wrapText="1"/>
    </xf>
    <xf borderId="0" fillId="0" fontId="1" numFmtId="0" xfId="0" applyAlignment="1" applyFont="1">
      <alignment shrinkToFit="0" vertical="center" wrapText="1"/>
    </xf>
    <xf borderId="12" fillId="2" fontId="3" numFmtId="49" xfId="0" applyAlignment="1" applyBorder="1" applyFont="1" applyNumberFormat="1">
      <alignment vertical="bottom"/>
    </xf>
    <xf borderId="12" fillId="2" fontId="3" numFmtId="49" xfId="0" applyAlignment="1" applyBorder="1" applyFont="1" applyNumberFormat="1">
      <alignment readingOrder="0" vertical="bottom"/>
    </xf>
    <xf borderId="12" fillId="2" fontId="3" numFmtId="3" xfId="0" applyAlignment="1" applyBorder="1" applyFont="1" applyNumberFormat="1">
      <alignment horizontal="center" vertical="bottom"/>
    </xf>
    <xf borderId="12" fillId="7" fontId="3" numFmtId="0" xfId="0" applyAlignment="1" applyBorder="1" applyFill="1" applyFont="1">
      <alignment horizontal="center" readingOrder="0" vertical="bottom"/>
    </xf>
    <xf borderId="12" fillId="2" fontId="3" numFmtId="9" xfId="0" applyAlignment="1" applyBorder="1" applyFont="1" applyNumberFormat="1">
      <alignment horizontal="center" vertical="bottom"/>
    </xf>
    <xf borderId="12" fillId="2" fontId="3" numFmtId="1" xfId="0" applyAlignment="1" applyBorder="1" applyFont="1" applyNumberFormat="1">
      <alignment horizontal="center" vertical="bottom"/>
    </xf>
    <xf borderId="12" fillId="7" fontId="3" numFmtId="49" xfId="0" applyAlignment="1" applyBorder="1" applyFont="1" applyNumberFormat="1">
      <alignment vertical="bottom"/>
    </xf>
    <xf borderId="12" fillId="2" fontId="3" numFmtId="1" xfId="0" applyAlignment="1" applyBorder="1" applyFont="1" applyNumberFormat="1">
      <alignment horizontal="right" vertical="bottom"/>
    </xf>
    <xf borderId="12" fillId="7" fontId="3" numFmtId="0" xfId="0" applyAlignment="1" applyBorder="1" applyFont="1">
      <alignment horizontal="center" vertical="bottom"/>
    </xf>
    <xf borderId="12" fillId="2" fontId="3" numFmtId="3" xfId="0" applyAlignment="1" applyBorder="1" applyFont="1" applyNumberFormat="1">
      <alignment horizontal="right" vertical="bottom"/>
    </xf>
    <xf borderId="12" fillId="3" fontId="1" numFmtId="0" xfId="0" applyAlignment="1" applyBorder="1" applyFont="1">
      <alignment vertical="bottom"/>
    </xf>
    <xf borderId="12" fillId="3" fontId="1" numFmtId="9" xfId="0" applyAlignment="1" applyBorder="1" applyFont="1" applyNumberFormat="1">
      <alignment vertical="bottom"/>
    </xf>
    <xf borderId="12" fillId="2" fontId="1" numFmtId="1" xfId="0" applyAlignment="1" applyBorder="1" applyFont="1" applyNumberFormat="1">
      <alignment vertical="bottom"/>
    </xf>
    <xf borderId="12" fillId="2" fontId="1" numFmtId="0" xfId="0" applyAlignment="1" applyBorder="1" applyFont="1">
      <alignment vertical="center"/>
    </xf>
    <xf borderId="12" fillId="4" fontId="3" numFmtId="49" xfId="0" applyAlignment="1" applyBorder="1" applyFont="1" applyNumberFormat="1">
      <alignment horizontal="center" vertical="center"/>
    </xf>
    <xf borderId="12" fillId="5" fontId="3" numFmtId="49" xfId="0" applyAlignment="1" applyBorder="1" applyFont="1" applyNumberFormat="1">
      <alignment vertical="center"/>
    </xf>
    <xf borderId="13" fillId="6" fontId="4" numFmtId="49" xfId="0" applyAlignment="1" applyBorder="1" applyFont="1" applyNumberFormat="1">
      <alignment horizontal="center" vertical="center"/>
    </xf>
    <xf borderId="12" fillId="2" fontId="3" numFmtId="3" xfId="0" applyAlignment="1" applyBorder="1" applyFont="1" applyNumberFormat="1">
      <alignment horizontal="center" shrinkToFit="0" vertical="center" wrapText="1"/>
    </xf>
    <xf borderId="12" fillId="7" fontId="3" numFmtId="0" xfId="0" applyAlignment="1" applyBorder="1" applyFont="1">
      <alignment horizontal="center" readingOrder="0" shrinkToFit="0" vertical="center" wrapText="1"/>
    </xf>
    <xf borderId="12" fillId="2" fontId="3" numFmtId="9" xfId="0" applyAlignment="1" applyBorder="1" applyFont="1" applyNumberFormat="1">
      <alignment horizontal="center" readingOrder="0" shrinkToFit="0" vertical="center" wrapText="1"/>
    </xf>
    <xf borderId="12" fillId="2" fontId="3" numFmtId="0" xfId="0" applyAlignment="1" applyBorder="1" applyFont="1">
      <alignment horizontal="center" readingOrder="0" shrinkToFit="0" vertical="center" wrapText="1"/>
    </xf>
    <xf borderId="12" fillId="2" fontId="3" numFmtId="1" xfId="0" applyAlignment="1" applyBorder="1" applyFont="1" applyNumberFormat="1">
      <alignment horizontal="center" shrinkToFit="0" vertical="center" wrapText="1"/>
    </xf>
    <xf borderId="12" fillId="7" fontId="3" numFmtId="49" xfId="0" applyAlignment="1" applyBorder="1" applyFont="1" applyNumberFormat="1">
      <alignment horizontal="center" readingOrder="0" shrinkToFit="0" vertical="center" wrapText="1"/>
    </xf>
    <xf borderId="12" fillId="2" fontId="3" numFmtId="3" xfId="0" applyAlignment="1" applyBorder="1" applyFont="1" applyNumberFormat="1">
      <alignment horizontal="right" vertical="center"/>
    </xf>
    <xf borderId="12" fillId="3" fontId="1" numFmtId="0" xfId="0" applyAlignment="1" applyBorder="1" applyFont="1">
      <alignment vertical="center"/>
    </xf>
    <xf borderId="12" fillId="3" fontId="1" numFmtId="9" xfId="0" applyAlignment="1" applyBorder="1" applyFont="1" applyNumberFormat="1">
      <alignment vertical="center"/>
    </xf>
    <xf borderId="12" fillId="2" fontId="1" numFmtId="1" xfId="0" applyAlignment="1" applyBorder="1" applyFont="1" applyNumberFormat="1">
      <alignment vertical="center"/>
    </xf>
  </cellXfs>
  <cellStyles count="1">
    <cellStyle xfId="0" name="Normal" builtinId="0"/>
  </cellStyles>
  <dxfs count="3">
    <dxf>
      <font/>
      <fill>
        <patternFill patternType="solid">
          <fgColor rgb="FFF4F4F4"/>
          <bgColor rgb="FFF4F4F4"/>
        </patternFill>
      </fill>
      <border/>
    </dxf>
    <dxf>
      <font/>
      <fill>
        <patternFill patternType="solid">
          <fgColor rgb="FFE8F0FF"/>
          <bgColor rgb="FFE8F0FF"/>
        </patternFill>
      </fill>
      <border/>
    </dxf>
    <dxf>
      <font/>
      <fill>
        <patternFill patternType="solid">
          <fgColor rgb="FFF2F2F2"/>
          <bgColor rgb="FFF2F2F2"/>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5.0" topLeftCell="A16" activePane="bottomLeft" state="frozen"/>
      <selection activeCell="B17" sqref="B17" pane="bottomLeft"/>
    </sheetView>
  </sheetViews>
  <sheetFormatPr customHeight="1" defaultColWidth="12.63" defaultRowHeight="15.75"/>
  <sheetData>
    <row r="1">
      <c r="A1" s="1"/>
      <c r="B1" s="1"/>
      <c r="C1" s="1"/>
      <c r="D1" s="1"/>
      <c r="E1" s="1"/>
      <c r="F1" s="1"/>
      <c r="G1" s="1"/>
      <c r="H1" s="1"/>
      <c r="I1" s="1"/>
      <c r="J1" s="1"/>
      <c r="K1" s="1"/>
      <c r="L1" s="1"/>
      <c r="M1" s="1"/>
      <c r="N1" s="1"/>
      <c r="O1" s="1"/>
      <c r="P1" s="1"/>
      <c r="Q1" s="1"/>
      <c r="R1" s="1"/>
      <c r="S1" s="1"/>
      <c r="T1" s="1"/>
      <c r="U1" s="2"/>
    </row>
    <row r="2">
      <c r="A2" s="3" t="s">
        <v>0</v>
      </c>
      <c r="B2" s="4"/>
      <c r="C2" s="4"/>
      <c r="D2" s="4"/>
      <c r="E2" s="4"/>
      <c r="F2" s="4"/>
      <c r="G2" s="4"/>
      <c r="H2" s="4"/>
      <c r="I2" s="5"/>
      <c r="J2" s="1"/>
      <c r="K2" s="1"/>
      <c r="L2" s="1"/>
      <c r="M2" s="1"/>
      <c r="N2" s="1"/>
      <c r="O2" s="1"/>
      <c r="P2" s="1"/>
      <c r="Q2" s="1"/>
      <c r="R2" s="1"/>
      <c r="S2" s="1"/>
      <c r="T2" s="1"/>
      <c r="U2" s="2"/>
    </row>
    <row r="3">
      <c r="A3" s="6"/>
      <c r="I3" s="7"/>
      <c r="J3" s="1"/>
      <c r="K3" s="1"/>
      <c r="L3" s="1"/>
      <c r="M3" s="1"/>
      <c r="N3" s="1"/>
      <c r="O3" s="1"/>
      <c r="P3" s="1"/>
      <c r="Q3" s="1"/>
      <c r="R3" s="1"/>
      <c r="S3" s="1"/>
      <c r="T3" s="1"/>
      <c r="U3" s="2"/>
    </row>
    <row r="4">
      <c r="A4" s="6"/>
      <c r="I4" s="7"/>
      <c r="J4" s="1"/>
      <c r="K4" s="1"/>
      <c r="L4" s="1"/>
      <c r="M4" s="1"/>
      <c r="N4" s="1"/>
      <c r="O4" s="1"/>
      <c r="P4" s="1"/>
      <c r="Q4" s="1"/>
      <c r="R4" s="1"/>
      <c r="S4" s="1"/>
      <c r="T4" s="1"/>
      <c r="U4" s="2"/>
    </row>
    <row r="5">
      <c r="A5" s="6"/>
      <c r="I5" s="7"/>
      <c r="J5" s="1"/>
      <c r="K5" s="1"/>
      <c r="L5" s="1"/>
      <c r="M5" s="1"/>
      <c r="N5" s="1"/>
      <c r="O5" s="1"/>
      <c r="P5" s="1"/>
      <c r="Q5" s="1"/>
      <c r="R5" s="1"/>
      <c r="S5" s="1"/>
      <c r="T5" s="1"/>
      <c r="U5" s="2"/>
    </row>
    <row r="6">
      <c r="A6" s="6"/>
      <c r="I6" s="7"/>
      <c r="J6" s="1"/>
      <c r="K6" s="1"/>
      <c r="L6" s="1"/>
      <c r="M6" s="1"/>
      <c r="N6" s="1"/>
      <c r="O6" s="1"/>
      <c r="P6" s="1"/>
      <c r="Q6" s="1"/>
      <c r="R6" s="1"/>
      <c r="S6" s="1"/>
      <c r="T6" s="1"/>
      <c r="U6" s="2"/>
    </row>
    <row r="7">
      <c r="A7" s="6"/>
      <c r="I7" s="7"/>
      <c r="J7" s="1"/>
      <c r="K7" s="1"/>
      <c r="L7" s="1"/>
      <c r="M7" s="1"/>
      <c r="N7" s="1"/>
      <c r="O7" s="1"/>
      <c r="P7" s="1"/>
      <c r="Q7" s="1"/>
      <c r="R7" s="1"/>
      <c r="S7" s="1"/>
      <c r="T7" s="1"/>
      <c r="U7" s="2"/>
    </row>
    <row r="8">
      <c r="A8" s="6"/>
      <c r="I8" s="7"/>
      <c r="J8" s="1"/>
      <c r="K8" s="1"/>
      <c r="L8" s="1"/>
      <c r="M8" s="1"/>
      <c r="N8" s="1"/>
      <c r="O8" s="1"/>
      <c r="P8" s="1"/>
      <c r="Q8" s="1"/>
      <c r="R8" s="1"/>
      <c r="S8" s="1"/>
      <c r="T8" s="1"/>
      <c r="U8" s="2"/>
    </row>
    <row r="9">
      <c r="A9" s="6"/>
      <c r="I9" s="7"/>
      <c r="J9" s="1"/>
      <c r="K9" s="1"/>
      <c r="L9" s="1"/>
      <c r="M9" s="1"/>
      <c r="N9" s="1"/>
      <c r="O9" s="1"/>
      <c r="P9" s="1"/>
      <c r="Q9" s="1"/>
      <c r="R9" s="1"/>
      <c r="S9" s="1"/>
      <c r="T9" s="1"/>
      <c r="U9" s="2"/>
    </row>
    <row r="10">
      <c r="A10" s="6"/>
      <c r="I10" s="7"/>
      <c r="J10" s="1"/>
      <c r="K10" s="1"/>
      <c r="L10" s="1"/>
      <c r="M10" s="1"/>
      <c r="N10" s="1"/>
      <c r="O10" s="1"/>
      <c r="P10" s="1"/>
      <c r="Q10" s="1"/>
      <c r="R10" s="1"/>
      <c r="S10" s="1"/>
      <c r="T10" s="1"/>
      <c r="U10" s="2"/>
    </row>
    <row r="11">
      <c r="A11" s="8"/>
      <c r="B11" s="9"/>
      <c r="C11" s="9"/>
      <c r="D11" s="9"/>
      <c r="E11" s="9"/>
      <c r="F11" s="9"/>
      <c r="G11" s="9"/>
      <c r="H11" s="9"/>
      <c r="I11" s="10"/>
      <c r="J11" s="1"/>
      <c r="K11" s="1"/>
      <c r="L11" s="1"/>
      <c r="M11" s="1"/>
      <c r="N11" s="1"/>
      <c r="O11" s="1"/>
      <c r="P11" s="1"/>
      <c r="Q11" s="1"/>
      <c r="R11" s="1"/>
      <c r="S11" s="1"/>
      <c r="T11" s="1"/>
      <c r="U11" s="2"/>
    </row>
    <row r="12">
      <c r="A12" s="11"/>
      <c r="B12" s="1"/>
      <c r="C12" s="1"/>
      <c r="D12" s="1"/>
      <c r="E12" s="1"/>
      <c r="F12" s="1"/>
      <c r="G12" s="1"/>
      <c r="H12" s="1"/>
      <c r="I12" s="1"/>
      <c r="J12" s="1"/>
      <c r="K12" s="1"/>
      <c r="L12" s="1"/>
      <c r="M12" s="1"/>
      <c r="N12" s="1"/>
      <c r="O12" s="1"/>
      <c r="P12" s="1"/>
      <c r="Q12" s="1"/>
      <c r="R12" s="1"/>
      <c r="S12" s="1"/>
      <c r="T12" s="1"/>
      <c r="U12" s="2"/>
    </row>
    <row r="13">
      <c r="A13" s="12"/>
      <c r="B13" s="12"/>
      <c r="C13" s="12"/>
      <c r="D13" s="12"/>
      <c r="E13" s="12"/>
      <c r="F13" s="12"/>
      <c r="G13" s="12"/>
      <c r="H13" s="12"/>
      <c r="I13" s="13"/>
      <c r="J13" s="14"/>
      <c r="K13" s="12"/>
      <c r="L13" s="12"/>
      <c r="M13" s="15"/>
      <c r="N13" s="16"/>
      <c r="O13" s="16"/>
      <c r="P13" s="16"/>
      <c r="Q13" s="16"/>
      <c r="R13" s="16"/>
      <c r="S13" s="16"/>
      <c r="T13" s="12"/>
      <c r="U13" s="2"/>
    </row>
    <row r="14">
      <c r="A14" s="17"/>
      <c r="B14" s="17"/>
      <c r="C14" s="17"/>
      <c r="D14" s="17"/>
      <c r="E14" s="17"/>
      <c r="F14" s="17"/>
      <c r="G14" s="17"/>
      <c r="H14" s="17"/>
      <c r="I14" s="18" t="s">
        <v>1</v>
      </c>
      <c r="J14" s="19" t="s">
        <v>2</v>
      </c>
      <c r="K14" s="17"/>
      <c r="L14" s="17"/>
      <c r="M14" s="17"/>
      <c r="N14" s="20" t="s">
        <v>3</v>
      </c>
      <c r="O14" s="21"/>
      <c r="P14" s="21"/>
      <c r="Q14" s="21"/>
      <c r="R14" s="21"/>
      <c r="S14" s="22"/>
      <c r="T14" s="17"/>
      <c r="U14" s="2"/>
    </row>
    <row r="15">
      <c r="A15" s="23" t="s">
        <v>4</v>
      </c>
      <c r="B15" s="23" t="s">
        <v>5</v>
      </c>
      <c r="C15" s="24" t="s">
        <v>6</v>
      </c>
      <c r="D15" s="25" t="s">
        <v>7</v>
      </c>
      <c r="E15" s="25" t="s">
        <v>8</v>
      </c>
      <c r="F15" s="25" t="s">
        <v>9</v>
      </c>
      <c r="G15" s="25" t="s">
        <v>10</v>
      </c>
      <c r="H15" s="25" t="s">
        <v>11</v>
      </c>
      <c r="I15" s="25" t="s">
        <v>12</v>
      </c>
      <c r="J15" s="24" t="s">
        <v>13</v>
      </c>
      <c r="K15" s="25" t="s">
        <v>14</v>
      </c>
      <c r="L15" s="24" t="s">
        <v>15</v>
      </c>
      <c r="M15" s="24" t="s">
        <v>16</v>
      </c>
      <c r="N15" s="24" t="s">
        <v>17</v>
      </c>
      <c r="O15" s="24" t="s">
        <v>18</v>
      </c>
      <c r="P15" s="24" t="s">
        <v>19</v>
      </c>
      <c r="Q15" s="24" t="s">
        <v>20</v>
      </c>
      <c r="R15" s="24" t="s">
        <v>21</v>
      </c>
      <c r="S15" s="24" t="s">
        <v>22</v>
      </c>
      <c r="T15" s="24" t="s">
        <v>23</v>
      </c>
      <c r="U15" s="26"/>
    </row>
    <row r="16">
      <c r="A16" s="27"/>
      <c r="B16" s="27"/>
      <c r="C16" s="27"/>
      <c r="D16" s="28" t="s">
        <v>24</v>
      </c>
      <c r="E16" s="28" t="s">
        <v>24</v>
      </c>
      <c r="F16" s="28" t="s">
        <v>24</v>
      </c>
      <c r="G16" s="29">
        <f t="array" ref="G16">D16*E16*F16</f>
        <v>0</v>
      </c>
      <c r="H16" s="30">
        <v>0.0</v>
      </c>
      <c r="I16" s="29">
        <f t="array" ref="I16">G16*H16</f>
        <v>0</v>
      </c>
      <c r="J16" s="31"/>
      <c r="K16" s="31"/>
      <c r="L16" s="31"/>
      <c r="M16" s="32">
        <f t="array" ref="M16">K16*(1+L16)</f>
        <v>0</v>
      </c>
      <c r="N16" s="32">
        <f t="array" ref="N16">M16/12</f>
        <v>0</v>
      </c>
      <c r="O16" s="33"/>
      <c r="P16" s="33"/>
      <c r="Q16" s="33"/>
      <c r="R16" s="33"/>
      <c r="S16" s="34" t="str">
        <f t="array" ref="S16">N16/R16</f>
        <v>#DIV/0!</v>
      </c>
      <c r="T16" s="17"/>
      <c r="U16" s="2"/>
    </row>
    <row r="17">
      <c r="A17" s="27"/>
      <c r="B17" s="27"/>
      <c r="C17" s="27"/>
      <c r="D17" s="28" t="s">
        <v>24</v>
      </c>
      <c r="E17" s="28" t="s">
        <v>24</v>
      </c>
      <c r="F17" s="28" t="s">
        <v>24</v>
      </c>
      <c r="G17" s="29">
        <f t="array" ref="G17">D17*E17*F17</f>
        <v>0</v>
      </c>
      <c r="H17" s="30">
        <v>0.0</v>
      </c>
      <c r="I17" s="29">
        <f t="array" ref="I17">G17*H17</f>
        <v>0</v>
      </c>
      <c r="J17" s="31"/>
      <c r="K17" s="31"/>
      <c r="L17" s="31"/>
      <c r="M17" s="32">
        <f t="array" ref="M17">K17*(1+L17)</f>
        <v>0</v>
      </c>
      <c r="N17" s="32">
        <f t="array" ref="N17">M17/12</f>
        <v>0</v>
      </c>
      <c r="O17" s="33"/>
      <c r="P17" s="33"/>
      <c r="Q17" s="33"/>
      <c r="R17" s="33"/>
      <c r="S17" s="34" t="str">
        <f t="array" ref="S17">N17/R17</f>
        <v>#DIV/0!</v>
      </c>
      <c r="T17" s="17"/>
      <c r="U17" s="2"/>
    </row>
    <row r="18">
      <c r="A18" s="27"/>
      <c r="B18" s="27"/>
      <c r="C18" s="27"/>
      <c r="D18" s="28" t="s">
        <v>24</v>
      </c>
      <c r="E18" s="28" t="s">
        <v>24</v>
      </c>
      <c r="F18" s="28" t="s">
        <v>24</v>
      </c>
      <c r="G18" s="29">
        <f t="array" ref="G18">D18*E18*F18</f>
        <v>0</v>
      </c>
      <c r="H18" s="30">
        <v>0.0</v>
      </c>
      <c r="I18" s="29">
        <f t="array" ref="I18">G18*H18</f>
        <v>0</v>
      </c>
      <c r="J18" s="31"/>
      <c r="K18" s="31"/>
      <c r="L18" s="31"/>
      <c r="M18" s="32">
        <f t="array" ref="M18">K18*(1+L18)</f>
        <v>0</v>
      </c>
      <c r="N18" s="32">
        <f t="array" ref="N18">M18/12</f>
        <v>0</v>
      </c>
      <c r="O18" s="33"/>
      <c r="P18" s="33"/>
      <c r="Q18" s="33"/>
      <c r="R18" s="33"/>
      <c r="S18" s="34" t="str">
        <f t="array" ref="S18">N18/R18</f>
        <v>#DIV/0!</v>
      </c>
      <c r="T18" s="17"/>
      <c r="U18" s="2"/>
    </row>
    <row r="19">
      <c r="A19" s="27"/>
      <c r="B19" s="27"/>
      <c r="C19" s="27"/>
      <c r="D19" s="27"/>
      <c r="E19" s="27"/>
      <c r="F19" s="27"/>
      <c r="G19" s="29">
        <f t="array" ref="G19">D19*E19*F19</f>
        <v>0</v>
      </c>
      <c r="H19" s="35"/>
      <c r="I19" s="29">
        <f t="array" ref="I19">G19*H19</f>
        <v>0</v>
      </c>
      <c r="J19" s="31"/>
      <c r="K19" s="31"/>
      <c r="L19" s="31"/>
      <c r="M19" s="32">
        <f t="array" ref="M19">K19*(1+L19)</f>
        <v>0</v>
      </c>
      <c r="N19" s="32">
        <f t="array" ref="N19">M19/12</f>
        <v>0</v>
      </c>
      <c r="O19" s="33"/>
      <c r="P19" s="33"/>
      <c r="Q19" s="33"/>
      <c r="R19" s="33"/>
      <c r="S19" s="34" t="str">
        <f t="array" ref="S19">N19/R19</f>
        <v>#DIV/0!</v>
      </c>
      <c r="T19" s="17"/>
      <c r="U19" s="2"/>
    </row>
    <row r="20">
      <c r="A20" s="27"/>
      <c r="B20" s="27"/>
      <c r="C20" s="27"/>
      <c r="D20" s="27"/>
      <c r="E20" s="27"/>
      <c r="F20" s="27"/>
      <c r="G20" s="29">
        <f t="array" ref="G20">D20*E20*F20</f>
        <v>0</v>
      </c>
      <c r="H20" s="35"/>
      <c r="I20" s="29">
        <f t="array" ref="I20">G20*H20</f>
        <v>0</v>
      </c>
      <c r="J20" s="31"/>
      <c r="K20" s="31"/>
      <c r="L20" s="31"/>
      <c r="M20" s="32">
        <f t="array" ref="M20">K20*(1+L20)</f>
        <v>0</v>
      </c>
      <c r="N20" s="32">
        <f t="array" ref="N20">M20/12</f>
        <v>0</v>
      </c>
      <c r="O20" s="33"/>
      <c r="P20" s="33"/>
      <c r="Q20" s="33"/>
      <c r="R20" s="33"/>
      <c r="S20" s="34" t="str">
        <f t="array" ref="S20">N20/R20</f>
        <v>#DIV/0!</v>
      </c>
      <c r="T20" s="17"/>
      <c r="U20" s="2"/>
    </row>
    <row r="21">
      <c r="A21" s="17"/>
      <c r="B21" s="17"/>
      <c r="C21" s="17"/>
      <c r="D21" s="17"/>
      <c r="E21" s="17"/>
      <c r="F21" s="17"/>
      <c r="G21" s="17"/>
      <c r="H21" s="17"/>
      <c r="I21" s="36">
        <f t="array" ref="I21">SUM(I16:I20)</f>
        <v>0</v>
      </c>
      <c r="J21" s="17"/>
      <c r="K21" s="17"/>
      <c r="L21" s="17"/>
      <c r="M21" s="17"/>
      <c r="N21" s="17"/>
      <c r="O21" s="37"/>
      <c r="P21" s="37"/>
      <c r="Q21" s="37"/>
      <c r="R21" s="38"/>
      <c r="S21" s="39"/>
      <c r="T21" s="17"/>
      <c r="U21" s="2"/>
    </row>
    <row r="22">
      <c r="A22" s="2"/>
      <c r="B22" s="2"/>
      <c r="C22" s="2"/>
      <c r="D22" s="2"/>
      <c r="E22" s="2"/>
      <c r="F22" s="2"/>
      <c r="G22" s="2"/>
      <c r="H22" s="2"/>
      <c r="I22" s="2"/>
      <c r="J22" s="2"/>
      <c r="K22" s="2"/>
      <c r="L22" s="2"/>
      <c r="M22" s="2"/>
      <c r="N22" s="2"/>
      <c r="O22" s="2"/>
      <c r="P22" s="2"/>
      <c r="Q22" s="2"/>
      <c r="R22" s="2"/>
      <c r="S22" s="2"/>
      <c r="T22" s="2"/>
      <c r="U22" s="2"/>
    </row>
  </sheetData>
  <mergeCells count="2">
    <mergeCell ref="N14:S14"/>
    <mergeCell ref="A2:I11"/>
  </mergeCells>
  <conditionalFormatting sqref="S16:S20">
    <cfRule type="expression" dxfId="0" priority="1" stopIfTrue="1">
      <formula>TRUE</formula>
    </cfRule>
  </conditionalFormatting>
  <conditionalFormatting sqref="I16:I20">
    <cfRule type="expression" dxfId="0" priority="2" stopIfTrue="1">
      <formula>TRUE</formula>
    </cfRule>
  </conditionalFormatting>
  <conditionalFormatting sqref="O16:R20">
    <cfRule type="expression" dxfId="1" priority="3" stopIfTrue="1">
      <formula>TRUE</formula>
    </cfRule>
  </conditionalFormatting>
  <conditionalFormatting sqref="H16:H20">
    <cfRule type="expression" dxfId="1" priority="4" stopIfTrue="1">
      <formula>TRUE</formula>
    </cfRule>
  </conditionalFormatting>
  <conditionalFormatting sqref="M16:N20">
    <cfRule type="expression" dxfId="0" priority="5" stopIfTrue="1">
      <formula>TRUE</formula>
    </cfRule>
  </conditionalFormatting>
  <conditionalFormatting sqref="J16:L20">
    <cfRule type="expression" dxfId="1" priority="6" stopIfTrue="1">
      <formula>TRUE</formula>
    </cfRule>
  </conditionalFormatting>
  <conditionalFormatting sqref="A16:F20">
    <cfRule type="expression" dxfId="1" priority="7" stopIfTrue="1">
      <formula>TRUE</formula>
    </cfRule>
  </conditionalFormatting>
  <conditionalFormatting sqref="G16:G20">
    <cfRule type="expression" dxfId="0" priority="8" stopIfTrue="1">
      <formula>TRUE</formula>
    </cfRule>
  </conditionalFormatting>
  <conditionalFormatting sqref="T16:T20">
    <cfRule type="expression" dxfId="1" priority="9" stopIfTrue="1">
      <formula>TRUE</formula>
    </cfRule>
  </conditionalFormatting>
  <conditionalFormatting sqref="A15:T15">
    <cfRule type="expression" dxfId="2" priority="10" stopIfTrue="1">
      <formula>TRUE</formula>
    </cfRule>
  </conditionalFormatting>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5.0" topLeftCell="A16" activePane="bottomLeft" state="frozen"/>
      <selection activeCell="B17" sqref="B17" pane="bottomLeft"/>
    </sheetView>
  </sheetViews>
  <sheetFormatPr customHeight="1" defaultColWidth="12.63" defaultRowHeight="15.75"/>
  <sheetData>
    <row r="1">
      <c r="A1" s="11"/>
      <c r="B1" s="11"/>
      <c r="C1" s="11"/>
      <c r="D1" s="11"/>
      <c r="E1" s="11"/>
      <c r="F1" s="11"/>
      <c r="G1" s="11"/>
      <c r="H1" s="11"/>
      <c r="I1" s="11"/>
      <c r="J1" s="11"/>
      <c r="K1" s="11"/>
      <c r="L1" s="1"/>
      <c r="M1" s="1"/>
      <c r="N1" s="1"/>
      <c r="O1" s="1"/>
      <c r="P1" s="1"/>
      <c r="Q1" s="1"/>
      <c r="R1" s="1"/>
      <c r="S1" s="1"/>
      <c r="T1" s="1"/>
      <c r="U1" s="2"/>
    </row>
    <row r="2">
      <c r="A2" s="3" t="s">
        <v>25</v>
      </c>
      <c r="B2" s="4"/>
      <c r="C2" s="4"/>
      <c r="D2" s="4"/>
      <c r="E2" s="4"/>
      <c r="F2" s="4"/>
      <c r="G2" s="4"/>
      <c r="H2" s="4"/>
      <c r="I2" s="5"/>
      <c r="J2" s="11"/>
      <c r="K2" s="11"/>
      <c r="L2" s="1"/>
      <c r="M2" s="1"/>
      <c r="N2" s="1"/>
      <c r="O2" s="1"/>
      <c r="P2" s="1"/>
      <c r="Q2" s="1"/>
      <c r="R2" s="1"/>
      <c r="S2" s="1"/>
      <c r="T2" s="1"/>
      <c r="U2" s="2"/>
    </row>
    <row r="3">
      <c r="A3" s="6"/>
      <c r="I3" s="7"/>
      <c r="J3" s="11"/>
      <c r="K3" s="11"/>
      <c r="L3" s="1"/>
      <c r="M3" s="1"/>
      <c r="N3" s="1"/>
      <c r="O3" s="1"/>
      <c r="P3" s="1"/>
      <c r="Q3" s="1"/>
      <c r="R3" s="1"/>
      <c r="S3" s="1"/>
      <c r="T3" s="1"/>
      <c r="U3" s="2"/>
    </row>
    <row r="4">
      <c r="A4" s="6"/>
      <c r="I4" s="7"/>
      <c r="J4" s="11"/>
      <c r="K4" s="11"/>
      <c r="L4" s="1"/>
      <c r="M4" s="1"/>
      <c r="N4" s="1"/>
      <c r="O4" s="1"/>
      <c r="P4" s="1"/>
      <c r="Q4" s="1"/>
      <c r="R4" s="1"/>
      <c r="S4" s="1"/>
      <c r="T4" s="1"/>
      <c r="U4" s="2"/>
    </row>
    <row r="5">
      <c r="A5" s="6"/>
      <c r="I5" s="7"/>
      <c r="J5" s="11"/>
      <c r="K5" s="11"/>
      <c r="L5" s="1"/>
      <c r="M5" s="1"/>
      <c r="N5" s="1"/>
      <c r="O5" s="1"/>
      <c r="P5" s="1"/>
      <c r="Q5" s="1"/>
      <c r="R5" s="1"/>
      <c r="S5" s="1"/>
      <c r="T5" s="1"/>
      <c r="U5" s="2"/>
    </row>
    <row r="6">
      <c r="A6" s="6"/>
      <c r="I6" s="7"/>
      <c r="J6" s="11"/>
      <c r="K6" s="11"/>
      <c r="L6" s="1"/>
      <c r="M6" s="1"/>
      <c r="N6" s="1"/>
      <c r="O6" s="1"/>
      <c r="P6" s="1"/>
      <c r="Q6" s="1"/>
      <c r="R6" s="1"/>
      <c r="S6" s="1"/>
      <c r="T6" s="1"/>
      <c r="U6" s="2"/>
    </row>
    <row r="7">
      <c r="A7" s="6"/>
      <c r="I7" s="7"/>
      <c r="J7" s="11"/>
      <c r="K7" s="11"/>
      <c r="L7" s="1"/>
      <c r="M7" s="1"/>
      <c r="N7" s="1"/>
      <c r="O7" s="1"/>
      <c r="P7" s="1"/>
      <c r="Q7" s="1"/>
      <c r="R7" s="1"/>
      <c r="S7" s="1"/>
      <c r="T7" s="1"/>
      <c r="U7" s="2"/>
    </row>
    <row r="8">
      <c r="A8" s="6"/>
      <c r="I8" s="7"/>
      <c r="J8" s="11"/>
      <c r="K8" s="11"/>
      <c r="L8" s="1"/>
      <c r="M8" s="1"/>
      <c r="N8" s="1"/>
      <c r="O8" s="1"/>
      <c r="P8" s="1"/>
      <c r="Q8" s="1"/>
      <c r="R8" s="1"/>
      <c r="S8" s="1"/>
      <c r="T8" s="1"/>
      <c r="U8" s="2"/>
    </row>
    <row r="9">
      <c r="A9" s="6"/>
      <c r="I9" s="7"/>
      <c r="J9" s="11"/>
      <c r="K9" s="11"/>
      <c r="L9" s="1"/>
      <c r="M9" s="1"/>
      <c r="N9" s="1"/>
      <c r="O9" s="1"/>
      <c r="P9" s="1"/>
      <c r="Q9" s="1"/>
      <c r="R9" s="1"/>
      <c r="S9" s="1"/>
      <c r="T9" s="1"/>
      <c r="U9" s="2"/>
    </row>
    <row r="10">
      <c r="A10" s="6"/>
      <c r="I10" s="7"/>
      <c r="J10" s="11"/>
      <c r="K10" s="11"/>
      <c r="L10" s="1"/>
      <c r="M10" s="1"/>
      <c r="N10" s="1"/>
      <c r="O10" s="1"/>
      <c r="P10" s="1"/>
      <c r="Q10" s="1"/>
      <c r="R10" s="1"/>
      <c r="S10" s="1"/>
      <c r="T10" s="1"/>
      <c r="U10" s="2"/>
    </row>
    <row r="11">
      <c r="A11" s="8"/>
      <c r="B11" s="9"/>
      <c r="C11" s="9"/>
      <c r="D11" s="9"/>
      <c r="E11" s="9"/>
      <c r="F11" s="9"/>
      <c r="G11" s="9"/>
      <c r="H11" s="9"/>
      <c r="I11" s="10"/>
      <c r="J11" s="11"/>
      <c r="K11" s="11"/>
      <c r="L11" s="1"/>
      <c r="M11" s="1"/>
      <c r="N11" s="1"/>
      <c r="O11" s="1"/>
      <c r="P11" s="1"/>
      <c r="Q11" s="1"/>
      <c r="R11" s="1"/>
      <c r="S11" s="1"/>
      <c r="T11" s="1"/>
      <c r="U11" s="2"/>
    </row>
    <row r="12">
      <c r="A12" s="11"/>
      <c r="B12" s="11"/>
      <c r="C12" s="11"/>
      <c r="D12" s="11"/>
      <c r="E12" s="11"/>
      <c r="F12" s="11"/>
      <c r="G12" s="11"/>
      <c r="H12" s="11"/>
      <c r="I12" s="11"/>
      <c r="J12" s="11"/>
      <c r="K12" s="1"/>
      <c r="L12" s="1"/>
      <c r="M12" s="1"/>
      <c r="N12" s="1"/>
      <c r="O12" s="1"/>
      <c r="P12" s="1"/>
      <c r="Q12" s="1"/>
      <c r="R12" s="1"/>
      <c r="S12" s="1"/>
      <c r="T12" s="1"/>
      <c r="U12" s="2"/>
    </row>
    <row r="13">
      <c r="A13" s="12"/>
      <c r="B13" s="12"/>
      <c r="C13" s="12"/>
      <c r="D13" s="12"/>
      <c r="E13" s="12"/>
      <c r="F13" s="12"/>
      <c r="G13" s="12"/>
      <c r="H13" s="12"/>
      <c r="I13" s="13"/>
      <c r="J13" s="14"/>
      <c r="K13" s="12"/>
      <c r="L13" s="12"/>
      <c r="M13" s="15"/>
      <c r="N13" s="16"/>
      <c r="O13" s="16"/>
      <c r="P13" s="16"/>
      <c r="Q13" s="16"/>
      <c r="R13" s="16"/>
      <c r="S13" s="16"/>
      <c r="T13" s="12"/>
      <c r="U13" s="2"/>
    </row>
    <row r="14">
      <c r="A14" s="40"/>
      <c r="B14" s="40"/>
      <c r="C14" s="40"/>
      <c r="D14" s="40"/>
      <c r="E14" s="40"/>
      <c r="F14" s="40"/>
      <c r="G14" s="40"/>
      <c r="H14" s="40"/>
      <c r="I14" s="41" t="s">
        <v>1</v>
      </c>
      <c r="J14" s="42" t="s">
        <v>2</v>
      </c>
      <c r="K14" s="40"/>
      <c r="L14" s="40"/>
      <c r="M14" s="40"/>
      <c r="N14" s="43" t="s">
        <v>3</v>
      </c>
      <c r="O14" s="21"/>
      <c r="P14" s="21"/>
      <c r="Q14" s="21"/>
      <c r="R14" s="21"/>
      <c r="S14" s="22"/>
      <c r="T14" s="40"/>
      <c r="U14" s="2"/>
    </row>
    <row r="15">
      <c r="A15" s="23" t="s">
        <v>4</v>
      </c>
      <c r="B15" s="23" t="s">
        <v>5</v>
      </c>
      <c r="C15" s="24" t="s">
        <v>6</v>
      </c>
      <c r="D15" s="25" t="s">
        <v>7</v>
      </c>
      <c r="E15" s="25" t="s">
        <v>8</v>
      </c>
      <c r="F15" s="25" t="s">
        <v>9</v>
      </c>
      <c r="G15" s="25" t="s">
        <v>10</v>
      </c>
      <c r="H15" s="24" t="s">
        <v>26</v>
      </c>
      <c r="I15" s="25" t="s">
        <v>12</v>
      </c>
      <c r="J15" s="24" t="s">
        <v>13</v>
      </c>
      <c r="K15" s="25" t="s">
        <v>14</v>
      </c>
      <c r="L15" s="24" t="s">
        <v>15</v>
      </c>
      <c r="M15" s="24" t="s">
        <v>27</v>
      </c>
      <c r="N15" s="24" t="s">
        <v>17</v>
      </c>
      <c r="O15" s="24" t="s">
        <v>18</v>
      </c>
      <c r="P15" s="24" t="s">
        <v>19</v>
      </c>
      <c r="Q15" s="24" t="s">
        <v>20</v>
      </c>
      <c r="R15" s="24" t="s">
        <v>21</v>
      </c>
      <c r="S15" s="24" t="s">
        <v>22</v>
      </c>
      <c r="T15" s="24" t="s">
        <v>28</v>
      </c>
      <c r="U15" s="26"/>
    </row>
    <row r="16">
      <c r="A16" s="24" t="s">
        <v>29</v>
      </c>
      <c r="B16" s="24" t="s">
        <v>30</v>
      </c>
      <c r="C16" s="24" t="s">
        <v>31</v>
      </c>
      <c r="D16" s="24" t="s">
        <v>32</v>
      </c>
      <c r="E16" s="24" t="s">
        <v>33</v>
      </c>
      <c r="F16" s="24" t="s">
        <v>34</v>
      </c>
      <c r="G16" s="44">
        <f t="array" ref="G16">D16*E16*F16</f>
        <v>600000</v>
      </c>
      <c r="H16" s="45">
        <v>20.0</v>
      </c>
      <c r="I16" s="44">
        <f t="array" ref="I16">G16*H16</f>
        <v>12000000</v>
      </c>
      <c r="J16" s="46">
        <v>0.25</v>
      </c>
      <c r="K16" s="47">
        <v>80.0</v>
      </c>
      <c r="L16" s="46">
        <v>0.08</v>
      </c>
      <c r="M16" s="48">
        <f t="array" ref="M16">K16*(1+L16)</f>
        <v>86.4</v>
      </c>
      <c r="N16" s="48">
        <f t="array" ref="N16">M16/12</f>
        <v>7.2</v>
      </c>
      <c r="O16" s="49" t="s">
        <v>35</v>
      </c>
      <c r="P16" s="49" t="s">
        <v>36</v>
      </c>
      <c r="Q16" s="49" t="s">
        <v>37</v>
      </c>
      <c r="R16" s="49" t="s">
        <v>38</v>
      </c>
      <c r="S16" s="48">
        <f t="array" ref="S16">N16/R16</f>
        <v>360</v>
      </c>
      <c r="T16" s="47">
        <v>5.0</v>
      </c>
      <c r="U16" s="2"/>
    </row>
    <row r="17">
      <c r="A17" s="24" t="s">
        <v>39</v>
      </c>
      <c r="B17" s="24" t="s">
        <v>40</v>
      </c>
      <c r="C17" s="24" t="s">
        <v>41</v>
      </c>
      <c r="D17" s="24" t="s">
        <v>42</v>
      </c>
      <c r="E17" s="24" t="s">
        <v>43</v>
      </c>
      <c r="F17" s="24" t="s">
        <v>44</v>
      </c>
      <c r="G17" s="44">
        <f t="array" ref="G17">D17*E17*F17</f>
        <v>37500000</v>
      </c>
      <c r="H17" s="45">
        <v>10.0</v>
      </c>
      <c r="I17" s="44">
        <f t="array" ref="I17">G17*H17</f>
        <v>375000000</v>
      </c>
      <c r="J17" s="46">
        <v>0.25</v>
      </c>
      <c r="K17" s="47">
        <v>40.0</v>
      </c>
      <c r="L17" s="46">
        <v>0.06</v>
      </c>
      <c r="M17" s="48">
        <f t="array" ref="M17">K17*(1+L17)</f>
        <v>42.4</v>
      </c>
      <c r="N17" s="48">
        <f t="array" ref="N17">M17/12</f>
        <v>3.533333333</v>
      </c>
      <c r="O17" s="49" t="s">
        <v>45</v>
      </c>
      <c r="P17" s="49" t="s">
        <v>36</v>
      </c>
      <c r="Q17" s="49" t="s">
        <v>46</v>
      </c>
      <c r="R17" s="49" t="s">
        <v>47</v>
      </c>
      <c r="S17" s="48">
        <f t="array" ref="S17">N17/R17</f>
        <v>117.7777778</v>
      </c>
      <c r="T17" s="47">
        <v>4.0</v>
      </c>
      <c r="U17" s="2"/>
    </row>
    <row r="18">
      <c r="A18" s="24" t="s">
        <v>48</v>
      </c>
      <c r="B18" s="24" t="s">
        <v>49</v>
      </c>
      <c r="C18" s="24" t="s">
        <v>50</v>
      </c>
      <c r="D18" s="24" t="s">
        <v>51</v>
      </c>
      <c r="E18" s="24" t="s">
        <v>52</v>
      </c>
      <c r="F18" s="24" t="s">
        <v>53</v>
      </c>
      <c r="G18" s="44">
        <f t="array" ref="G18">D18*E18*F18</f>
        <v>230400000</v>
      </c>
      <c r="H18" s="45">
        <v>2.0</v>
      </c>
      <c r="I18" s="44">
        <f t="array" ref="I18">G18*H18</f>
        <v>460800000</v>
      </c>
      <c r="J18" s="46">
        <v>0.2</v>
      </c>
      <c r="K18" s="47">
        <v>15.0</v>
      </c>
      <c r="L18" s="46">
        <v>0.05</v>
      </c>
      <c r="M18" s="48">
        <f t="array" ref="M18">K18*(1+L18)</f>
        <v>15.75</v>
      </c>
      <c r="N18" s="48">
        <f t="array" ref="N18">M18/12</f>
        <v>1.3125</v>
      </c>
      <c r="O18" s="49" t="s">
        <v>35</v>
      </c>
      <c r="P18" s="49" t="s">
        <v>54</v>
      </c>
      <c r="Q18" s="49" t="s">
        <v>55</v>
      </c>
      <c r="R18" s="49" t="s">
        <v>56</v>
      </c>
      <c r="S18" s="48">
        <f t="array" ref="S18">N18/R18</f>
        <v>26.25</v>
      </c>
      <c r="T18" s="47">
        <v>3.0</v>
      </c>
      <c r="U18" s="2"/>
    </row>
    <row r="19">
      <c r="A19" s="40"/>
      <c r="B19" s="40"/>
      <c r="C19" s="40"/>
      <c r="D19" s="40"/>
      <c r="E19" s="40"/>
      <c r="F19" s="40"/>
      <c r="G19" s="40"/>
      <c r="H19" s="40"/>
      <c r="I19" s="50">
        <f t="array" ref="I19">SUM(I16:I18)</f>
        <v>847800000</v>
      </c>
      <c r="J19" s="40"/>
      <c r="K19" s="40"/>
      <c r="L19" s="40"/>
      <c r="M19" s="40"/>
      <c r="N19" s="40"/>
      <c r="O19" s="51"/>
      <c r="P19" s="51"/>
      <c r="Q19" s="51"/>
      <c r="R19" s="52"/>
      <c r="S19" s="53"/>
      <c r="T19" s="40"/>
      <c r="U19" s="2"/>
    </row>
    <row r="20">
      <c r="A20" s="2"/>
      <c r="B20" s="2"/>
      <c r="C20" s="2"/>
      <c r="D20" s="2"/>
      <c r="E20" s="2"/>
      <c r="F20" s="2"/>
      <c r="G20" s="2"/>
      <c r="H20" s="2"/>
      <c r="I20" s="2"/>
      <c r="J20" s="2"/>
      <c r="K20" s="2"/>
      <c r="L20" s="2"/>
      <c r="M20" s="2"/>
      <c r="N20" s="2"/>
      <c r="O20" s="2"/>
      <c r="P20" s="2"/>
      <c r="Q20" s="2"/>
      <c r="R20" s="2"/>
      <c r="S20" s="2"/>
      <c r="T20" s="2"/>
      <c r="U20" s="2"/>
    </row>
  </sheetData>
  <mergeCells count="2">
    <mergeCell ref="N14:S14"/>
    <mergeCell ref="A2:I11"/>
  </mergeCells>
  <conditionalFormatting sqref="S16:S18">
    <cfRule type="expression" dxfId="0" priority="1" stopIfTrue="1">
      <formula>TRUE</formula>
    </cfRule>
  </conditionalFormatting>
  <conditionalFormatting sqref="I16:I18">
    <cfRule type="expression" dxfId="0" priority="2" stopIfTrue="1">
      <formula>TRUE</formula>
    </cfRule>
  </conditionalFormatting>
  <conditionalFormatting sqref="O16:R18">
    <cfRule type="expression" dxfId="1" priority="3" stopIfTrue="1">
      <formula>TRUE</formula>
    </cfRule>
  </conditionalFormatting>
  <conditionalFormatting sqref="H16:H18">
    <cfRule type="expression" dxfId="1" priority="4" stopIfTrue="1">
      <formula>TRUE</formula>
    </cfRule>
  </conditionalFormatting>
  <conditionalFormatting sqref="M16:N18">
    <cfRule type="expression" dxfId="0" priority="5" stopIfTrue="1">
      <formula>TRUE</formula>
    </cfRule>
  </conditionalFormatting>
  <conditionalFormatting sqref="J16:L18">
    <cfRule type="expression" dxfId="1" priority="6" stopIfTrue="1">
      <formula>TRUE</formula>
    </cfRule>
  </conditionalFormatting>
  <conditionalFormatting sqref="A16:F18">
    <cfRule type="expression" dxfId="1" priority="7" stopIfTrue="1">
      <formula>TRUE</formula>
    </cfRule>
  </conditionalFormatting>
  <conditionalFormatting sqref="G16:G18">
    <cfRule type="expression" dxfId="0" priority="8" stopIfTrue="1">
      <formula>TRUE</formula>
    </cfRule>
  </conditionalFormatting>
  <conditionalFormatting sqref="T16:T18">
    <cfRule type="expression" dxfId="1" priority="9" stopIfTrue="1">
      <formula>TRUE</formula>
    </cfRule>
  </conditionalFormatting>
  <conditionalFormatting sqref="A15:T15">
    <cfRule type="expression" dxfId="2" priority="10" stopIfTrue="1">
      <formula>TRUE</formula>
    </cfRule>
  </conditionalFormatting>
  <drawing r:id="rId1"/>
</worksheet>
</file>