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  <calcPr calcId="191029" fullCalcOnLoad="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2" fillId="0" borderId="0"/>
    <xf numFmtId="0" fontId="2" fillId="0" borderId="2"/>
  </cellStyleXfs>
  <cellXfs count="26">
    <xf numFmtId="0" fontId="0" fillId="0" borderId="0" xfId="0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4"/>
    </xf>
    <xf numFmtId="0" fontId="3" fillId="0" borderId="0" xfId="0" applyFont="1" applyAlignment="1">
      <alignment horizontal="left" wrapText="1" indent="5"/>
    </xf>
    <xf numFmtId="0" fontId="5" fillId="0" borderId="0" xfId="0" applyFont="1" applyAlignment="1">
      <alignment horizontal="left" wrapText="1" indent="4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4" fillId="0" borderId="1" xfId="2" applyFont="1" applyAlignment="1">
      <alignment horizontal="center"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4" fontId="5" fillId="0" borderId="2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164" fontId="3" fillId="0" borderId="0" xfId="0" applyNumberFormat="1" applyFont="1" applyAlignment="1">
      <alignment wrapText="1"/>
    </xf>
    <xf numFmtId="43" fontId="4" fillId="0" borderId="1" xfId="1" applyFont="1" applyBorder="1" applyAlignment="1">
      <alignment horizontal="center" wrapText="1"/>
    </xf>
    <xf numFmtId="43" fontId="0" fillId="0" borderId="0" xfId="1" applyFont="1"/>
  </cellXfs>
  <cellStyles count="5">
    <cellStyle name="Comma" xfId="1" builtinId="3"/>
    <cellStyle name="GroupedCellStyle" xfId="3" xr:uid="{00000000-0005-0000-0000-000007000000}"/>
    <cellStyle name="HeaderCellStyle" xfId="2" xr:uid="{00000000-0005-0000-0000-000006000000}"/>
    <cellStyle name="Normal" xfId="0" builtinId="0"/>
    <cellStyle name="TotalCellStyle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8D4B3FEF-A70D-B944-82F4-C9836B181100}">
  <dimension ref="A1:K30"/>
  <sheetViews>
    <sheetView tabSelected="1" workbookViewId="0"/>
  </sheetViews>
  <sheetFormatPr defaultColWidth="11.25" defaultRowHeight="15.5" ns3:dyDescent="0.35"/>
  <cols>
    <col min="1" max="1" width="35" style="17" customWidth="1"/>
    <col min="2" max="2" width="16.08203125" style="17" customWidth="1"/>
    <col min="3" max="3" width="17" style="17" customWidth="1"/>
    <col min="4" max="4" width="16.08203125" style="17" customWidth="1"/>
    <col min="5" max="5" width="23.83203125" style="17" customWidth="1"/>
    <col min="6" max="6" width="20.33203125" style="17" customWidth="1"/>
    <col min="7" max="7" width="11" style="17" customWidth="1"/>
    <col min="8" max="8" width="7.5" style="17" customWidth="1"/>
    <col min="9" max="9" width="22.08203125" style="17" customWidth="1"/>
    <col min="10" max="10" width="16.08203125" style="17" customWidth="1"/>
    <col min="11" max="11" width="16.08203125" style="17" customWidth="1"/>
  </cols>
  <sheetData>
    <row ht="16" r="1">
      <c r="A1" s="5" t="str">
        <v>Sample Contractor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>
      <c r="A2" s="3" t="str">
        <v>Profit and Loss by Customer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>
      <c r="A3" s="2" t="str">
        <v>January-May, 20CY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>
      <c r="A4" s="7"/>
      <c r="B4" s="20"/>
      <c r="C4" s="20"/>
      <c r="D4" s="20"/>
      <c r="E4" s="20"/>
      <c r="F4" s="20"/>
      <c r="G4" s="20"/>
      <c r="H4" s="20"/>
      <c r="I4" s="20"/>
      <c r="J4" s="20"/>
      <c r="K4" s="20"/>
    </row>
    <row ht="24" r="5">
      <c r="A5" s="18"/>
      <c r="B5" s="18" t="str">
        <v>J101 Office</v>
      </c>
      <c r="C5" s="18" t="str">
        <v>J102 Warehouse</v>
      </c>
      <c r="D5" s="18" t="str">
        <v>J103 Clinic</v>
      </c>
      <c r="E5" s="18" t="str">
        <v>J104 Retail</v>
      </c>
      <c r="F5" s="18" t="str">
        <v>J105 School</v>
      </c>
      <c r="G5" s="18" t="str">
        <v>J106 Service</v>
      </c>
      <c r="H5" s="18" t="str">
        <v>J107 Pad</v>
      </c>
      <c r="I5" s="18" t="str">
        <v>J108 Utility</v>
      </c>
      <c r="J5" s="18" t="str">
        <v>Not specified</v>
      </c>
      <c r="K5" s="18" t="str">
        <v>Total</v>
      </c>
    </row>
    <row r="6">
      <c r="A6" s="6" t="str">
        <v>Income</v>
      </c>
      <c r="B6" s="19"/>
      <c r="C6" s="19"/>
      <c r="D6" s="19"/>
      <c r="E6" s="19"/>
      <c r="F6" s="19"/>
      <c r="G6" s="19"/>
      <c r="H6" s="19"/>
      <c r="I6" s="19"/>
      <c r="J6" s="19"/>
      <c r="K6" s="20"/>
    </row>
    <row r="7">
      <c r="A7" s="7" t="str">
        <v>4000 Contract billings</v>
      </c>
      <c r="B7" s="20" t="n">
        <v>180000</v>
      </c>
      <c r="C7" s="20" t="n">
        <v>380000</v>
      </c>
      <c r="D7" s="20" t="n">
        <v>130000</v>
      </c>
      <c r="E7" s="20" t="n">
        <v>210000</v>
      </c>
      <c r="F7" s="20" t="n">
        <v>225000</v>
      </c>
      <c r="G7" s="20" t="n">
        <v>250000</v>
      </c>
      <c r="H7" s="20" t="n">
        <v>70000</v>
      </c>
      <c r="I7" s="20" t="n">
        <v>20000</v>
      </c>
      <c r="J7" s="20" t="n">
        <v>0</v>
      </c>
      <c r="K7" s="20" t="n">
        <f>SUM(B7:J7)</f>
        <v>1465000</v>
      </c>
    </row>
    <row r="8">
      <c r="A8" s="7" t="str">
        <v>4010 Revenue - WIP adj.</v>
      </c>
      <c r="B8" s="20" t="n">
        <v>0</v>
      </c>
      <c r="C8" s="20" t="n">
        <v>0</v>
      </c>
      <c r="D8" s="20" t="n">
        <v>0</v>
      </c>
      <c r="E8" s="20" t="n">
        <v>0</v>
      </c>
      <c r="F8" s="20" t="n">
        <v>0</v>
      </c>
      <c r="G8" s="20" t="n">
        <v>0</v>
      </c>
      <c r="H8" s="20" t="n">
        <v>0</v>
      </c>
      <c r="I8" s="20" t="n">
        <v>0</v>
      </c>
      <c r="J8" s="20" t="n">
        <v>0</v>
      </c>
      <c r="K8" s="20" t="n">
        <f>SUM(B8:J8)</f>
        <v>0</v>
      </c>
    </row>
    <row r="9">
      <c r="A9" s="8" t="str">
        <v>Total for Income</v>
      </c>
      <c r="B9" s="21" t="n">
        <f>SUM(B7:B8)</f>
        <v>180000</v>
      </c>
      <c r="C9" s="21" t="n">
        <f>SUM(C7:C8)</f>
        <v>380000</v>
      </c>
      <c r="D9" s="21" t="n">
        <f>SUM(D7:D8)</f>
        <v>130000</v>
      </c>
      <c r="E9" s="21" t="n">
        <f>SUM(E7:E8)</f>
        <v>210000</v>
      </c>
      <c r="F9" s="21" t="n">
        <f>SUM(F7:F8)</f>
        <v>225000</v>
      </c>
      <c r="G9" s="21" t="n">
        <f>SUM(G7:G8)</f>
        <v>250000</v>
      </c>
      <c r="H9" s="21" t="n">
        <f>SUM(H7:H8)</f>
        <v>70000</v>
      </c>
      <c r="I9" s="21" t="n">
        <f>SUM(I7:I8)</f>
        <v>20000</v>
      </c>
      <c r="J9" s="21" t="n">
        <f>SUM(J7:J8)</f>
        <v>0</v>
      </c>
      <c r="K9" s="22" t="n">
        <f>SUM(K7:K8)</f>
        <v>1465000</v>
      </c>
    </row>
    <row r="10">
      <c r="A10" s="6" t="str">
        <v>Cost of Goods Sold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>
      <c r="A11" s="7" t="str">
        <v>5000 Direct Job Costs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>
      <c r="A12" s="9" t="str">
        <v>5010 Job labor</v>
      </c>
      <c r="B12" s="20" t="n">
        <v>64000</v>
      </c>
      <c r="C12" s="20" t="n">
        <v>108800</v>
      </c>
      <c r="D12" s="20" t="n">
        <v>45000</v>
      </c>
      <c r="E12" s="20" t="n">
        <v>76800</v>
      </c>
      <c r="F12" s="20" t="n">
        <v>60000</v>
      </c>
      <c r="G12" s="20" t="n">
        <v>80000</v>
      </c>
      <c r="H12" s="20" t="n">
        <v>15000</v>
      </c>
      <c r="I12" s="20" t="n">
        <v>9600</v>
      </c>
      <c r="J12" s="20" t="n">
        <v>0</v>
      </c>
      <c r="K12" s="20" t="n">
        <f>SUM(B12:J12)</f>
        <v>459200</v>
      </c>
    </row>
    <row r="13">
      <c r="A13" s="9" t="str">
        <v>5020 Job materials</v>
      </c>
      <c r="B13" s="20" t="n">
        <v>56000</v>
      </c>
      <c r="C13" s="20" t="n">
        <v>95200</v>
      </c>
      <c r="D13" s="20" t="n">
        <v>39375</v>
      </c>
      <c r="E13" s="20" t="n">
        <v>67200</v>
      </c>
      <c r="F13" s="20" t="n">
        <v>52500</v>
      </c>
      <c r="G13" s="20" t="n">
        <v>70000</v>
      </c>
      <c r="H13" s="20" t="n">
        <v>13125</v>
      </c>
      <c r="I13" s="20" t="n">
        <v>8400</v>
      </c>
      <c r="J13" s="20" t="n">
        <v>0</v>
      </c>
      <c r="K13" s="20" t="n">
        <f>SUM(B13:J13)</f>
        <v>401800</v>
      </c>
    </row>
    <row r="14">
      <c r="A14" s="9" t="str">
        <v>5030 Subcontractors</v>
      </c>
      <c r="B14" s="20" t="n">
        <v>32000</v>
      </c>
      <c r="C14" s="20" t="n">
        <v>54400</v>
      </c>
      <c r="D14" s="20" t="n">
        <v>22500</v>
      </c>
      <c r="E14" s="20" t="n">
        <v>38400</v>
      </c>
      <c r="F14" s="20" t="n">
        <v>30000</v>
      </c>
      <c r="G14" s="20" t="n">
        <v>40000</v>
      </c>
      <c r="H14" s="20" t="n">
        <v>7500</v>
      </c>
      <c r="I14" s="20" t="n">
        <v>4800</v>
      </c>
      <c r="J14" s="20" t="n">
        <v>0</v>
      </c>
      <c r="K14" s="20" t="n">
        <f>SUM(B14:J14)</f>
        <v>229600</v>
      </c>
    </row>
    <row r="15">
      <c r="A15" s="9" t="str">
        <v>5040 Job equipment rental</v>
      </c>
      <c r="B15" s="20" t="n">
        <v>8000</v>
      </c>
      <c r="C15" s="20" t="n">
        <v>13600</v>
      </c>
      <c r="D15" s="20" t="n">
        <v>5625</v>
      </c>
      <c r="E15" s="20" t="n">
        <v>9600</v>
      </c>
      <c r="F15" s="20" t="n">
        <v>7500</v>
      </c>
      <c r="G15" s="20" t="n">
        <v>10000</v>
      </c>
      <c r="H15" s="20" t="n">
        <v>1875</v>
      </c>
      <c r="I15" s="20" t="n">
        <v>1200</v>
      </c>
      <c r="J15" s="20" t="n">
        <v>0</v>
      </c>
      <c r="K15" s="20" t="n">
        <f>SUM(B15:J15)</f>
        <v>57400</v>
      </c>
    </row>
    <row r="16">
      <c r="A16" s="16" t="str">
        <v>Total for 5000 Direct Job Costs</v>
      </c>
      <c r="B16" s="22" t="n">
        <f>SUM(B12:B15)</f>
        <v>160000</v>
      </c>
      <c r="C16" s="22" t="n">
        <f>SUM(C12:C15)</f>
        <v>272000</v>
      </c>
      <c r="D16" s="22" t="n">
        <f>SUM(D12:D15)</f>
        <v>112500</v>
      </c>
      <c r="E16" s="22" t="n">
        <f>SUM(E12:E15)</f>
        <v>192000</v>
      </c>
      <c r="F16" s="22" t="n">
        <f>SUM(F12:F15)</f>
        <v>150000</v>
      </c>
      <c r="G16" s="22" t="n">
        <f>SUM(G12:G15)</f>
        <v>200000</v>
      </c>
      <c r="H16" s="22" t="n">
        <f>SUM(H12:H15)</f>
        <v>37500</v>
      </c>
      <c r="I16" s="22" t="n">
        <f>SUM(I12:I15)</f>
        <v>24000</v>
      </c>
      <c r="J16" s="22" t="n">
        <f>SUM(J12:J15)</f>
        <v>0</v>
      </c>
      <c r="K16" s="22" t="n">
        <f>SUM(K12:K15)</f>
        <v>1148000</v>
      </c>
    </row>
    <row r="17">
      <c r="A17" s="8" t="str">
        <v>Total for Cost of Goods Sold</v>
      </c>
      <c r="B17" s="22" t="n">
        <f>B16</f>
        <v>160000</v>
      </c>
      <c r="C17" s="22" t="n">
        <f>C16</f>
        <v>272000</v>
      </c>
      <c r="D17" s="22" t="n">
        <f>D16</f>
        <v>112500</v>
      </c>
      <c r="E17" s="22" t="n">
        <f>E16</f>
        <v>192000</v>
      </c>
      <c r="F17" s="22" t="n">
        <f>F16</f>
        <v>150000</v>
      </c>
      <c r="G17" s="22" t="n">
        <f>G16</f>
        <v>200000</v>
      </c>
      <c r="H17" s="22" t="n">
        <f>H16</f>
        <v>37500</v>
      </c>
      <c r="I17" s="22" t="n">
        <f>I16</f>
        <v>24000</v>
      </c>
      <c r="J17" s="22" t="n">
        <f>J16</f>
        <v>0</v>
      </c>
      <c r="K17" s="22" t="n">
        <f>K16</f>
        <v>1148000</v>
      </c>
    </row>
    <row r="18">
      <c r="A18" s="8" t="str">
        <v>Gross Profit</v>
      </c>
      <c r="B18" s="21" t="n">
        <f>B9-B17</f>
        <v>20000</v>
      </c>
      <c r="C18" s="21" t="n">
        <f>C9-C17</f>
        <v>108000</v>
      </c>
      <c r="D18" s="21" t="n">
        <f>D9-D17</f>
        <v>17500</v>
      </c>
      <c r="E18" s="21" t="n">
        <f>E9-E17</f>
        <v>18000</v>
      </c>
      <c r="F18" s="21" t="n">
        <f>F9-F17</f>
        <v>75000</v>
      </c>
      <c r="G18" s="21" t="n">
        <f>G9-G17</f>
        <v>50000</v>
      </c>
      <c r="H18" s="21" t="n">
        <f>H9-H17</f>
        <v>32500</v>
      </c>
      <c r="I18" s="21" t="n">
        <f>I9-I17</f>
        <v>-4000</v>
      </c>
      <c r="J18" s="21" t="n">
        <f>J9-J17</f>
        <v>0</v>
      </c>
      <c r="K18" s="22" t="n">
        <f>K9-K17</f>
        <v>317000</v>
      </c>
    </row>
    <row r="19">
      <c r="A19" s="6" t="str">
        <v>Expenses</v>
      </c>
      <c r="B19" s="19"/>
      <c r="C19" s="19"/>
      <c r="D19" s="19"/>
      <c r="E19" s="19"/>
      <c r="F19" s="19"/>
      <c r="G19" s="19"/>
      <c r="H19" s="19"/>
      <c r="I19" s="19"/>
      <c r="J19" s="19"/>
      <c r="K19" s="20"/>
    </row>
    <row r="20">
      <c r="A20" s="7" t="str">
        <v>6000 Office salaries</v>
      </c>
      <c r="B20" s="20" t="n">
        <v>0</v>
      </c>
      <c r="C20" s="20" t="n">
        <v>0</v>
      </c>
      <c r="D20" s="20" t="n">
        <v>0</v>
      </c>
      <c r="E20" s="20" t="n">
        <v>0</v>
      </c>
      <c r="F20" s="20" t="n">
        <v>0</v>
      </c>
      <c r="G20" s="20" t="n">
        <v>0</v>
      </c>
      <c r="H20" s="20" t="n">
        <v>0</v>
      </c>
      <c r="I20" s="20" t="n">
        <v>0</v>
      </c>
      <c r="J20" s="20" t="n">
        <v>110000</v>
      </c>
      <c r="K20" s="20" t="n">
        <f>SUM(B20:J20)</f>
        <v>110000</v>
      </c>
    </row>
    <row r="21">
      <c r="A21" s="7" t="str">
        <v>6010 Office rent</v>
      </c>
      <c r="B21" s="20" t="n">
        <v>0</v>
      </c>
      <c r="C21" s="20" t="n">
        <v>0</v>
      </c>
      <c r="D21" s="20" t="n">
        <v>0</v>
      </c>
      <c r="E21" s="20" t="n">
        <v>0</v>
      </c>
      <c r="F21" s="20" t="n">
        <v>0</v>
      </c>
      <c r="G21" s="20" t="n">
        <v>0</v>
      </c>
      <c r="H21" s="20" t="n">
        <v>0</v>
      </c>
      <c r="I21" s="20" t="n">
        <v>0</v>
      </c>
      <c r="J21" s="20" t="n">
        <v>30000</v>
      </c>
      <c r="K21" s="20" t="n">
        <f>SUM(B21:J21)</f>
        <v>30000</v>
      </c>
    </row>
    <row r="22">
      <c r="A22" s="7" t="str">
        <v>6020 Office and administration</v>
      </c>
      <c r="B22" s="20" t="n">
        <v>0</v>
      </c>
      <c r="C22" s="20" t="n">
        <v>0</v>
      </c>
      <c r="D22" s="20" t="n">
        <v>0</v>
      </c>
      <c r="E22" s="20" t="n">
        <v>0</v>
      </c>
      <c r="F22" s="20" t="n">
        <v>0</v>
      </c>
      <c r="G22" s="20" t="n">
        <v>0</v>
      </c>
      <c r="H22" s="20" t="n">
        <v>0</v>
      </c>
      <c r="I22" s="20" t="n">
        <v>0</v>
      </c>
      <c r="J22" s="20" t="n">
        <v>22500</v>
      </c>
      <c r="K22" s="20" t="n">
        <f>SUM(B22:J22)</f>
        <v>22500</v>
      </c>
    </row>
    <row r="23">
      <c r="A23" s="7" t="str">
        <v>6030 Professional fees</v>
      </c>
      <c r="B23" s="20" t="n">
        <v>0</v>
      </c>
      <c r="C23" s="20" t="n">
        <v>0</v>
      </c>
      <c r="D23" s="20" t="n">
        <v>0</v>
      </c>
      <c r="E23" s="20" t="n">
        <v>0</v>
      </c>
      <c r="F23" s="20" t="n">
        <v>0</v>
      </c>
      <c r="G23" s="20" t="n">
        <v>0</v>
      </c>
      <c r="H23" s="20" t="n">
        <v>0</v>
      </c>
      <c r="I23" s="20" t="n">
        <v>0</v>
      </c>
      <c r="J23" s="20" t="n">
        <v>25000</v>
      </c>
      <c r="K23" s="20" t="n">
        <f>SUM(B23:J23)</f>
        <v>25000</v>
      </c>
    </row>
    <row r="24">
      <c r="A24" s="7" t="str">
        <v>6040 Depreciation</v>
      </c>
      <c r="B24" s="20" t="n">
        <v>0</v>
      </c>
      <c r="C24" s="20" t="n">
        <v>0</v>
      </c>
      <c r="D24" s="20" t="n">
        <v>0</v>
      </c>
      <c r="E24" s="20" t="n">
        <v>0</v>
      </c>
      <c r="F24" s="20" t="n">
        <v>0</v>
      </c>
      <c r="G24" s="20" t="n">
        <v>0</v>
      </c>
      <c r="H24" s="20" t="n">
        <v>0</v>
      </c>
      <c r="I24" s="20" t="n">
        <v>0</v>
      </c>
      <c r="J24" s="20" t="n">
        <v>5000</v>
      </c>
      <c r="K24" s="20" t="n">
        <f>SUM(B24:J24)</f>
        <v>5000</v>
      </c>
    </row>
    <row r="25">
      <c r="A25" s="8" t="str">
        <v>Total for Expenses</v>
      </c>
      <c r="B25" s="22" t="n">
        <f>SUM(B20:B24)</f>
        <v>0</v>
      </c>
      <c r="C25" s="22" t="n">
        <f>SUM(C20:C24)</f>
        <v>0</v>
      </c>
      <c r="D25" s="22" t="n">
        <f>SUM(D20:D24)</f>
        <v>0</v>
      </c>
      <c r="E25" s="22" t="n">
        <f>SUM(E20:E24)</f>
        <v>0</v>
      </c>
      <c r="F25" s="22" t="n">
        <f>SUM(F20:F24)</f>
        <v>0</v>
      </c>
      <c r="G25" s="22" t="n">
        <f>SUM(G20:G24)</f>
        <v>0</v>
      </c>
      <c r="H25" s="22" t="n">
        <f>SUM(H20:H24)</f>
        <v>0</v>
      </c>
      <c r="I25" s="22" t="n">
        <f>SUM(I20:I24)</f>
        <v>0</v>
      </c>
      <c r="J25" s="22" t="n">
        <f>SUM(J20:J24)</f>
        <v>192500</v>
      </c>
      <c r="K25" s="22" t="n">
        <f>SUM(K20:K24)</f>
        <v>192500</v>
      </c>
    </row>
    <row r="26">
      <c r="A26" s="8" t="str">
        <v>Net Operating Income</v>
      </c>
      <c r="B26" s="21" t="n">
        <f>B18-B25</f>
        <v>20000</v>
      </c>
      <c r="C26" s="21" t="n">
        <f>C18-C25</f>
        <v>108000</v>
      </c>
      <c r="D26" s="21" t="n">
        <f>D18-D25</f>
        <v>17500</v>
      </c>
      <c r="E26" s="21" t="n">
        <f>E18-E25</f>
        <v>18000</v>
      </c>
      <c r="F26" s="21" t="n">
        <f>F18-F25</f>
        <v>75000</v>
      </c>
      <c r="G26" s="21" t="n">
        <f>G18-G25</f>
        <v>50000</v>
      </c>
      <c r="H26" s="21" t="n">
        <f>H18-H25</f>
        <v>32500</v>
      </c>
      <c r="I26" s="21" t="n">
        <f>I18-I25</f>
        <v>-4000</v>
      </c>
      <c r="J26" s="21" t="n">
        <f>J18-J25</f>
        <v>-192500</v>
      </c>
      <c r="K26" s="22" t="n">
        <f>K18-K25</f>
        <v>124500</v>
      </c>
    </row>
    <row r="27">
      <c r="A27" s="8" t="str">
        <v>Net Income</v>
      </c>
      <c r="B27" s="21" t="n">
        <f>B26</f>
        <v>20000</v>
      </c>
      <c r="C27" s="21" t="n">
        <f>C26</f>
        <v>108000</v>
      </c>
      <c r="D27" s="21" t="n">
        <f>D26</f>
        <v>17500</v>
      </c>
      <c r="E27" s="21" t="n">
        <f>E26</f>
        <v>18000</v>
      </c>
      <c r="F27" s="21" t="n">
        <f>F26</f>
        <v>75000</v>
      </c>
      <c r="G27" s="21" t="n">
        <f>G26</f>
        <v>50000</v>
      </c>
      <c r="H27" s="21" t="n">
        <f>H26</f>
        <v>32500</v>
      </c>
      <c r="I27" s="21" t="n">
        <f>I26</f>
        <v>-4000</v>
      </c>
      <c r="J27" s="21" t="n">
        <f>J26</f>
        <v>-192500</v>
      </c>
      <c r="K27" s="22" t="n">
        <f>K26</f>
        <v>124500</v>
      </c>
    </row>
    <row r="28">
      <c r="A28" s="7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>
      <c r="A29" s="7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>
      <c r="A30" s="1" t="str">
        <v>Accrual Basis</v>
      </c>
      <c r="B30" s="4"/>
      <c r="C30" s="4"/>
      <c r="D30" s="4"/>
      <c r="E30" s="4"/>
      <c r="F30" s="4"/>
      <c r="G30" s="4"/>
      <c r="H30" s="4"/>
      <c r="I30" s="4"/>
      <c r="J30" s="4"/>
      <c r="K30" s="4"/>
    </row>
  </sheetData>
  <mergeCells count="4">
    <mergeCell ref="A1:K1"/>
    <mergeCell ref="A2:K2"/>
    <mergeCell ref="A3:K3"/>
    <mergeCell ref="A30:K30"/>
  </mergeCells>
  <pageMargins left="0.7" right="0.7" top="0.75" bottom="0.75" header="0.3" footer="0.3"/>
  <pageSetup orientation="portrait"/>
</worksheet>
</file>