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lot" sheetId="1" r:id="rId4"/>
  </sheets>
  <definedNames/>
  <calcPr/>
  <extLst>
    <ext uri="GoogleSheetsCustomDataVersion2">
      <go:sheetsCustomData xmlns:go="http://customooxmlschemas.google.com/" r:id="rId5" roundtripDataChecksum="RXFhLKk2oSatI5TNRwYHqpyMvon+5u6dmmZzB3Z6r2c="/>
    </ext>
  </extLst>
</workbook>
</file>

<file path=xl/sharedStrings.xml><?xml version="1.0" encoding="utf-8"?>
<sst xmlns="http://schemas.openxmlformats.org/spreadsheetml/2006/main" count="425" uniqueCount="98">
  <si>
    <t>Competitor Info</t>
  </si>
  <si>
    <t>Legislation</t>
  </si>
  <si>
    <t>Committee</t>
  </si>
  <si>
    <t>Preliminary Chamber</t>
  </si>
  <si>
    <t>Final Chamber</t>
  </si>
  <si>
    <t>Speech 1</t>
  </si>
  <si>
    <t>Speech 2</t>
  </si>
  <si>
    <t>Speech 3</t>
  </si>
  <si>
    <t>Speech 4</t>
  </si>
  <si>
    <t>Speech 5</t>
  </si>
  <si>
    <t>Speech 6</t>
  </si>
  <si>
    <t>Competitor</t>
  </si>
  <si>
    <t>School</t>
  </si>
  <si>
    <t>Chamber</t>
  </si>
  <si>
    <t>Party</t>
  </si>
  <si>
    <t>Committee Room</t>
  </si>
  <si>
    <t>Judge 1</t>
  </si>
  <si>
    <t>Judge 2</t>
  </si>
  <si>
    <t>Judge Average</t>
  </si>
  <si>
    <t>Committee Bill Bonus</t>
  </si>
  <si>
    <t>Chamber Bill Bonus</t>
  </si>
  <si>
    <t>Final Bill Bonus</t>
  </si>
  <si>
    <t>Legislation Total</t>
  </si>
  <si>
    <t>Speech Average</t>
  </si>
  <si>
    <t>PO/Parli Score</t>
  </si>
  <si>
    <t>Committee Total</t>
  </si>
  <si>
    <t>Party Bonus</t>
  </si>
  <si>
    <t>Amendment Bonus</t>
  </si>
  <si>
    <t>Gridlock?</t>
  </si>
  <si>
    <t>Gridlock Penalty</t>
  </si>
  <si>
    <t>Speech 1 Average</t>
  </si>
  <si>
    <t>Speech 2 Average</t>
  </si>
  <si>
    <t>Speech 3 Average</t>
  </si>
  <si>
    <t>Speech 4 Average</t>
  </si>
  <si>
    <t>Speech 5 Average</t>
  </si>
  <si>
    <t>Speech 6 Average</t>
  </si>
  <si>
    <t>Chamber Total</t>
  </si>
  <si>
    <t>Party Bonus?</t>
  </si>
  <si>
    <t>Party Bonus Received</t>
  </si>
  <si>
    <t>FINAL SCORE</t>
  </si>
  <si>
    <t>Preciado</t>
  </si>
  <si>
    <t>Cosby</t>
  </si>
  <si>
    <t>Crown/Colonial Relations</t>
  </si>
  <si>
    <t>Loyalist</t>
  </si>
  <si>
    <t>Upstairs Corridor</t>
  </si>
  <si>
    <t>No</t>
  </si>
  <si>
    <t>Luzine</t>
  </si>
  <si>
    <t>Ransom</t>
  </si>
  <si>
    <t>Finance</t>
  </si>
  <si>
    <t>Patriot</t>
  </si>
  <si>
    <t>Courtroom</t>
  </si>
  <si>
    <t>Haralambides</t>
  </si>
  <si>
    <t>Harvey</t>
  </si>
  <si>
    <t>Conway</t>
  </si>
  <si>
    <t>Courts of Justice</t>
  </si>
  <si>
    <t>Presbyterian Meeting House</t>
  </si>
  <si>
    <t>Brown</t>
  </si>
  <si>
    <t>North Raleigh</t>
  </si>
  <si>
    <t>Downstairs Small Meeting Room</t>
  </si>
  <si>
    <t>Zaldivar</t>
  </si>
  <si>
    <t>House of Burgess</t>
  </si>
  <si>
    <t>Mendoza</t>
  </si>
  <si>
    <t>Berthier</t>
  </si>
  <si>
    <t>Coulter</t>
  </si>
  <si>
    <t>Lee-Kim</t>
  </si>
  <si>
    <t>Gogineni</t>
  </si>
  <si>
    <t>Clover Hill</t>
  </si>
  <si>
    <t>Dudnik-Dubiniak</t>
  </si>
  <si>
    <t>Langley</t>
  </si>
  <si>
    <t>Map Room</t>
  </si>
  <si>
    <t>Matthews</t>
  </si>
  <si>
    <t>Moyle</t>
  </si>
  <si>
    <t>Petkauskas</t>
  </si>
  <si>
    <t>Collegiate</t>
  </si>
  <si>
    <t>Louis</t>
  </si>
  <si>
    <t>Gray</t>
  </si>
  <si>
    <t>Webb</t>
  </si>
  <si>
    <t>ARGS</t>
  </si>
  <si>
    <t>Mejia</t>
  </si>
  <si>
    <t>Manchester</t>
  </si>
  <si>
    <t>Wu</t>
  </si>
  <si>
    <t>Graham</t>
  </si>
  <si>
    <t>Shipley</t>
  </si>
  <si>
    <t>THEO</t>
  </si>
  <si>
    <t>Chapman</t>
  </si>
  <si>
    <t>Searcey</t>
  </si>
  <si>
    <t>Sierra</t>
  </si>
  <si>
    <t>Armstrong</t>
  </si>
  <si>
    <t>Ba</t>
  </si>
  <si>
    <t>Varina</t>
  </si>
  <si>
    <t>Davis</t>
  </si>
  <si>
    <t>Trinity</t>
  </si>
  <si>
    <t>Young</t>
  </si>
  <si>
    <t>Caroline</t>
  </si>
  <si>
    <t>Myrick</t>
  </si>
  <si>
    <t>Panchal</t>
  </si>
  <si>
    <t>Garcia</t>
  </si>
  <si>
    <t>Bentley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</si>
</sst>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2.0"/>
      <color theme="1"/>
      <name val="Aptos Narrow"/>
      <scheme val="minor"/>
    </font>
    <font>
      <sz val="16.0"/>
      <color rgb="FFFF0000"/>
      <name val="Aptos Narrow"/>
    </font>
    <font/>
    <font>
      <sz val="16.0"/>
      <color rgb="FFFF0000"/>
      <name val="Arial"/>
    </font>
    <font>
      <sz val="12.0"/>
      <color theme="1"/>
      <name val="Aptos Narrow"/>
    </font>
    <font>
      <sz val="12.0"/>
      <color theme="1"/>
      <name val="Arial"/>
    </font>
    <font>
      <color theme="1"/>
      <name val="Aptos Narrow"/>
      <scheme val="minor"/>
    </font>
    <font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E8E8E8"/>
        <bgColor rgb="FFE8E8E8"/>
      </patternFill>
    </fill>
    <fill>
      <patternFill patternType="solid">
        <fgColor rgb="FFFFFF00"/>
        <bgColor rgb="FFFFFF00"/>
      </patternFill>
    </fill>
    <fill>
      <patternFill patternType="solid">
        <fgColor rgb="FFC1E4F5"/>
        <bgColor rgb="FFC1E4F5"/>
      </patternFill>
    </fill>
    <fill>
      <patternFill patternType="solid">
        <fgColor rgb="FFF1CEEE"/>
        <bgColor rgb="FFF1CEEE"/>
      </patternFill>
    </fill>
    <fill>
      <patternFill patternType="solid">
        <fgColor rgb="FF8ED873"/>
        <bgColor rgb="FF8ED873"/>
      </patternFill>
    </fill>
    <fill>
      <patternFill patternType="solid">
        <fgColor rgb="FFD9F2D0"/>
        <bgColor rgb="FFD9F2D0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1" numFmtId="0" xfId="0" applyAlignment="1" applyBorder="1" applyFill="1" applyFont="1">
      <alignment horizontal="center"/>
    </xf>
    <xf borderId="1" fillId="4" fontId="3" numFmtId="0" xfId="0" applyAlignment="1" applyBorder="1" applyFill="1" applyFont="1">
      <alignment horizontal="center" readingOrder="0"/>
    </xf>
    <xf borderId="1" fillId="5" fontId="1" numFmtId="0" xfId="0" applyAlignment="1" applyBorder="1" applyFill="1" applyFont="1">
      <alignment horizontal="center"/>
    </xf>
    <xf borderId="1" fillId="6" fontId="1" numFmtId="0" xfId="0" applyAlignment="1" applyBorder="1" applyFill="1" applyFont="1">
      <alignment horizontal="center"/>
    </xf>
    <xf borderId="4" fillId="7" fontId="4" numFmtId="0" xfId="0" applyBorder="1" applyFill="1" applyFont="1"/>
    <xf borderId="4" fillId="2" fontId="4" numFmtId="0" xfId="0" applyAlignment="1" applyBorder="1" applyFont="1">
      <alignment shrinkToFit="0" wrapText="1"/>
    </xf>
    <xf borderId="0" fillId="0" fontId="4" numFmtId="0" xfId="0" applyAlignment="1" applyFont="1">
      <alignment shrinkToFit="0" wrapText="1"/>
    </xf>
    <xf borderId="4" fillId="3" fontId="4" numFmtId="0" xfId="0" applyAlignment="1" applyBorder="1" applyFont="1">
      <alignment shrinkToFit="0" wrapText="1"/>
    </xf>
    <xf borderId="4" fillId="4" fontId="4" numFmtId="0" xfId="0" applyAlignment="1" applyBorder="1" applyFont="1">
      <alignment shrinkToFit="0" wrapText="1"/>
    </xf>
    <xf borderId="1" fillId="3" fontId="4" numFmtId="0" xfId="0" applyAlignment="1" applyBorder="1" applyFont="1">
      <alignment horizontal="center" shrinkToFit="0" wrapText="1"/>
    </xf>
    <xf borderId="1" fillId="5" fontId="4" numFmtId="0" xfId="0" applyAlignment="1" applyBorder="1" applyFont="1">
      <alignment horizontal="center" shrinkToFit="0" wrapText="1"/>
    </xf>
    <xf borderId="4" fillId="5" fontId="4" numFmtId="0" xfId="0" applyAlignment="1" applyBorder="1" applyFont="1">
      <alignment shrinkToFit="0" wrapText="1"/>
    </xf>
    <xf borderId="1" fillId="6" fontId="4" numFmtId="0" xfId="0" applyAlignment="1" applyBorder="1" applyFont="1">
      <alignment horizontal="center" shrinkToFit="0" wrapText="1"/>
    </xf>
    <xf borderId="4" fillId="6" fontId="4" numFmtId="0" xfId="0" applyAlignment="1" applyBorder="1" applyFont="1">
      <alignment shrinkToFit="0" wrapText="1"/>
    </xf>
    <xf borderId="4" fillId="7" fontId="4" numFmtId="0" xfId="0" applyAlignment="1" applyBorder="1" applyFont="1">
      <alignment shrinkToFit="0" wrapText="1"/>
    </xf>
    <xf borderId="4" fillId="4" fontId="5" numFmtId="0" xfId="0" applyAlignment="1" applyBorder="1" applyFont="1">
      <alignment readingOrder="0" shrinkToFit="0" wrapText="1"/>
    </xf>
    <xf borderId="4" fillId="5" fontId="5" numFmtId="0" xfId="0" applyAlignment="1" applyBorder="1" applyFont="1">
      <alignment readingOrder="0" shrinkToFit="0" wrapText="1"/>
    </xf>
    <xf borderId="0" fillId="0" fontId="4" numFmtId="0" xfId="0" applyFont="1"/>
    <xf borderId="0" fillId="0" fontId="5" numFmtId="0" xfId="0" applyAlignment="1" applyFont="1">
      <alignment readingOrder="0"/>
    </xf>
    <xf borderId="0" fillId="0" fontId="6" numFmtId="0" xfId="0" applyFont="1"/>
    <xf borderId="0" fillId="0" fontId="5" numFmtId="0" xfId="0" applyFont="1"/>
    <xf borderId="4" fillId="3" fontId="4" numFmtId="0" xfId="0" applyBorder="1" applyFont="1"/>
    <xf borderId="4" fillId="4" fontId="4" numFmtId="0" xfId="0" applyBorder="1" applyFont="1"/>
    <xf borderId="0" fillId="0" fontId="7" numFmtId="0" xfId="0" applyAlignment="1" applyFont="1">
      <alignment readingOrder="0"/>
    </xf>
    <xf borderId="4" fillId="5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7.0" ySplit="3.0" topLeftCell="H4" activePane="bottomRight" state="frozen"/>
      <selection activeCell="H1" sqref="H1" pane="topRight"/>
      <selection activeCell="A4" sqref="A4" pane="bottomLeft"/>
      <selection activeCell="H4" sqref="H4" pane="bottomRight"/>
    </sheetView>
  </sheetViews>
  <sheetFormatPr customHeight="1" defaultColWidth="11.22" defaultRowHeight="15.0"/>
  <cols>
    <col customWidth="1" min="1" max="1" width="14.11"/>
    <col customWidth="1" min="2" max="2" width="6.33"/>
    <col customWidth="1" min="3" max="3" width="6.44"/>
    <col customWidth="1" min="4" max="4" width="22.33"/>
    <col customWidth="1" min="5" max="5" width="7.33"/>
    <col customWidth="1" min="6" max="6" width="5.0"/>
    <col customWidth="1" min="7" max="7" width="5.33"/>
    <col customWidth="1" min="8" max="9" width="7.0"/>
    <col customWidth="1" min="10" max="10" width="7.44"/>
    <col customWidth="1" min="11" max="11" width="10.44"/>
    <col customWidth="1" min="12" max="12" width="8.67"/>
    <col customWidth="1" min="13" max="13" width="10.44"/>
    <col customWidth="1" min="14" max="14" width="9.78"/>
    <col customWidth="1" min="15" max="15" width="9.0"/>
    <col customWidth="1" min="16" max="19" width="8.44"/>
    <col customWidth="1" min="20" max="20" width="7.44"/>
    <col customWidth="1" min="21" max="21" width="7.78"/>
    <col customWidth="1" min="22" max="22" width="10.11"/>
    <col customWidth="1" min="23" max="23" width="7.0"/>
    <col customWidth="1" min="24" max="25" width="8.78"/>
    <col customWidth="1" min="26" max="26" width="8.0"/>
    <col customWidth="1" min="27" max="27" width="10.44"/>
    <col customWidth="1" min="28" max="49" width="9.0"/>
    <col customWidth="1" min="50" max="51" width="10.67"/>
    <col customWidth="1" min="52" max="52" width="9.0"/>
    <col customWidth="1" min="53" max="53" width="10.67"/>
    <col customWidth="1" min="54" max="55" width="9.0"/>
    <col customWidth="1" min="56" max="56" width="10.11"/>
    <col customWidth="1" min="57" max="78" width="9.0"/>
    <col customWidth="1" min="79" max="79" width="10.67"/>
    <col customWidth="1" min="80" max="80" width="9.0"/>
    <col customWidth="1" min="81" max="81" width="10.67"/>
    <col customWidth="1" min="82" max="84" width="9.0"/>
    <col customWidth="1" min="85" max="85" width="10.11"/>
    <col customWidth="1" min="86" max="86" width="9.0"/>
  </cols>
  <sheetData>
    <row r="1">
      <c r="A1" s="1" t="s">
        <v>0</v>
      </c>
      <c r="B1" s="2"/>
      <c r="C1" s="2"/>
      <c r="D1" s="2"/>
      <c r="E1" s="2"/>
      <c r="F1" s="3"/>
      <c r="H1" s="4" t="s">
        <v>1</v>
      </c>
      <c r="I1" s="2"/>
      <c r="J1" s="2"/>
      <c r="K1" s="2"/>
      <c r="L1" s="2"/>
      <c r="M1" s="2"/>
      <c r="N1" s="3"/>
      <c r="P1" s="5" t="s">
        <v>2</v>
      </c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C1" s="6" t="s">
        <v>3</v>
      </c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/>
      <c r="BF1" s="7" t="s">
        <v>4</v>
      </c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3"/>
      <c r="CH1" s="8"/>
    </row>
    <row r="2" ht="15.75" customHeight="1">
      <c r="A2" s="9"/>
      <c r="B2" s="9"/>
      <c r="C2" s="9"/>
      <c r="D2" s="9"/>
      <c r="E2" s="9"/>
      <c r="F2" s="9"/>
      <c r="G2" s="10"/>
      <c r="H2" s="11"/>
      <c r="I2" s="11"/>
      <c r="J2" s="11"/>
      <c r="K2" s="11"/>
      <c r="L2" s="11"/>
      <c r="M2" s="11"/>
      <c r="N2" s="11"/>
      <c r="O2" s="10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0"/>
      <c r="AC2" s="13" t="s">
        <v>5</v>
      </c>
      <c r="AD2" s="3"/>
      <c r="AE2" s="14" t="s">
        <v>6</v>
      </c>
      <c r="AF2" s="3"/>
      <c r="AG2" s="13" t="s">
        <v>7</v>
      </c>
      <c r="AH2" s="3"/>
      <c r="AI2" s="14" t="s">
        <v>8</v>
      </c>
      <c r="AJ2" s="3"/>
      <c r="AK2" s="13" t="s">
        <v>9</v>
      </c>
      <c r="AL2" s="3"/>
      <c r="AM2" s="14" t="s">
        <v>10</v>
      </c>
      <c r="AN2" s="3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0"/>
      <c r="BF2" s="13" t="s">
        <v>5</v>
      </c>
      <c r="BG2" s="3"/>
      <c r="BH2" s="16" t="s">
        <v>6</v>
      </c>
      <c r="BI2" s="3"/>
      <c r="BJ2" s="13" t="s">
        <v>7</v>
      </c>
      <c r="BK2" s="3"/>
      <c r="BL2" s="16" t="s">
        <v>8</v>
      </c>
      <c r="BM2" s="3"/>
      <c r="BN2" s="13" t="s">
        <v>9</v>
      </c>
      <c r="BO2" s="3"/>
      <c r="BP2" s="16" t="s">
        <v>10</v>
      </c>
      <c r="BQ2" s="3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8"/>
    </row>
    <row r="3" ht="54.0" customHeight="1">
      <c r="A3" s="9" t="s">
        <v>11</v>
      </c>
      <c r="B3" s="9" t="s">
        <v>12</v>
      </c>
      <c r="C3" s="9" t="s">
        <v>13</v>
      </c>
      <c r="D3" s="9" t="s">
        <v>2</v>
      </c>
      <c r="E3" s="9" t="s">
        <v>14</v>
      </c>
      <c r="F3" s="9" t="s">
        <v>15</v>
      </c>
      <c r="G3" s="10"/>
      <c r="H3" s="11" t="s">
        <v>16</v>
      </c>
      <c r="I3" s="11" t="s">
        <v>17</v>
      </c>
      <c r="J3" s="11" t="s">
        <v>18</v>
      </c>
      <c r="K3" s="11" t="s">
        <v>19</v>
      </c>
      <c r="L3" s="11" t="s">
        <v>20</v>
      </c>
      <c r="M3" s="11" t="s">
        <v>21</v>
      </c>
      <c r="N3" s="11" t="s">
        <v>22</v>
      </c>
      <c r="O3" s="10"/>
      <c r="P3" s="12" t="s">
        <v>5</v>
      </c>
      <c r="Q3" s="12" t="s">
        <v>6</v>
      </c>
      <c r="R3" s="12" t="s">
        <v>7</v>
      </c>
      <c r="S3" s="12" t="s">
        <v>8</v>
      </c>
      <c r="T3" s="12" t="s">
        <v>23</v>
      </c>
      <c r="U3" s="12" t="s">
        <v>24</v>
      </c>
      <c r="V3" s="12" t="s">
        <v>25</v>
      </c>
      <c r="W3" s="19" t="s">
        <v>26</v>
      </c>
      <c r="X3" s="19" t="s">
        <v>27</v>
      </c>
      <c r="Y3" s="12" t="s">
        <v>28</v>
      </c>
      <c r="Z3" s="12" t="s">
        <v>29</v>
      </c>
      <c r="AA3" s="12" t="s">
        <v>25</v>
      </c>
      <c r="AB3" s="10"/>
      <c r="AC3" s="15" t="s">
        <v>16</v>
      </c>
      <c r="AD3" s="15" t="s">
        <v>17</v>
      </c>
      <c r="AE3" s="15" t="s">
        <v>16</v>
      </c>
      <c r="AF3" s="15" t="s">
        <v>17</v>
      </c>
      <c r="AG3" s="15" t="s">
        <v>16</v>
      </c>
      <c r="AH3" s="15" t="s">
        <v>17</v>
      </c>
      <c r="AI3" s="15" t="s">
        <v>16</v>
      </c>
      <c r="AJ3" s="15" t="s">
        <v>17</v>
      </c>
      <c r="AK3" s="15" t="s">
        <v>16</v>
      </c>
      <c r="AL3" s="15" t="s">
        <v>17</v>
      </c>
      <c r="AM3" s="15" t="s">
        <v>16</v>
      </c>
      <c r="AN3" s="15" t="s">
        <v>17</v>
      </c>
      <c r="AO3" s="15"/>
      <c r="AP3" s="15" t="s">
        <v>30</v>
      </c>
      <c r="AQ3" s="15" t="s">
        <v>31</v>
      </c>
      <c r="AR3" s="15" t="s">
        <v>32</v>
      </c>
      <c r="AS3" s="15" t="s">
        <v>33</v>
      </c>
      <c r="AT3" s="15" t="s">
        <v>34</v>
      </c>
      <c r="AU3" s="15" t="s">
        <v>35</v>
      </c>
      <c r="AV3" s="15" t="s">
        <v>23</v>
      </c>
      <c r="AW3" s="15" t="s">
        <v>24</v>
      </c>
      <c r="AX3" s="15" t="s">
        <v>36</v>
      </c>
      <c r="AY3" s="20" t="s">
        <v>27</v>
      </c>
      <c r="AZ3" s="15" t="s">
        <v>37</v>
      </c>
      <c r="BA3" s="15" t="s">
        <v>38</v>
      </c>
      <c r="BB3" s="15" t="s">
        <v>28</v>
      </c>
      <c r="BC3" s="15" t="s">
        <v>29</v>
      </c>
      <c r="BD3" s="15" t="s">
        <v>36</v>
      </c>
      <c r="BE3" s="10"/>
      <c r="BF3" s="17" t="s">
        <v>16</v>
      </c>
      <c r="BG3" s="17" t="s">
        <v>17</v>
      </c>
      <c r="BH3" s="17" t="s">
        <v>16</v>
      </c>
      <c r="BI3" s="17" t="s">
        <v>17</v>
      </c>
      <c r="BJ3" s="17" t="s">
        <v>16</v>
      </c>
      <c r="BK3" s="17" t="s">
        <v>17</v>
      </c>
      <c r="BL3" s="17" t="s">
        <v>16</v>
      </c>
      <c r="BM3" s="17" t="s">
        <v>17</v>
      </c>
      <c r="BN3" s="17" t="s">
        <v>16</v>
      </c>
      <c r="BO3" s="17" t="s">
        <v>17</v>
      </c>
      <c r="BP3" s="17" t="s">
        <v>16</v>
      </c>
      <c r="BQ3" s="17" t="s">
        <v>17</v>
      </c>
      <c r="BR3" s="17"/>
      <c r="BS3" s="17" t="s">
        <v>30</v>
      </c>
      <c r="BT3" s="17" t="s">
        <v>31</v>
      </c>
      <c r="BU3" s="17" t="s">
        <v>32</v>
      </c>
      <c r="BV3" s="17" t="s">
        <v>33</v>
      </c>
      <c r="BW3" s="17" t="s">
        <v>34</v>
      </c>
      <c r="BX3" s="17" t="s">
        <v>35</v>
      </c>
      <c r="BY3" s="17" t="s">
        <v>23</v>
      </c>
      <c r="BZ3" s="17" t="s">
        <v>24</v>
      </c>
      <c r="CA3" s="17" t="s">
        <v>36</v>
      </c>
      <c r="CB3" s="17" t="s">
        <v>37</v>
      </c>
      <c r="CC3" s="17" t="s">
        <v>38</v>
      </c>
      <c r="CD3" s="17" t="s">
        <v>28</v>
      </c>
      <c r="CE3" s="20" t="s">
        <v>27</v>
      </c>
      <c r="CF3" s="17" t="s">
        <v>29</v>
      </c>
      <c r="CG3" s="17" t="s">
        <v>36</v>
      </c>
      <c r="CH3" s="18" t="s">
        <v>39</v>
      </c>
    </row>
    <row r="4" ht="15.75" customHeight="1">
      <c r="A4" s="21" t="s">
        <v>40</v>
      </c>
      <c r="B4" s="22" t="s">
        <v>41</v>
      </c>
      <c r="C4" s="23">
        <v>1.0</v>
      </c>
      <c r="D4" s="23" t="s">
        <v>42</v>
      </c>
      <c r="E4" s="21" t="s">
        <v>43</v>
      </c>
      <c r="F4" s="23" t="s">
        <v>44</v>
      </c>
      <c r="G4" s="21"/>
      <c r="H4" s="24">
        <v>25.0</v>
      </c>
      <c r="I4" s="24">
        <v>25.0</v>
      </c>
      <c r="J4" s="21">
        <f t="shared" ref="J4:J22" si="1">(H4+I4)/2</f>
        <v>25</v>
      </c>
      <c r="K4" s="22">
        <v>5.0</v>
      </c>
      <c r="L4" s="22">
        <v>10.0</v>
      </c>
      <c r="M4" s="22">
        <v>20.0</v>
      </c>
      <c r="N4" s="25">
        <f t="shared" ref="N4:N36" si="2">J4+K4+L4+M4</f>
        <v>60</v>
      </c>
      <c r="P4" s="22">
        <v>23.0</v>
      </c>
      <c r="Q4" s="22">
        <v>20.0</v>
      </c>
      <c r="R4" s="22">
        <v>20.0</v>
      </c>
      <c r="S4" s="24"/>
      <c r="T4" s="21">
        <f t="shared" ref="T4:T36" si="3">((LARGE(P4:S4,2))+(LARGE(P4:S4,1)))/2</f>
        <v>21.5</v>
      </c>
      <c r="U4" s="22">
        <v>92.0</v>
      </c>
      <c r="V4" s="21">
        <f t="shared" ref="V4:V36" si="4">ROUNDUP((((T4*4)*0.35)+(U4*0.65))/4,0)</f>
        <v>23</v>
      </c>
      <c r="W4" s="22">
        <v>10.0</v>
      </c>
      <c r="X4" s="22">
        <v>2.0</v>
      </c>
      <c r="Y4" s="24" t="s">
        <v>45</v>
      </c>
      <c r="AA4" s="26">
        <f t="shared" ref="AA4:AA36" si="5">V4+W4-Z4+X4</f>
        <v>35</v>
      </c>
      <c r="AC4" s="22">
        <v>20.0</v>
      </c>
      <c r="AD4" s="22">
        <v>21.0</v>
      </c>
      <c r="AE4" s="22">
        <v>23.0</v>
      </c>
      <c r="AF4" s="22">
        <v>23.0</v>
      </c>
      <c r="AG4" s="22">
        <v>24.0</v>
      </c>
      <c r="AH4" s="22">
        <v>24.0</v>
      </c>
      <c r="AI4" s="27">
        <v>19.0</v>
      </c>
      <c r="AJ4" s="27">
        <v>18.0</v>
      </c>
      <c r="AK4" s="27">
        <v>24.0</v>
      </c>
      <c r="AL4" s="27">
        <v>19.0</v>
      </c>
      <c r="AM4" s="27">
        <v>24.0</v>
      </c>
      <c r="AN4" s="27">
        <v>19.0</v>
      </c>
      <c r="AP4" s="21">
        <f t="shared" ref="AP4:AP36" si="6">(AC4+AD4)/2</f>
        <v>20.5</v>
      </c>
      <c r="AQ4" s="21">
        <f t="shared" ref="AQ4:AQ36" si="7">(AE4+AF4)/2</f>
        <v>23</v>
      </c>
      <c r="AR4" s="21">
        <f t="shared" ref="AR4:AR36" si="8">(AG4+AH4)/2</f>
        <v>24</v>
      </c>
      <c r="AS4" s="21">
        <f t="shared" ref="AS4:AS36" si="9">(AI4+AJ4)/2</f>
        <v>18.5</v>
      </c>
      <c r="AT4" s="21">
        <f t="shared" ref="AT4:AT36" si="10">(AK4+AL4)/2</f>
        <v>21.5</v>
      </c>
      <c r="AU4" s="21">
        <f t="shared" ref="AU4:AU36" si="11">(AM4+AN4)/2</f>
        <v>21.5</v>
      </c>
      <c r="AV4" s="21">
        <f t="shared" ref="AV4:AV36" si="12">((LARGE(AP4:AU4,2))+(LARGE(AP4:AU4,1)))/2</f>
        <v>23.5</v>
      </c>
      <c r="AW4" s="22">
        <v>100.0</v>
      </c>
      <c r="AX4" s="21">
        <f t="shared" ref="AX4:AX36" si="13">ROUNDUP((((AV4*4)*0.65)+(AW4*0.35))/2,0)</f>
        <v>49</v>
      </c>
      <c r="AY4" s="21"/>
      <c r="AZ4" s="24" t="s">
        <v>45</v>
      </c>
      <c r="BA4" s="21">
        <f t="shared" ref="BA4:BA8" si="14">IF(AZ4="Yes",20,0)</f>
        <v>0</v>
      </c>
      <c r="BB4" s="24" t="s">
        <v>45</v>
      </c>
      <c r="BC4" s="21">
        <f t="shared" ref="BC4:BC36" si="15">IF(BB4="Yes",ROUNDDOWN(SUM((AX4+BA4)/2),0),0)</f>
        <v>0</v>
      </c>
      <c r="BD4" s="28">
        <f t="shared" ref="BD4:BD36" si="16">AX4+BA4-BC4</f>
        <v>49</v>
      </c>
      <c r="BF4" s="22">
        <v>24.0</v>
      </c>
      <c r="BG4" s="22">
        <v>19.0</v>
      </c>
      <c r="BH4" s="22">
        <v>24.0</v>
      </c>
      <c r="BI4" s="22">
        <v>19.0</v>
      </c>
      <c r="BJ4" s="22">
        <v>25.0</v>
      </c>
      <c r="BK4" s="22">
        <v>16.0</v>
      </c>
      <c r="BS4" s="21">
        <f t="shared" ref="BS4:BS36" si="17">(BF4+BG4)/2</f>
        <v>21.5</v>
      </c>
      <c r="BT4" s="21">
        <f t="shared" ref="BT4:BT36" si="18">(BH4+BI4)/2</f>
        <v>21.5</v>
      </c>
      <c r="BU4" s="21">
        <f t="shared" ref="BU4:BU36" si="19">(BJ4+BK4)/2</f>
        <v>20.5</v>
      </c>
      <c r="BV4" s="21">
        <f t="shared" ref="BV4:BV36" si="20">(BL4+BM4)/2</f>
        <v>0</v>
      </c>
      <c r="BW4" s="21">
        <f t="shared" ref="BW4:BW36" si="21">(BN4+BO4)/2</f>
        <v>0</v>
      </c>
      <c r="BX4" s="21">
        <f t="shared" ref="BX4:BX36" si="22">(BP4+BQ4)/2</f>
        <v>0</v>
      </c>
      <c r="BY4" s="21">
        <f t="shared" ref="BY4:BY36" si="23">((LARGE(BS4:BX4,2))+(LARGE(BS4:BX4,1)))/2</f>
        <v>21.5</v>
      </c>
      <c r="BZ4" s="22">
        <v>97.0</v>
      </c>
      <c r="CA4" s="21">
        <f t="shared" ref="CA4:CA36" si="24">ROUNDUP((((BY4*4)*0.65)+(BZ4*0.35))/2,0)</f>
        <v>45</v>
      </c>
      <c r="CB4" s="24" t="s">
        <v>45</v>
      </c>
      <c r="CC4" s="21">
        <f t="shared" ref="CC4:CC8" si="25">IF(CB4="Yes",20,0)</f>
        <v>0</v>
      </c>
      <c r="CD4" s="24" t="s">
        <v>45</v>
      </c>
      <c r="CE4" s="21"/>
      <c r="CF4" s="21">
        <f t="shared" ref="CF4:CF8" si="26">IF(CD4="Yes",ROUNDDOWN(SUM((CA4+CC4)/2),0),0)</f>
        <v>0</v>
      </c>
      <c r="CG4" s="28">
        <f t="shared" ref="CG4:CG36" si="27">CA4+CC4-CF4+CE4</f>
        <v>45</v>
      </c>
      <c r="CH4" s="8">
        <f t="shared" ref="CH4:CH36" si="28">BD4+AA4+N4+CG4</f>
        <v>189</v>
      </c>
    </row>
    <row r="5" ht="15.75" customHeight="1">
      <c r="A5" s="22" t="s">
        <v>46</v>
      </c>
      <c r="B5" s="22" t="s">
        <v>47</v>
      </c>
      <c r="C5" s="23">
        <v>1.0</v>
      </c>
      <c r="D5" s="23" t="s">
        <v>48</v>
      </c>
      <c r="E5" s="23" t="s">
        <v>49</v>
      </c>
      <c r="F5" s="23" t="s">
        <v>50</v>
      </c>
      <c r="G5" s="21"/>
      <c r="H5" s="24">
        <v>22.0</v>
      </c>
      <c r="I5" s="24">
        <v>22.0</v>
      </c>
      <c r="J5" s="21">
        <f t="shared" si="1"/>
        <v>22</v>
      </c>
      <c r="K5" s="22">
        <v>5.0</v>
      </c>
      <c r="L5" s="22">
        <v>10.0</v>
      </c>
      <c r="M5" s="22">
        <v>20.0</v>
      </c>
      <c r="N5" s="25">
        <f t="shared" si="2"/>
        <v>57</v>
      </c>
      <c r="P5" s="22">
        <v>23.0</v>
      </c>
      <c r="Q5" s="22">
        <v>25.0</v>
      </c>
      <c r="R5" s="27">
        <v>23.0</v>
      </c>
      <c r="S5" s="27">
        <v>23.0</v>
      </c>
      <c r="T5" s="21">
        <f t="shared" si="3"/>
        <v>24</v>
      </c>
      <c r="U5" s="22">
        <v>96.0</v>
      </c>
      <c r="V5" s="21">
        <f t="shared" si="4"/>
        <v>24</v>
      </c>
      <c r="W5" s="22">
        <v>10.0</v>
      </c>
      <c r="X5" s="22">
        <v>0.0</v>
      </c>
      <c r="Y5" s="24" t="s">
        <v>45</v>
      </c>
      <c r="AA5" s="26">
        <f t="shared" si="5"/>
        <v>34</v>
      </c>
      <c r="AC5" s="22">
        <v>23.0</v>
      </c>
      <c r="AD5" s="22">
        <v>23.0</v>
      </c>
      <c r="AE5" s="22">
        <v>22.0</v>
      </c>
      <c r="AF5" s="22">
        <v>24.0</v>
      </c>
      <c r="AG5" s="27">
        <v>22.0</v>
      </c>
      <c r="AH5" s="27">
        <v>24.0</v>
      </c>
      <c r="AI5" s="27">
        <v>19.0</v>
      </c>
      <c r="AJ5" s="27">
        <v>21.0</v>
      </c>
      <c r="AK5" s="27">
        <v>17.0</v>
      </c>
      <c r="AL5" s="27">
        <v>24.0</v>
      </c>
      <c r="AM5" s="27">
        <v>24.0</v>
      </c>
      <c r="AN5" s="27">
        <v>14.0</v>
      </c>
      <c r="AP5" s="21">
        <f t="shared" si="6"/>
        <v>23</v>
      </c>
      <c r="AQ5" s="21">
        <f t="shared" si="7"/>
        <v>23</v>
      </c>
      <c r="AR5" s="21">
        <f t="shared" si="8"/>
        <v>23</v>
      </c>
      <c r="AS5" s="21">
        <f t="shared" si="9"/>
        <v>20</v>
      </c>
      <c r="AT5" s="21">
        <f t="shared" si="10"/>
        <v>20.5</v>
      </c>
      <c r="AU5" s="21">
        <f t="shared" si="11"/>
        <v>19</v>
      </c>
      <c r="AV5" s="21">
        <f t="shared" si="12"/>
        <v>23</v>
      </c>
      <c r="AW5" s="22">
        <v>100.0</v>
      </c>
      <c r="AX5" s="21">
        <f t="shared" si="13"/>
        <v>48</v>
      </c>
      <c r="AY5" s="21"/>
      <c r="AZ5" s="24" t="s">
        <v>45</v>
      </c>
      <c r="BA5" s="21">
        <f t="shared" si="14"/>
        <v>0</v>
      </c>
      <c r="BB5" s="24" t="s">
        <v>45</v>
      </c>
      <c r="BC5" s="21">
        <f t="shared" si="15"/>
        <v>0</v>
      </c>
      <c r="BD5" s="28">
        <f t="shared" si="16"/>
        <v>48</v>
      </c>
      <c r="BF5" s="22">
        <v>23.0</v>
      </c>
      <c r="BG5" s="22">
        <v>23.0</v>
      </c>
      <c r="BH5" s="22">
        <v>25.0</v>
      </c>
      <c r="BI5" s="22">
        <v>17.0</v>
      </c>
      <c r="BJ5" s="27">
        <v>25.0</v>
      </c>
      <c r="BK5" s="27">
        <v>23.0</v>
      </c>
      <c r="BL5" s="27">
        <v>25.0</v>
      </c>
      <c r="BM5" s="27">
        <v>23.0</v>
      </c>
      <c r="BS5" s="21">
        <f t="shared" si="17"/>
        <v>23</v>
      </c>
      <c r="BT5" s="21">
        <f t="shared" si="18"/>
        <v>21</v>
      </c>
      <c r="BU5" s="21">
        <f t="shared" si="19"/>
        <v>24</v>
      </c>
      <c r="BV5" s="21">
        <f t="shared" si="20"/>
        <v>24</v>
      </c>
      <c r="BW5" s="21">
        <f t="shared" si="21"/>
        <v>0</v>
      </c>
      <c r="BX5" s="21">
        <f t="shared" si="22"/>
        <v>0</v>
      </c>
      <c r="BY5" s="21">
        <f t="shared" si="23"/>
        <v>24</v>
      </c>
      <c r="BZ5" s="22">
        <v>92.0</v>
      </c>
      <c r="CA5" s="21">
        <f t="shared" si="24"/>
        <v>48</v>
      </c>
      <c r="CB5" s="24" t="s">
        <v>45</v>
      </c>
      <c r="CC5" s="21">
        <f t="shared" si="25"/>
        <v>0</v>
      </c>
      <c r="CD5" s="24" t="s">
        <v>45</v>
      </c>
      <c r="CE5" s="21"/>
      <c r="CF5" s="21">
        <f t="shared" si="26"/>
        <v>0</v>
      </c>
      <c r="CG5" s="28">
        <f t="shared" si="27"/>
        <v>48</v>
      </c>
      <c r="CH5" s="8">
        <f t="shared" si="28"/>
        <v>187</v>
      </c>
    </row>
    <row r="6" ht="15.75" customHeight="1">
      <c r="A6" s="21" t="s">
        <v>51</v>
      </c>
      <c r="B6" s="22" t="s">
        <v>47</v>
      </c>
      <c r="C6" s="23">
        <v>1.0</v>
      </c>
      <c r="D6" s="23" t="s">
        <v>42</v>
      </c>
      <c r="E6" s="21" t="s">
        <v>43</v>
      </c>
      <c r="F6" s="23" t="s">
        <v>44</v>
      </c>
      <c r="G6" s="21"/>
      <c r="H6" s="24">
        <v>24.0</v>
      </c>
      <c r="I6" s="24">
        <v>24.0</v>
      </c>
      <c r="J6" s="21">
        <f t="shared" si="1"/>
        <v>24</v>
      </c>
      <c r="K6" s="22">
        <v>4.0</v>
      </c>
      <c r="L6" s="22">
        <v>10.0</v>
      </c>
      <c r="M6" s="22">
        <v>20.0</v>
      </c>
      <c r="N6" s="25">
        <f t="shared" si="2"/>
        <v>58</v>
      </c>
      <c r="P6" s="22">
        <v>21.0</v>
      </c>
      <c r="Q6" s="22">
        <v>21.0</v>
      </c>
      <c r="T6" s="21">
        <f t="shared" si="3"/>
        <v>21</v>
      </c>
      <c r="U6" s="22">
        <v>92.0</v>
      </c>
      <c r="V6" s="21">
        <f t="shared" si="4"/>
        <v>23</v>
      </c>
      <c r="W6" s="22">
        <v>10.0</v>
      </c>
      <c r="X6" s="22">
        <v>2.0</v>
      </c>
      <c r="Y6" s="24" t="s">
        <v>45</v>
      </c>
      <c r="AA6" s="26">
        <f t="shared" si="5"/>
        <v>35</v>
      </c>
      <c r="AC6" s="22">
        <v>22.0</v>
      </c>
      <c r="AD6" s="22">
        <v>24.0</v>
      </c>
      <c r="AE6" s="22">
        <v>23.0</v>
      </c>
      <c r="AF6" s="22">
        <v>24.0</v>
      </c>
      <c r="AG6" s="27">
        <v>23.0</v>
      </c>
      <c r="AH6" s="27">
        <v>24.0</v>
      </c>
      <c r="AP6" s="21">
        <f t="shared" si="6"/>
        <v>23</v>
      </c>
      <c r="AQ6" s="21">
        <f t="shared" si="7"/>
        <v>23.5</v>
      </c>
      <c r="AR6" s="21">
        <f t="shared" si="8"/>
        <v>23.5</v>
      </c>
      <c r="AS6" s="21">
        <f t="shared" si="9"/>
        <v>0</v>
      </c>
      <c r="AT6" s="21">
        <f t="shared" si="10"/>
        <v>0</v>
      </c>
      <c r="AU6" s="21">
        <f t="shared" si="11"/>
        <v>0</v>
      </c>
      <c r="AV6" s="21">
        <f t="shared" si="12"/>
        <v>23.5</v>
      </c>
      <c r="AW6" s="22">
        <v>100.0</v>
      </c>
      <c r="AX6" s="21">
        <f t="shared" si="13"/>
        <v>49</v>
      </c>
      <c r="AY6" s="21"/>
      <c r="AZ6" s="24" t="s">
        <v>45</v>
      </c>
      <c r="BA6" s="21">
        <f t="shared" si="14"/>
        <v>0</v>
      </c>
      <c r="BB6" s="24" t="s">
        <v>45</v>
      </c>
      <c r="BC6" s="21">
        <f t="shared" si="15"/>
        <v>0</v>
      </c>
      <c r="BD6" s="28">
        <f t="shared" si="16"/>
        <v>49</v>
      </c>
      <c r="BF6" s="22">
        <v>23.0</v>
      </c>
      <c r="BG6" s="22">
        <v>19.0</v>
      </c>
      <c r="BH6" s="22">
        <v>23.0</v>
      </c>
      <c r="BI6" s="22">
        <v>19.0</v>
      </c>
      <c r="BJ6" s="27">
        <v>24.0</v>
      </c>
      <c r="BK6" s="27">
        <v>15.0</v>
      </c>
      <c r="BL6" s="27">
        <v>24.0</v>
      </c>
      <c r="BM6" s="27">
        <v>16.0</v>
      </c>
      <c r="BN6" s="27">
        <v>25.0</v>
      </c>
      <c r="BO6" s="27">
        <v>16.0</v>
      </c>
      <c r="BP6" s="27">
        <v>22.0</v>
      </c>
      <c r="BQ6" s="27">
        <v>16.0</v>
      </c>
      <c r="BS6" s="21">
        <f t="shared" si="17"/>
        <v>21</v>
      </c>
      <c r="BT6" s="21">
        <f t="shared" si="18"/>
        <v>21</v>
      </c>
      <c r="BU6" s="21">
        <f t="shared" si="19"/>
        <v>19.5</v>
      </c>
      <c r="BV6" s="21">
        <f t="shared" si="20"/>
        <v>20</v>
      </c>
      <c r="BW6" s="21">
        <f t="shared" si="21"/>
        <v>20.5</v>
      </c>
      <c r="BX6" s="21">
        <f t="shared" si="22"/>
        <v>19</v>
      </c>
      <c r="BY6" s="21">
        <f t="shared" si="23"/>
        <v>21</v>
      </c>
      <c r="BZ6" s="22">
        <v>95.0</v>
      </c>
      <c r="CA6" s="21">
        <f t="shared" si="24"/>
        <v>44</v>
      </c>
      <c r="CB6" s="24" t="s">
        <v>45</v>
      </c>
      <c r="CC6" s="21">
        <f t="shared" si="25"/>
        <v>0</v>
      </c>
      <c r="CD6" s="24" t="s">
        <v>45</v>
      </c>
      <c r="CE6" s="21"/>
      <c r="CF6" s="21">
        <f t="shared" si="26"/>
        <v>0</v>
      </c>
      <c r="CG6" s="28">
        <f t="shared" si="27"/>
        <v>44</v>
      </c>
      <c r="CH6" s="8">
        <f t="shared" si="28"/>
        <v>186</v>
      </c>
    </row>
    <row r="7" ht="15.75" customHeight="1">
      <c r="A7" s="21" t="s">
        <v>52</v>
      </c>
      <c r="B7" s="22" t="s">
        <v>53</v>
      </c>
      <c r="C7" s="23">
        <v>2.0</v>
      </c>
      <c r="D7" s="21" t="s">
        <v>54</v>
      </c>
      <c r="E7" s="23" t="s">
        <v>43</v>
      </c>
      <c r="F7" s="23" t="s">
        <v>55</v>
      </c>
      <c r="G7" s="21"/>
      <c r="H7" s="24">
        <v>25.0</v>
      </c>
      <c r="I7" s="24">
        <v>25.0</v>
      </c>
      <c r="J7" s="21">
        <f t="shared" si="1"/>
        <v>25</v>
      </c>
      <c r="K7" s="22">
        <v>5.0</v>
      </c>
      <c r="L7" s="22">
        <v>10.0</v>
      </c>
      <c r="M7" s="22">
        <v>20.0</v>
      </c>
      <c r="N7" s="25">
        <f t="shared" si="2"/>
        <v>60</v>
      </c>
      <c r="P7" s="22">
        <v>24.0</v>
      </c>
      <c r="Q7" s="22">
        <v>25.0</v>
      </c>
      <c r="R7" s="27">
        <v>24.0</v>
      </c>
      <c r="S7" s="27">
        <v>24.0</v>
      </c>
      <c r="T7" s="21">
        <f t="shared" si="3"/>
        <v>24.5</v>
      </c>
      <c r="U7" s="22">
        <v>100.0</v>
      </c>
      <c r="V7" s="21">
        <f t="shared" si="4"/>
        <v>25</v>
      </c>
      <c r="W7" s="22">
        <v>0.0</v>
      </c>
      <c r="X7" s="22">
        <v>3.0</v>
      </c>
      <c r="Y7" s="24" t="s">
        <v>45</v>
      </c>
      <c r="AA7" s="26">
        <f t="shared" si="5"/>
        <v>28</v>
      </c>
      <c r="AC7" s="22">
        <v>25.0</v>
      </c>
      <c r="AD7" s="22">
        <v>23.0</v>
      </c>
      <c r="AE7" s="22">
        <v>25.0</v>
      </c>
      <c r="AF7" s="22">
        <v>23.0</v>
      </c>
      <c r="AG7" s="27">
        <v>25.0</v>
      </c>
      <c r="AH7" s="27">
        <v>18.0</v>
      </c>
      <c r="AP7" s="21">
        <f t="shared" si="6"/>
        <v>24</v>
      </c>
      <c r="AQ7" s="21">
        <f t="shared" si="7"/>
        <v>24</v>
      </c>
      <c r="AR7" s="21">
        <f t="shared" si="8"/>
        <v>21.5</v>
      </c>
      <c r="AS7" s="21">
        <f t="shared" si="9"/>
        <v>0</v>
      </c>
      <c r="AT7" s="21">
        <f t="shared" si="10"/>
        <v>0</v>
      </c>
      <c r="AU7" s="21">
        <f t="shared" si="11"/>
        <v>0</v>
      </c>
      <c r="AV7" s="21">
        <f t="shared" si="12"/>
        <v>24</v>
      </c>
      <c r="AW7" s="22">
        <v>100.0</v>
      </c>
      <c r="AX7" s="21">
        <f t="shared" si="13"/>
        <v>49</v>
      </c>
      <c r="AY7" s="22">
        <v>2.0</v>
      </c>
      <c r="AZ7" s="24" t="s">
        <v>45</v>
      </c>
      <c r="BA7" s="21">
        <f t="shared" si="14"/>
        <v>0</v>
      </c>
      <c r="BB7" s="24" t="s">
        <v>45</v>
      </c>
      <c r="BC7" s="21">
        <f t="shared" si="15"/>
        <v>0</v>
      </c>
      <c r="BD7" s="28">
        <f t="shared" si="16"/>
        <v>49</v>
      </c>
      <c r="BF7" s="22">
        <v>21.0</v>
      </c>
      <c r="BG7" s="22">
        <v>25.0</v>
      </c>
      <c r="BH7" s="22">
        <v>21.0</v>
      </c>
      <c r="BI7" s="22">
        <v>25.0</v>
      </c>
      <c r="BJ7" s="27">
        <v>25.0</v>
      </c>
      <c r="BK7" s="27">
        <v>20.0</v>
      </c>
      <c r="BS7" s="21">
        <f t="shared" si="17"/>
        <v>23</v>
      </c>
      <c r="BT7" s="21">
        <f t="shared" si="18"/>
        <v>23</v>
      </c>
      <c r="BU7" s="21">
        <f t="shared" si="19"/>
        <v>22.5</v>
      </c>
      <c r="BV7" s="21">
        <f t="shared" si="20"/>
        <v>0</v>
      </c>
      <c r="BW7" s="21">
        <f t="shared" si="21"/>
        <v>0</v>
      </c>
      <c r="BX7" s="21">
        <f t="shared" si="22"/>
        <v>0</v>
      </c>
      <c r="BY7" s="21">
        <f t="shared" si="23"/>
        <v>23</v>
      </c>
      <c r="BZ7" s="22">
        <v>93.0</v>
      </c>
      <c r="CA7" s="21">
        <f t="shared" si="24"/>
        <v>47</v>
      </c>
      <c r="CB7" s="24" t="s">
        <v>45</v>
      </c>
      <c r="CC7" s="21">
        <f t="shared" si="25"/>
        <v>0</v>
      </c>
      <c r="CD7" s="24" t="s">
        <v>45</v>
      </c>
      <c r="CE7" s="21"/>
      <c r="CF7" s="21">
        <f t="shared" si="26"/>
        <v>0</v>
      </c>
      <c r="CG7" s="28">
        <f t="shared" si="27"/>
        <v>47</v>
      </c>
      <c r="CH7" s="8">
        <f t="shared" si="28"/>
        <v>184</v>
      </c>
    </row>
    <row r="8" ht="15.75" customHeight="1">
      <c r="A8" s="21" t="s">
        <v>56</v>
      </c>
      <c r="B8" s="22" t="s">
        <v>57</v>
      </c>
      <c r="C8" s="21">
        <v>1.0</v>
      </c>
      <c r="D8" s="21" t="s">
        <v>54</v>
      </c>
      <c r="E8" s="21" t="s">
        <v>49</v>
      </c>
      <c r="F8" s="21" t="s">
        <v>58</v>
      </c>
      <c r="G8" s="21"/>
      <c r="H8" s="24">
        <v>25.0</v>
      </c>
      <c r="I8" s="24">
        <v>25.0</v>
      </c>
      <c r="J8" s="21">
        <f t="shared" si="1"/>
        <v>25</v>
      </c>
      <c r="K8" s="22">
        <v>5.0</v>
      </c>
      <c r="L8" s="22">
        <v>10.0</v>
      </c>
      <c r="M8" s="22">
        <v>20.0</v>
      </c>
      <c r="N8" s="25">
        <f t="shared" si="2"/>
        <v>60</v>
      </c>
      <c r="P8" s="22">
        <v>21.0</v>
      </c>
      <c r="Q8" s="22">
        <v>20.0</v>
      </c>
      <c r="R8" s="27">
        <v>19.0</v>
      </c>
      <c r="S8" s="27">
        <v>19.0</v>
      </c>
      <c r="T8" s="21">
        <f t="shared" si="3"/>
        <v>20.5</v>
      </c>
      <c r="U8" s="22">
        <v>95.0</v>
      </c>
      <c r="V8" s="21">
        <f t="shared" si="4"/>
        <v>23</v>
      </c>
      <c r="W8" s="22">
        <v>0.0</v>
      </c>
      <c r="X8" s="22">
        <v>0.0</v>
      </c>
      <c r="Y8" s="24" t="s">
        <v>45</v>
      </c>
      <c r="AA8" s="26">
        <f t="shared" si="5"/>
        <v>23</v>
      </c>
      <c r="AC8" s="22">
        <v>25.0</v>
      </c>
      <c r="AD8" s="22">
        <v>20.0</v>
      </c>
      <c r="AE8" s="22">
        <v>23.0</v>
      </c>
      <c r="AF8" s="22">
        <v>25.0</v>
      </c>
      <c r="AG8" s="22">
        <v>23.0</v>
      </c>
      <c r="AH8" s="22">
        <v>24.0</v>
      </c>
      <c r="AI8" s="27">
        <v>23.0</v>
      </c>
      <c r="AJ8" s="27">
        <v>23.0</v>
      </c>
      <c r="AK8" s="27">
        <v>24.0</v>
      </c>
      <c r="AL8" s="27">
        <v>23.0</v>
      </c>
      <c r="AM8" s="27">
        <v>23.0</v>
      </c>
      <c r="AN8" s="27">
        <v>24.0</v>
      </c>
      <c r="AP8" s="21">
        <f t="shared" si="6"/>
        <v>22.5</v>
      </c>
      <c r="AQ8" s="21">
        <f t="shared" si="7"/>
        <v>24</v>
      </c>
      <c r="AR8" s="21">
        <f t="shared" si="8"/>
        <v>23.5</v>
      </c>
      <c r="AS8" s="21">
        <f t="shared" si="9"/>
        <v>23</v>
      </c>
      <c r="AT8" s="21">
        <f t="shared" si="10"/>
        <v>23.5</v>
      </c>
      <c r="AU8" s="21">
        <f t="shared" si="11"/>
        <v>23.5</v>
      </c>
      <c r="AV8" s="21">
        <f t="shared" si="12"/>
        <v>23.75</v>
      </c>
      <c r="AW8" s="22">
        <v>100.0</v>
      </c>
      <c r="AX8" s="21">
        <f t="shared" si="13"/>
        <v>49</v>
      </c>
      <c r="AY8" s="21"/>
      <c r="AZ8" s="24" t="s">
        <v>45</v>
      </c>
      <c r="BA8" s="21">
        <f t="shared" si="14"/>
        <v>0</v>
      </c>
      <c r="BB8" s="24" t="s">
        <v>45</v>
      </c>
      <c r="BC8" s="21">
        <f t="shared" si="15"/>
        <v>0</v>
      </c>
      <c r="BD8" s="28">
        <f t="shared" si="16"/>
        <v>49</v>
      </c>
      <c r="BF8" s="22">
        <v>25.0</v>
      </c>
      <c r="BG8" s="22">
        <v>20.0</v>
      </c>
      <c r="BH8" s="22">
        <v>21.0</v>
      </c>
      <c r="BI8" s="22">
        <v>25.0</v>
      </c>
      <c r="BJ8" s="22">
        <v>25.0</v>
      </c>
      <c r="BK8" s="22">
        <v>24.0</v>
      </c>
      <c r="BL8" s="27">
        <v>25.0</v>
      </c>
      <c r="BM8" s="27">
        <v>24.0</v>
      </c>
      <c r="BN8" s="27">
        <v>25.0</v>
      </c>
      <c r="BO8" s="27">
        <v>18.0</v>
      </c>
      <c r="BS8" s="21">
        <f t="shared" si="17"/>
        <v>22.5</v>
      </c>
      <c r="BT8" s="21">
        <f t="shared" si="18"/>
        <v>23</v>
      </c>
      <c r="BU8" s="21">
        <f t="shared" si="19"/>
        <v>24.5</v>
      </c>
      <c r="BV8" s="21">
        <f t="shared" si="20"/>
        <v>24.5</v>
      </c>
      <c r="BW8" s="21">
        <f t="shared" si="21"/>
        <v>21.5</v>
      </c>
      <c r="BX8" s="21">
        <f t="shared" si="22"/>
        <v>0</v>
      </c>
      <c r="BY8" s="21">
        <f t="shared" si="23"/>
        <v>24.5</v>
      </c>
      <c r="BZ8" s="22">
        <v>92.0</v>
      </c>
      <c r="CA8" s="21">
        <f t="shared" si="24"/>
        <v>48</v>
      </c>
      <c r="CB8" s="24" t="s">
        <v>45</v>
      </c>
      <c r="CC8" s="21">
        <f t="shared" si="25"/>
        <v>0</v>
      </c>
      <c r="CD8" s="24" t="s">
        <v>45</v>
      </c>
      <c r="CE8" s="22">
        <v>2.0</v>
      </c>
      <c r="CF8" s="21">
        <f t="shared" si="26"/>
        <v>0</v>
      </c>
      <c r="CG8" s="28">
        <f t="shared" si="27"/>
        <v>50</v>
      </c>
      <c r="CH8" s="8">
        <f t="shared" si="28"/>
        <v>182</v>
      </c>
    </row>
    <row r="9" ht="15.75" customHeight="1">
      <c r="A9" s="21" t="s">
        <v>59</v>
      </c>
      <c r="B9" s="27" t="s">
        <v>47</v>
      </c>
      <c r="C9" s="23">
        <v>2.0</v>
      </c>
      <c r="D9" s="23" t="s">
        <v>48</v>
      </c>
      <c r="E9" s="23" t="s">
        <v>49</v>
      </c>
      <c r="F9" s="23" t="s">
        <v>60</v>
      </c>
      <c r="H9" s="24">
        <v>23.0</v>
      </c>
      <c r="I9" s="24">
        <v>21.0</v>
      </c>
      <c r="J9" s="21">
        <f t="shared" si="1"/>
        <v>22</v>
      </c>
      <c r="K9" s="27">
        <v>5.0</v>
      </c>
      <c r="L9" s="27">
        <v>10.0</v>
      </c>
      <c r="M9" s="27">
        <v>20.0</v>
      </c>
      <c r="N9" s="25">
        <f t="shared" si="2"/>
        <v>57</v>
      </c>
      <c r="P9" s="27">
        <v>25.0</v>
      </c>
      <c r="Q9" s="27">
        <v>25.0</v>
      </c>
      <c r="R9" s="27">
        <v>22.0</v>
      </c>
      <c r="S9" s="27">
        <v>25.0</v>
      </c>
      <c r="T9" s="21">
        <f t="shared" si="3"/>
        <v>25</v>
      </c>
      <c r="U9" s="27">
        <v>96.0</v>
      </c>
      <c r="V9" s="21">
        <f t="shared" si="4"/>
        <v>25</v>
      </c>
      <c r="W9" s="27">
        <v>0.0</v>
      </c>
      <c r="X9" s="27">
        <v>0.0</v>
      </c>
      <c r="Y9" s="24" t="s">
        <v>45</v>
      </c>
      <c r="AA9" s="26">
        <f t="shared" si="5"/>
        <v>25</v>
      </c>
      <c r="AC9" s="27">
        <v>25.0</v>
      </c>
      <c r="AD9" s="27">
        <v>25.0</v>
      </c>
      <c r="AE9" s="27">
        <v>24.0</v>
      </c>
      <c r="AF9" s="27">
        <v>25.0</v>
      </c>
      <c r="AG9" s="27">
        <v>24.0</v>
      </c>
      <c r="AH9" s="27">
        <v>25.0</v>
      </c>
      <c r="AP9" s="21">
        <f t="shared" si="6"/>
        <v>25</v>
      </c>
      <c r="AQ9" s="21">
        <f t="shared" si="7"/>
        <v>24.5</v>
      </c>
      <c r="AR9" s="21">
        <f t="shared" si="8"/>
        <v>24.5</v>
      </c>
      <c r="AS9" s="21">
        <f t="shared" si="9"/>
        <v>0</v>
      </c>
      <c r="AT9" s="21">
        <f t="shared" si="10"/>
        <v>0</v>
      </c>
      <c r="AU9" s="21">
        <f t="shared" si="11"/>
        <v>0</v>
      </c>
      <c r="AV9" s="21">
        <f t="shared" si="12"/>
        <v>24.75</v>
      </c>
      <c r="AW9" s="27">
        <v>100.0</v>
      </c>
      <c r="AX9" s="21">
        <f t="shared" si="13"/>
        <v>50</v>
      </c>
      <c r="AZ9" s="24" t="s">
        <v>45</v>
      </c>
      <c r="BA9" s="22">
        <v>2.0</v>
      </c>
      <c r="BB9" s="24" t="s">
        <v>45</v>
      </c>
      <c r="BC9" s="21">
        <f t="shared" si="15"/>
        <v>0</v>
      </c>
      <c r="BD9" s="28">
        <f t="shared" si="16"/>
        <v>52</v>
      </c>
      <c r="BF9" s="27">
        <v>21.0</v>
      </c>
      <c r="BG9" s="27">
        <v>20.0</v>
      </c>
      <c r="BH9" s="27">
        <v>24.0</v>
      </c>
      <c r="BI9" s="27">
        <v>23.0</v>
      </c>
      <c r="BJ9" s="27">
        <v>24.0</v>
      </c>
      <c r="BK9" s="27">
        <v>23.0</v>
      </c>
      <c r="BL9" s="27">
        <v>22.0</v>
      </c>
      <c r="BM9" s="27">
        <v>21.0</v>
      </c>
      <c r="BN9" s="27">
        <v>24.0</v>
      </c>
      <c r="BO9" s="27">
        <v>19.0</v>
      </c>
      <c r="BS9" s="21">
        <f t="shared" si="17"/>
        <v>20.5</v>
      </c>
      <c r="BT9" s="21">
        <f t="shared" si="18"/>
        <v>23.5</v>
      </c>
      <c r="BU9" s="21">
        <f t="shared" si="19"/>
        <v>23.5</v>
      </c>
      <c r="BV9" s="21">
        <f t="shared" si="20"/>
        <v>21.5</v>
      </c>
      <c r="BW9" s="21">
        <f t="shared" si="21"/>
        <v>21.5</v>
      </c>
      <c r="BX9" s="21">
        <f t="shared" si="22"/>
        <v>0</v>
      </c>
      <c r="BY9" s="21">
        <f t="shared" si="23"/>
        <v>23.5</v>
      </c>
      <c r="BZ9" s="22">
        <v>94.0</v>
      </c>
      <c r="CA9" s="21">
        <f t="shared" si="24"/>
        <v>47</v>
      </c>
      <c r="CG9" s="28">
        <f t="shared" si="27"/>
        <v>47</v>
      </c>
      <c r="CH9" s="8">
        <f t="shared" si="28"/>
        <v>181</v>
      </c>
    </row>
    <row r="10" ht="15.75" customHeight="1">
      <c r="A10" s="21" t="s">
        <v>61</v>
      </c>
      <c r="B10" s="22" t="s">
        <v>53</v>
      </c>
      <c r="C10" s="23">
        <v>2.0</v>
      </c>
      <c r="D10" s="21" t="s">
        <v>54</v>
      </c>
      <c r="E10" s="23" t="s">
        <v>49</v>
      </c>
      <c r="F10" s="23" t="s">
        <v>55</v>
      </c>
      <c r="G10" s="21"/>
      <c r="H10" s="24">
        <v>24.0</v>
      </c>
      <c r="I10" s="24">
        <v>24.0</v>
      </c>
      <c r="J10" s="21">
        <f t="shared" si="1"/>
        <v>24</v>
      </c>
      <c r="K10" s="22">
        <v>5.0</v>
      </c>
      <c r="L10" s="22">
        <v>10.0</v>
      </c>
      <c r="M10" s="22">
        <v>20.0</v>
      </c>
      <c r="N10" s="25">
        <f t="shared" si="2"/>
        <v>59</v>
      </c>
      <c r="P10" s="22">
        <v>24.0</v>
      </c>
      <c r="Q10" s="22">
        <v>24.0</v>
      </c>
      <c r="R10" s="27">
        <v>24.0</v>
      </c>
      <c r="T10" s="21">
        <f t="shared" si="3"/>
        <v>24</v>
      </c>
      <c r="U10" s="22">
        <v>100.0</v>
      </c>
      <c r="V10" s="21">
        <f t="shared" si="4"/>
        <v>25</v>
      </c>
      <c r="W10" s="22">
        <v>0.0</v>
      </c>
      <c r="X10" s="22">
        <v>4.0</v>
      </c>
      <c r="Y10" s="24" t="s">
        <v>45</v>
      </c>
      <c r="AA10" s="26">
        <f t="shared" si="5"/>
        <v>29</v>
      </c>
      <c r="AC10" s="22">
        <v>23.0</v>
      </c>
      <c r="AD10" s="22">
        <v>24.0</v>
      </c>
      <c r="AE10" s="22">
        <v>25.0</v>
      </c>
      <c r="AF10" s="22">
        <v>23.0</v>
      </c>
      <c r="AP10" s="21">
        <f t="shared" si="6"/>
        <v>23.5</v>
      </c>
      <c r="AQ10" s="21">
        <f t="shared" si="7"/>
        <v>24</v>
      </c>
      <c r="AR10" s="21">
        <f t="shared" si="8"/>
        <v>0</v>
      </c>
      <c r="AS10" s="21">
        <f t="shared" si="9"/>
        <v>0</v>
      </c>
      <c r="AT10" s="21">
        <f t="shared" si="10"/>
        <v>0</v>
      </c>
      <c r="AU10" s="21">
        <f t="shared" si="11"/>
        <v>0</v>
      </c>
      <c r="AV10" s="21">
        <f t="shared" si="12"/>
        <v>23.75</v>
      </c>
      <c r="AW10" s="22">
        <v>100.0</v>
      </c>
      <c r="AX10" s="21">
        <f t="shared" si="13"/>
        <v>49</v>
      </c>
      <c r="AY10" s="22">
        <v>2.0</v>
      </c>
      <c r="AZ10" s="24" t="s">
        <v>45</v>
      </c>
      <c r="BA10" s="21">
        <f t="shared" ref="BA10:BA12" si="29">IF(AZ10="Yes",20,0)</f>
        <v>0</v>
      </c>
      <c r="BB10" s="24" t="s">
        <v>45</v>
      </c>
      <c r="BC10" s="21">
        <f t="shared" si="15"/>
        <v>0</v>
      </c>
      <c r="BD10" s="28">
        <f t="shared" si="16"/>
        <v>49</v>
      </c>
      <c r="BF10" s="22">
        <v>23.0</v>
      </c>
      <c r="BG10" s="22">
        <v>21.0</v>
      </c>
      <c r="BH10" s="22">
        <v>21.0</v>
      </c>
      <c r="BI10" s="22">
        <v>17.0</v>
      </c>
      <c r="BJ10" s="27">
        <v>21.0</v>
      </c>
      <c r="BK10" s="27">
        <v>17.0</v>
      </c>
      <c r="BL10" s="27">
        <v>21.0</v>
      </c>
      <c r="BM10" s="27">
        <v>16.0</v>
      </c>
      <c r="BS10" s="21">
        <f t="shared" si="17"/>
        <v>22</v>
      </c>
      <c r="BT10" s="21">
        <f t="shared" si="18"/>
        <v>19</v>
      </c>
      <c r="BU10" s="21">
        <f t="shared" si="19"/>
        <v>19</v>
      </c>
      <c r="BV10" s="21">
        <f t="shared" si="20"/>
        <v>18.5</v>
      </c>
      <c r="BW10" s="21">
        <f t="shared" si="21"/>
        <v>0</v>
      </c>
      <c r="BX10" s="21">
        <f t="shared" si="22"/>
        <v>0</v>
      </c>
      <c r="BY10" s="21">
        <f t="shared" si="23"/>
        <v>20.5</v>
      </c>
      <c r="BZ10" s="22">
        <v>89.0</v>
      </c>
      <c r="CA10" s="21">
        <f t="shared" si="24"/>
        <v>43</v>
      </c>
      <c r="CB10" s="24" t="s">
        <v>45</v>
      </c>
      <c r="CC10" s="21">
        <f t="shared" ref="CC10:CC36" si="30">IF(CB10="Yes",20,0)</f>
        <v>0</v>
      </c>
      <c r="CD10" s="24" t="s">
        <v>45</v>
      </c>
      <c r="CE10" s="21"/>
      <c r="CF10" s="21">
        <f t="shared" ref="CF10:CF36" si="31">IF(CD10="Yes",ROUNDDOWN(SUM((CA10+CC10)/2),0),0)</f>
        <v>0</v>
      </c>
      <c r="CG10" s="28">
        <f t="shared" si="27"/>
        <v>43</v>
      </c>
      <c r="CH10" s="8">
        <f t="shared" si="28"/>
        <v>180</v>
      </c>
    </row>
    <row r="11" ht="15.75" customHeight="1">
      <c r="A11" s="21" t="s">
        <v>62</v>
      </c>
      <c r="B11" s="27" t="s">
        <v>47</v>
      </c>
      <c r="C11" s="23">
        <v>2.0</v>
      </c>
      <c r="D11" s="23" t="s">
        <v>48</v>
      </c>
      <c r="E11" s="23" t="s">
        <v>43</v>
      </c>
      <c r="F11" s="23" t="s">
        <v>60</v>
      </c>
      <c r="H11" s="23">
        <v>23.0</v>
      </c>
      <c r="I11" s="23">
        <v>24.0</v>
      </c>
      <c r="J11" s="21">
        <f t="shared" si="1"/>
        <v>23.5</v>
      </c>
      <c r="K11" s="27">
        <v>5.0</v>
      </c>
      <c r="L11" s="27">
        <v>10.0</v>
      </c>
      <c r="M11" s="27">
        <v>20.0</v>
      </c>
      <c r="N11" s="25">
        <f t="shared" si="2"/>
        <v>58.5</v>
      </c>
      <c r="P11" s="27">
        <v>24.0</v>
      </c>
      <c r="Q11" s="27">
        <v>22.0</v>
      </c>
      <c r="R11" s="27">
        <v>22.0</v>
      </c>
      <c r="S11" s="27">
        <v>25.0</v>
      </c>
      <c r="T11" s="21">
        <f t="shared" si="3"/>
        <v>24.5</v>
      </c>
      <c r="U11" s="27">
        <v>93.0</v>
      </c>
      <c r="V11" s="21">
        <f t="shared" si="4"/>
        <v>24</v>
      </c>
      <c r="W11" s="27">
        <v>0.0</v>
      </c>
      <c r="X11" s="22">
        <v>0.0</v>
      </c>
      <c r="Y11" s="24" t="s">
        <v>45</v>
      </c>
      <c r="AA11" s="26">
        <f t="shared" si="5"/>
        <v>24</v>
      </c>
      <c r="AC11" s="27">
        <v>23.0</v>
      </c>
      <c r="AD11" s="27">
        <v>18.0</v>
      </c>
      <c r="AE11" s="27">
        <v>21.0</v>
      </c>
      <c r="AF11" s="27">
        <v>23.0</v>
      </c>
      <c r="AG11" s="27">
        <v>21.0</v>
      </c>
      <c r="AH11" s="27">
        <v>23.0</v>
      </c>
      <c r="AP11" s="21">
        <f t="shared" si="6"/>
        <v>20.5</v>
      </c>
      <c r="AQ11" s="21">
        <f t="shared" si="7"/>
        <v>22</v>
      </c>
      <c r="AR11" s="21">
        <f t="shared" si="8"/>
        <v>22</v>
      </c>
      <c r="AS11" s="21">
        <f t="shared" si="9"/>
        <v>0</v>
      </c>
      <c r="AT11" s="21">
        <f t="shared" si="10"/>
        <v>0</v>
      </c>
      <c r="AU11" s="21">
        <f t="shared" si="11"/>
        <v>0</v>
      </c>
      <c r="AV11" s="21">
        <f t="shared" si="12"/>
        <v>22</v>
      </c>
      <c r="AW11" s="22">
        <v>100.0</v>
      </c>
      <c r="AX11" s="21">
        <f t="shared" si="13"/>
        <v>47</v>
      </c>
      <c r="AY11" s="21"/>
      <c r="AZ11" s="24" t="s">
        <v>45</v>
      </c>
      <c r="BA11" s="21">
        <f t="shared" si="29"/>
        <v>0</v>
      </c>
      <c r="BB11" s="24" t="s">
        <v>45</v>
      </c>
      <c r="BC11" s="21">
        <f t="shared" si="15"/>
        <v>0</v>
      </c>
      <c r="BD11" s="28">
        <f t="shared" si="16"/>
        <v>47</v>
      </c>
      <c r="BF11" s="27">
        <v>21.0</v>
      </c>
      <c r="BG11" s="27">
        <v>20.0</v>
      </c>
      <c r="BH11" s="27">
        <v>21.0</v>
      </c>
      <c r="BI11" s="27">
        <v>20.0</v>
      </c>
      <c r="BJ11" s="27">
        <v>20.0</v>
      </c>
      <c r="BK11" s="27">
        <v>20.0</v>
      </c>
      <c r="BL11" s="27">
        <v>24.0</v>
      </c>
      <c r="BM11" s="27">
        <v>16.0</v>
      </c>
      <c r="BS11" s="21">
        <f t="shared" si="17"/>
        <v>20.5</v>
      </c>
      <c r="BT11" s="21">
        <f t="shared" si="18"/>
        <v>20.5</v>
      </c>
      <c r="BU11" s="21">
        <f t="shared" si="19"/>
        <v>20</v>
      </c>
      <c r="BV11" s="21">
        <f t="shared" si="20"/>
        <v>20</v>
      </c>
      <c r="BW11" s="21">
        <f t="shared" si="21"/>
        <v>0</v>
      </c>
      <c r="BX11" s="21">
        <f t="shared" si="22"/>
        <v>0</v>
      </c>
      <c r="BY11" s="21">
        <f t="shared" si="23"/>
        <v>20.5</v>
      </c>
      <c r="BZ11" s="27">
        <v>90.0</v>
      </c>
      <c r="CA11" s="21">
        <f t="shared" si="24"/>
        <v>43</v>
      </c>
      <c r="CB11" s="24" t="s">
        <v>45</v>
      </c>
      <c r="CC11" s="21">
        <f t="shared" si="30"/>
        <v>0</v>
      </c>
      <c r="CD11" s="24" t="s">
        <v>45</v>
      </c>
      <c r="CE11" s="21"/>
      <c r="CF11" s="21">
        <f t="shared" si="31"/>
        <v>0</v>
      </c>
      <c r="CG11" s="28">
        <f t="shared" si="27"/>
        <v>43</v>
      </c>
      <c r="CH11" s="8">
        <f t="shared" si="28"/>
        <v>172.5</v>
      </c>
    </row>
    <row r="12" ht="15.75" customHeight="1">
      <c r="A12" s="21" t="s">
        <v>63</v>
      </c>
      <c r="B12" s="22" t="s">
        <v>47</v>
      </c>
      <c r="C12" s="23">
        <v>1.0</v>
      </c>
      <c r="D12" s="23" t="s">
        <v>48</v>
      </c>
      <c r="E12" s="23" t="s">
        <v>43</v>
      </c>
      <c r="F12" s="23" t="s">
        <v>50</v>
      </c>
      <c r="G12" s="21"/>
      <c r="H12" s="24">
        <v>21.0</v>
      </c>
      <c r="I12" s="24">
        <v>23.0</v>
      </c>
      <c r="J12" s="21">
        <f t="shared" si="1"/>
        <v>22</v>
      </c>
      <c r="K12" s="22">
        <v>5.0</v>
      </c>
      <c r="L12" s="22">
        <v>10.0</v>
      </c>
      <c r="M12" s="22">
        <v>6.0</v>
      </c>
      <c r="N12" s="25">
        <f t="shared" si="2"/>
        <v>43</v>
      </c>
      <c r="P12" s="22">
        <v>25.0</v>
      </c>
      <c r="Q12" s="22">
        <v>23.0</v>
      </c>
      <c r="R12" s="22">
        <v>23.0</v>
      </c>
      <c r="S12" s="22">
        <v>23.0</v>
      </c>
      <c r="T12" s="21">
        <f t="shared" si="3"/>
        <v>24</v>
      </c>
      <c r="U12" s="22">
        <v>95.0</v>
      </c>
      <c r="V12" s="21">
        <f t="shared" si="4"/>
        <v>24</v>
      </c>
      <c r="W12" s="22">
        <v>0.0</v>
      </c>
      <c r="X12" s="22">
        <v>0.0</v>
      </c>
      <c r="Y12" s="24" t="s">
        <v>45</v>
      </c>
      <c r="AA12" s="26">
        <f t="shared" si="5"/>
        <v>24</v>
      </c>
      <c r="AC12" s="22">
        <v>20.0</v>
      </c>
      <c r="AD12" s="22">
        <v>20.0</v>
      </c>
      <c r="AE12" s="22">
        <v>24.0</v>
      </c>
      <c r="AF12" s="22">
        <v>24.0</v>
      </c>
      <c r="AG12" s="22">
        <v>24.0</v>
      </c>
      <c r="AH12" s="22">
        <v>24.0</v>
      </c>
      <c r="AI12" s="27">
        <v>21.0</v>
      </c>
      <c r="AJ12" s="27">
        <v>25.0</v>
      </c>
      <c r="AK12" s="27">
        <v>23.0</v>
      </c>
      <c r="AL12" s="27">
        <v>19.0</v>
      </c>
      <c r="AM12" s="27">
        <v>21.0</v>
      </c>
      <c r="AN12" s="27">
        <v>22.0</v>
      </c>
      <c r="AP12" s="21">
        <f t="shared" si="6"/>
        <v>20</v>
      </c>
      <c r="AQ12" s="21">
        <f t="shared" si="7"/>
        <v>24</v>
      </c>
      <c r="AR12" s="21">
        <f t="shared" si="8"/>
        <v>24</v>
      </c>
      <c r="AS12" s="21">
        <f t="shared" si="9"/>
        <v>23</v>
      </c>
      <c r="AT12" s="21">
        <f t="shared" si="10"/>
        <v>21</v>
      </c>
      <c r="AU12" s="21">
        <f t="shared" si="11"/>
        <v>21.5</v>
      </c>
      <c r="AV12" s="21">
        <f t="shared" si="12"/>
        <v>24</v>
      </c>
      <c r="AW12" s="22">
        <v>100.0</v>
      </c>
      <c r="AX12" s="21">
        <f t="shared" si="13"/>
        <v>49</v>
      </c>
      <c r="AY12" s="21"/>
      <c r="AZ12" s="24" t="s">
        <v>45</v>
      </c>
      <c r="BA12" s="21">
        <f t="shared" si="29"/>
        <v>0</v>
      </c>
      <c r="BB12" s="24" t="s">
        <v>45</v>
      </c>
      <c r="BC12" s="21">
        <f t="shared" si="15"/>
        <v>0</v>
      </c>
      <c r="BD12" s="28">
        <f t="shared" si="16"/>
        <v>49</v>
      </c>
      <c r="BF12" s="22">
        <v>23.0</v>
      </c>
      <c r="BG12" s="22">
        <v>21.0</v>
      </c>
      <c r="BH12" s="22">
        <v>20.0</v>
      </c>
      <c r="BI12" s="22">
        <v>18.0</v>
      </c>
      <c r="BJ12" s="22">
        <v>25.0</v>
      </c>
      <c r="BK12" s="22">
        <v>15.0</v>
      </c>
      <c r="BS12" s="21">
        <f t="shared" si="17"/>
        <v>22</v>
      </c>
      <c r="BT12" s="21">
        <f t="shared" si="18"/>
        <v>19</v>
      </c>
      <c r="BU12" s="21">
        <f t="shared" si="19"/>
        <v>20</v>
      </c>
      <c r="BV12" s="21">
        <f t="shared" si="20"/>
        <v>0</v>
      </c>
      <c r="BW12" s="21">
        <f t="shared" si="21"/>
        <v>0</v>
      </c>
      <c r="BX12" s="21">
        <f t="shared" si="22"/>
        <v>0</v>
      </c>
      <c r="BY12" s="21">
        <f t="shared" si="23"/>
        <v>21</v>
      </c>
      <c r="BZ12" s="22">
        <v>90.0</v>
      </c>
      <c r="CA12" s="21">
        <f t="shared" si="24"/>
        <v>44</v>
      </c>
      <c r="CB12" s="24" t="s">
        <v>45</v>
      </c>
      <c r="CC12" s="21">
        <f t="shared" si="30"/>
        <v>0</v>
      </c>
      <c r="CD12" s="24" t="s">
        <v>45</v>
      </c>
      <c r="CE12" s="21"/>
      <c r="CF12" s="21">
        <f t="shared" si="31"/>
        <v>0</v>
      </c>
      <c r="CG12" s="28">
        <f t="shared" si="27"/>
        <v>44</v>
      </c>
      <c r="CH12" s="8">
        <f t="shared" si="28"/>
        <v>160</v>
      </c>
    </row>
    <row r="13" ht="15.75" customHeight="1">
      <c r="A13" s="21" t="s">
        <v>64</v>
      </c>
      <c r="B13" s="22" t="s">
        <v>53</v>
      </c>
      <c r="C13" s="21">
        <v>1.0</v>
      </c>
      <c r="D13" s="21" t="s">
        <v>54</v>
      </c>
      <c r="E13" s="21" t="s">
        <v>49</v>
      </c>
      <c r="F13" s="21" t="s">
        <v>58</v>
      </c>
      <c r="G13" s="21"/>
      <c r="H13" s="24">
        <v>25.0</v>
      </c>
      <c r="I13" s="24">
        <v>25.0</v>
      </c>
      <c r="J13" s="21">
        <f t="shared" si="1"/>
        <v>25</v>
      </c>
      <c r="K13" s="22">
        <v>5.0</v>
      </c>
      <c r="L13" s="22">
        <v>6.0</v>
      </c>
      <c r="M13" s="22">
        <v>0.0</v>
      </c>
      <c r="N13" s="25">
        <f t="shared" si="2"/>
        <v>36</v>
      </c>
      <c r="P13" s="22">
        <v>19.0</v>
      </c>
      <c r="Q13" s="22">
        <v>21.0</v>
      </c>
      <c r="R13" s="27">
        <v>21.0</v>
      </c>
      <c r="S13" s="27">
        <v>19.0</v>
      </c>
      <c r="T13" s="21">
        <f t="shared" si="3"/>
        <v>21</v>
      </c>
      <c r="U13" s="22">
        <v>100.0</v>
      </c>
      <c r="V13" s="21">
        <f t="shared" si="4"/>
        <v>24</v>
      </c>
      <c r="W13" s="22">
        <v>0.0</v>
      </c>
      <c r="X13" s="22">
        <v>2.0</v>
      </c>
      <c r="Y13" s="24" t="s">
        <v>45</v>
      </c>
      <c r="AA13" s="26">
        <f t="shared" si="5"/>
        <v>26</v>
      </c>
      <c r="AC13" s="22">
        <v>24.0</v>
      </c>
      <c r="AD13" s="22">
        <v>25.0</v>
      </c>
      <c r="AE13" s="22">
        <v>23.0</v>
      </c>
      <c r="AF13" s="22">
        <v>23.0</v>
      </c>
      <c r="AG13" s="27">
        <v>25.0</v>
      </c>
      <c r="AH13" s="27">
        <v>24.0</v>
      </c>
      <c r="AI13" s="27">
        <v>25.0</v>
      </c>
      <c r="AJ13" s="27">
        <v>25.0</v>
      </c>
      <c r="AK13" s="27">
        <v>21.0</v>
      </c>
      <c r="AL13" s="27">
        <v>21.0</v>
      </c>
      <c r="AM13" s="27">
        <v>23.0</v>
      </c>
      <c r="AN13" s="27">
        <v>23.0</v>
      </c>
      <c r="AP13" s="21">
        <f t="shared" si="6"/>
        <v>24.5</v>
      </c>
      <c r="AQ13" s="21">
        <f t="shared" si="7"/>
        <v>23</v>
      </c>
      <c r="AR13" s="21">
        <f t="shared" si="8"/>
        <v>24.5</v>
      </c>
      <c r="AS13" s="21">
        <f t="shared" si="9"/>
        <v>25</v>
      </c>
      <c r="AT13" s="21">
        <f t="shared" si="10"/>
        <v>21</v>
      </c>
      <c r="AU13" s="21">
        <f t="shared" si="11"/>
        <v>23</v>
      </c>
      <c r="AV13" s="21">
        <f t="shared" si="12"/>
        <v>24.75</v>
      </c>
      <c r="AW13" s="22">
        <v>100.0</v>
      </c>
      <c r="AX13" s="21">
        <f t="shared" si="13"/>
        <v>50</v>
      </c>
      <c r="AY13" s="21"/>
      <c r="AZ13" s="24" t="s">
        <v>45</v>
      </c>
      <c r="BA13" s="22">
        <v>2.0</v>
      </c>
      <c r="BB13" s="24" t="s">
        <v>45</v>
      </c>
      <c r="BC13" s="21">
        <f t="shared" si="15"/>
        <v>0</v>
      </c>
      <c r="BD13" s="28">
        <f t="shared" si="16"/>
        <v>52</v>
      </c>
      <c r="BF13" s="22">
        <v>21.0</v>
      </c>
      <c r="BG13" s="22">
        <v>24.0</v>
      </c>
      <c r="BH13" s="22">
        <v>24.0</v>
      </c>
      <c r="BI13" s="22">
        <v>24.0</v>
      </c>
      <c r="BJ13" s="27">
        <v>21.0</v>
      </c>
      <c r="BK13" s="27">
        <v>15.0</v>
      </c>
      <c r="BS13" s="21">
        <f t="shared" si="17"/>
        <v>22.5</v>
      </c>
      <c r="BT13" s="21">
        <f t="shared" si="18"/>
        <v>24</v>
      </c>
      <c r="BU13" s="21">
        <f t="shared" si="19"/>
        <v>18</v>
      </c>
      <c r="BV13" s="21">
        <f t="shared" si="20"/>
        <v>0</v>
      </c>
      <c r="BW13" s="21">
        <f t="shared" si="21"/>
        <v>0</v>
      </c>
      <c r="BX13" s="21">
        <f t="shared" si="22"/>
        <v>0</v>
      </c>
      <c r="BY13" s="21">
        <f t="shared" si="23"/>
        <v>23.25</v>
      </c>
      <c r="BZ13" s="22">
        <v>89.0</v>
      </c>
      <c r="CA13" s="21">
        <f t="shared" si="24"/>
        <v>46</v>
      </c>
      <c r="CB13" s="24" t="s">
        <v>45</v>
      </c>
      <c r="CC13" s="21">
        <f t="shared" si="30"/>
        <v>0</v>
      </c>
      <c r="CD13" s="24" t="s">
        <v>45</v>
      </c>
      <c r="CE13" s="21"/>
      <c r="CF13" s="21">
        <f t="shared" si="31"/>
        <v>0</v>
      </c>
      <c r="CG13" s="28">
        <f t="shared" si="27"/>
        <v>46</v>
      </c>
      <c r="CH13" s="8">
        <f t="shared" si="28"/>
        <v>160</v>
      </c>
    </row>
    <row r="14" ht="15.75" customHeight="1">
      <c r="A14" s="21" t="s">
        <v>65</v>
      </c>
      <c r="B14" s="22" t="s">
        <v>66</v>
      </c>
      <c r="C14" s="21">
        <v>1.0</v>
      </c>
      <c r="D14" s="21" t="s">
        <v>54</v>
      </c>
      <c r="E14" s="21" t="s">
        <v>43</v>
      </c>
      <c r="F14" s="21" t="s">
        <v>58</v>
      </c>
      <c r="G14" s="21"/>
      <c r="H14" s="24">
        <v>25.0</v>
      </c>
      <c r="I14" s="24">
        <v>25.0</v>
      </c>
      <c r="J14" s="21">
        <f t="shared" si="1"/>
        <v>25</v>
      </c>
      <c r="K14" s="22">
        <v>5.0</v>
      </c>
      <c r="L14" s="22">
        <v>6.0</v>
      </c>
      <c r="M14" s="22">
        <v>0.0</v>
      </c>
      <c r="N14" s="25">
        <f t="shared" si="2"/>
        <v>36</v>
      </c>
      <c r="P14" s="22">
        <v>21.0</v>
      </c>
      <c r="Q14" s="22">
        <v>21.0</v>
      </c>
      <c r="R14" s="22">
        <v>23.0</v>
      </c>
      <c r="T14" s="21">
        <f t="shared" si="3"/>
        <v>22</v>
      </c>
      <c r="U14" s="22">
        <v>97.0</v>
      </c>
      <c r="V14" s="21">
        <f t="shared" si="4"/>
        <v>24</v>
      </c>
      <c r="W14" s="22">
        <v>0.0</v>
      </c>
      <c r="X14" s="22">
        <v>0.0</v>
      </c>
      <c r="Y14" s="24" t="s">
        <v>45</v>
      </c>
      <c r="AA14" s="26">
        <f t="shared" si="5"/>
        <v>24</v>
      </c>
      <c r="AC14" s="22">
        <v>22.0</v>
      </c>
      <c r="AD14" s="22">
        <v>25.0</v>
      </c>
      <c r="AE14" s="22">
        <v>21.0</v>
      </c>
      <c r="AF14" s="22">
        <v>22.0</v>
      </c>
      <c r="AG14" s="22">
        <v>21.0</v>
      </c>
      <c r="AH14" s="22">
        <v>23.0</v>
      </c>
      <c r="AI14" s="27">
        <v>21.0</v>
      </c>
      <c r="AJ14" s="27">
        <v>23.0</v>
      </c>
      <c r="AK14" s="27">
        <v>17.0</v>
      </c>
      <c r="AL14" s="27">
        <v>23.0</v>
      </c>
      <c r="AP14" s="21">
        <f t="shared" si="6"/>
        <v>23.5</v>
      </c>
      <c r="AQ14" s="21">
        <f t="shared" si="7"/>
        <v>21.5</v>
      </c>
      <c r="AR14" s="21">
        <f t="shared" si="8"/>
        <v>22</v>
      </c>
      <c r="AS14" s="21">
        <f t="shared" si="9"/>
        <v>22</v>
      </c>
      <c r="AT14" s="21">
        <f t="shared" si="10"/>
        <v>20</v>
      </c>
      <c r="AU14" s="21">
        <f t="shared" si="11"/>
        <v>0</v>
      </c>
      <c r="AV14" s="21">
        <f t="shared" si="12"/>
        <v>22.75</v>
      </c>
      <c r="AW14" s="22">
        <v>100.0</v>
      </c>
      <c r="AX14" s="21">
        <f t="shared" si="13"/>
        <v>48</v>
      </c>
      <c r="AY14" s="21"/>
      <c r="AZ14" s="24" t="s">
        <v>45</v>
      </c>
      <c r="BA14" s="21">
        <f t="shared" ref="BA14:BA36" si="32">IF(AZ14="Yes",20,0)</f>
        <v>0</v>
      </c>
      <c r="BB14" s="24" t="s">
        <v>45</v>
      </c>
      <c r="BC14" s="21">
        <f t="shared" si="15"/>
        <v>0</v>
      </c>
      <c r="BD14" s="28">
        <f t="shared" si="16"/>
        <v>48</v>
      </c>
      <c r="BF14" s="22">
        <v>20.0</v>
      </c>
      <c r="BG14" s="22">
        <v>21.0</v>
      </c>
      <c r="BH14" s="22">
        <v>20.0</v>
      </c>
      <c r="BI14" s="22">
        <v>21.0</v>
      </c>
      <c r="BJ14" s="22">
        <v>24.0</v>
      </c>
      <c r="BK14" s="22">
        <v>23.0</v>
      </c>
      <c r="BL14" s="27">
        <v>22.0</v>
      </c>
      <c r="BM14" s="27">
        <v>21.0</v>
      </c>
      <c r="BS14" s="21">
        <f t="shared" si="17"/>
        <v>20.5</v>
      </c>
      <c r="BT14" s="21">
        <f t="shared" si="18"/>
        <v>20.5</v>
      </c>
      <c r="BU14" s="21">
        <f t="shared" si="19"/>
        <v>23.5</v>
      </c>
      <c r="BV14" s="21">
        <f t="shared" si="20"/>
        <v>21.5</v>
      </c>
      <c r="BW14" s="21">
        <f t="shared" si="21"/>
        <v>0</v>
      </c>
      <c r="BX14" s="21">
        <f t="shared" si="22"/>
        <v>0</v>
      </c>
      <c r="BY14" s="21">
        <f t="shared" si="23"/>
        <v>22.5</v>
      </c>
      <c r="BZ14" s="22">
        <v>97.0</v>
      </c>
      <c r="CA14" s="21">
        <f t="shared" si="24"/>
        <v>47</v>
      </c>
      <c r="CB14" s="24" t="s">
        <v>45</v>
      </c>
      <c r="CC14" s="21">
        <f t="shared" si="30"/>
        <v>0</v>
      </c>
      <c r="CD14" s="24" t="s">
        <v>45</v>
      </c>
      <c r="CE14" s="22">
        <v>4.0</v>
      </c>
      <c r="CF14" s="21">
        <f t="shared" si="31"/>
        <v>0</v>
      </c>
      <c r="CG14" s="28">
        <f t="shared" si="27"/>
        <v>51</v>
      </c>
      <c r="CH14" s="8">
        <f t="shared" si="28"/>
        <v>159</v>
      </c>
    </row>
    <row r="15" ht="15.75" customHeight="1">
      <c r="A15" s="21" t="s">
        <v>67</v>
      </c>
      <c r="B15" s="22" t="s">
        <v>68</v>
      </c>
      <c r="C15" s="23">
        <v>2.0</v>
      </c>
      <c r="D15" s="23" t="s">
        <v>42</v>
      </c>
      <c r="E15" s="23" t="s">
        <v>43</v>
      </c>
      <c r="F15" s="23" t="s">
        <v>69</v>
      </c>
      <c r="G15" s="21"/>
      <c r="H15" s="24">
        <v>19.0</v>
      </c>
      <c r="I15" s="24">
        <v>19.0</v>
      </c>
      <c r="J15" s="21">
        <f t="shared" si="1"/>
        <v>19</v>
      </c>
      <c r="K15" s="22">
        <v>5.0</v>
      </c>
      <c r="L15" s="22">
        <v>6.0</v>
      </c>
      <c r="M15" s="22">
        <v>0.0</v>
      </c>
      <c r="N15" s="25">
        <f t="shared" si="2"/>
        <v>30</v>
      </c>
      <c r="P15" s="22">
        <v>24.0</v>
      </c>
      <c r="Q15" s="22">
        <v>25.0</v>
      </c>
      <c r="R15" s="27">
        <v>25.0</v>
      </c>
      <c r="T15" s="21">
        <f t="shared" si="3"/>
        <v>25</v>
      </c>
      <c r="U15" s="22">
        <v>99.0</v>
      </c>
      <c r="V15" s="21">
        <f t="shared" si="4"/>
        <v>25</v>
      </c>
      <c r="W15" s="22">
        <v>10.0</v>
      </c>
      <c r="X15" s="22">
        <v>0.0</v>
      </c>
      <c r="Y15" s="24" t="s">
        <v>45</v>
      </c>
      <c r="AA15" s="26">
        <f t="shared" si="5"/>
        <v>35</v>
      </c>
      <c r="AC15" s="22">
        <v>18.0</v>
      </c>
      <c r="AD15" s="22">
        <v>21.0</v>
      </c>
      <c r="AE15" s="22">
        <v>18.0</v>
      </c>
      <c r="AF15" s="22">
        <v>21.0</v>
      </c>
      <c r="AP15" s="21">
        <f t="shared" si="6"/>
        <v>19.5</v>
      </c>
      <c r="AQ15" s="21">
        <f t="shared" si="7"/>
        <v>19.5</v>
      </c>
      <c r="AR15" s="21">
        <f t="shared" si="8"/>
        <v>0</v>
      </c>
      <c r="AS15" s="21">
        <f t="shared" si="9"/>
        <v>0</v>
      </c>
      <c r="AT15" s="21">
        <f t="shared" si="10"/>
        <v>0</v>
      </c>
      <c r="AU15" s="21">
        <f t="shared" si="11"/>
        <v>0</v>
      </c>
      <c r="AV15" s="21">
        <f t="shared" si="12"/>
        <v>19.5</v>
      </c>
      <c r="AW15" s="22">
        <v>100.0</v>
      </c>
      <c r="AX15" s="21">
        <f t="shared" si="13"/>
        <v>43</v>
      </c>
      <c r="AY15" s="21"/>
      <c r="AZ15" s="24" t="s">
        <v>45</v>
      </c>
      <c r="BA15" s="21">
        <f t="shared" si="32"/>
        <v>0</v>
      </c>
      <c r="BB15" s="24" t="s">
        <v>45</v>
      </c>
      <c r="BC15" s="21">
        <f t="shared" si="15"/>
        <v>0</v>
      </c>
      <c r="BD15" s="28">
        <f t="shared" si="16"/>
        <v>43</v>
      </c>
      <c r="BF15" s="22">
        <v>18.0</v>
      </c>
      <c r="BG15" s="22">
        <v>17.0</v>
      </c>
      <c r="BH15" s="22">
        <v>24.0</v>
      </c>
      <c r="BI15" s="22">
        <v>18.0</v>
      </c>
      <c r="BJ15" s="27">
        <v>22.0</v>
      </c>
      <c r="BK15" s="27">
        <v>19.0</v>
      </c>
      <c r="BS15" s="21">
        <f t="shared" si="17"/>
        <v>17.5</v>
      </c>
      <c r="BT15" s="21">
        <f t="shared" si="18"/>
        <v>21</v>
      </c>
      <c r="BU15" s="21">
        <f t="shared" si="19"/>
        <v>20.5</v>
      </c>
      <c r="BV15" s="21">
        <f t="shared" si="20"/>
        <v>0</v>
      </c>
      <c r="BW15" s="21">
        <f t="shared" si="21"/>
        <v>0</v>
      </c>
      <c r="BX15" s="21">
        <f t="shared" si="22"/>
        <v>0</v>
      </c>
      <c r="BY15" s="21">
        <f t="shared" si="23"/>
        <v>20.75</v>
      </c>
      <c r="BZ15" s="22">
        <v>94.0</v>
      </c>
      <c r="CA15" s="21">
        <f t="shared" si="24"/>
        <v>44</v>
      </c>
      <c r="CB15" s="24" t="s">
        <v>45</v>
      </c>
      <c r="CC15" s="21">
        <f t="shared" si="30"/>
        <v>0</v>
      </c>
      <c r="CD15" s="24" t="s">
        <v>45</v>
      </c>
      <c r="CE15" s="21"/>
      <c r="CF15" s="21">
        <f t="shared" si="31"/>
        <v>0</v>
      </c>
      <c r="CG15" s="28">
        <f t="shared" si="27"/>
        <v>44</v>
      </c>
      <c r="CH15" s="8">
        <f t="shared" si="28"/>
        <v>152</v>
      </c>
    </row>
    <row r="16" ht="15.75" customHeight="1">
      <c r="A16" s="21" t="s">
        <v>70</v>
      </c>
      <c r="B16" s="22" t="s">
        <v>41</v>
      </c>
      <c r="C16" s="23">
        <v>1.0</v>
      </c>
      <c r="D16" s="23" t="s">
        <v>42</v>
      </c>
      <c r="E16" s="23" t="s">
        <v>49</v>
      </c>
      <c r="F16" s="23" t="s">
        <v>44</v>
      </c>
      <c r="G16" s="21"/>
      <c r="H16" s="24">
        <v>19.0</v>
      </c>
      <c r="I16" s="24">
        <v>18.0</v>
      </c>
      <c r="J16" s="21">
        <f t="shared" si="1"/>
        <v>18.5</v>
      </c>
      <c r="K16" s="22">
        <v>5.0</v>
      </c>
      <c r="L16" s="22">
        <v>6.0</v>
      </c>
      <c r="M16" s="22">
        <v>0.0</v>
      </c>
      <c r="N16" s="25">
        <f t="shared" si="2"/>
        <v>29.5</v>
      </c>
      <c r="P16" s="22">
        <v>25.0</v>
      </c>
      <c r="Q16" s="22">
        <v>25.0</v>
      </c>
      <c r="R16" s="24"/>
      <c r="T16" s="21">
        <f t="shared" si="3"/>
        <v>25</v>
      </c>
      <c r="U16" s="22">
        <v>95.0</v>
      </c>
      <c r="V16" s="21">
        <f t="shared" si="4"/>
        <v>25</v>
      </c>
      <c r="W16" s="22">
        <v>0.0</v>
      </c>
      <c r="X16" s="22">
        <v>4.0</v>
      </c>
      <c r="Y16" s="24" t="s">
        <v>45</v>
      </c>
      <c r="AA16" s="26">
        <f t="shared" si="5"/>
        <v>29</v>
      </c>
      <c r="AC16" s="22">
        <v>22.0</v>
      </c>
      <c r="AD16" s="22">
        <v>23.0</v>
      </c>
      <c r="AE16" s="22">
        <v>22.0</v>
      </c>
      <c r="AF16" s="22">
        <v>23.0</v>
      </c>
      <c r="AG16" s="22">
        <v>13.0</v>
      </c>
      <c r="AH16" s="22">
        <v>19.0</v>
      </c>
      <c r="AP16" s="21">
        <f t="shared" si="6"/>
        <v>22.5</v>
      </c>
      <c r="AQ16" s="21">
        <f t="shared" si="7"/>
        <v>22.5</v>
      </c>
      <c r="AR16" s="21">
        <f t="shared" si="8"/>
        <v>16</v>
      </c>
      <c r="AS16" s="21">
        <f t="shared" si="9"/>
        <v>0</v>
      </c>
      <c r="AT16" s="21">
        <f t="shared" si="10"/>
        <v>0</v>
      </c>
      <c r="AU16" s="21">
        <f t="shared" si="11"/>
        <v>0</v>
      </c>
      <c r="AV16" s="21">
        <f t="shared" si="12"/>
        <v>22.5</v>
      </c>
      <c r="AW16" s="22">
        <v>100.0</v>
      </c>
      <c r="AX16" s="21">
        <f t="shared" si="13"/>
        <v>47</v>
      </c>
      <c r="AY16" s="21"/>
      <c r="AZ16" s="24" t="s">
        <v>45</v>
      </c>
      <c r="BA16" s="21">
        <f t="shared" si="32"/>
        <v>0</v>
      </c>
      <c r="BB16" s="24" t="s">
        <v>45</v>
      </c>
      <c r="BC16" s="21">
        <f t="shared" si="15"/>
        <v>0</v>
      </c>
      <c r="BD16" s="28">
        <f t="shared" si="16"/>
        <v>47</v>
      </c>
      <c r="BF16" s="22">
        <v>19.0</v>
      </c>
      <c r="BG16" s="22">
        <v>21.0</v>
      </c>
      <c r="BH16" s="22">
        <v>22.0</v>
      </c>
      <c r="BI16" s="22">
        <v>18.0</v>
      </c>
      <c r="BJ16" s="24"/>
      <c r="BK16" s="24"/>
      <c r="BS16" s="21">
        <f t="shared" si="17"/>
        <v>20</v>
      </c>
      <c r="BT16" s="21">
        <f t="shared" si="18"/>
        <v>20</v>
      </c>
      <c r="BU16" s="21">
        <f t="shared" si="19"/>
        <v>0</v>
      </c>
      <c r="BV16" s="21">
        <f t="shared" si="20"/>
        <v>0</v>
      </c>
      <c r="BW16" s="21">
        <f t="shared" si="21"/>
        <v>0</v>
      </c>
      <c r="BX16" s="21">
        <f t="shared" si="22"/>
        <v>0</v>
      </c>
      <c r="BY16" s="21">
        <f t="shared" si="23"/>
        <v>20</v>
      </c>
      <c r="BZ16" s="22">
        <v>87.0</v>
      </c>
      <c r="CA16" s="21">
        <f t="shared" si="24"/>
        <v>42</v>
      </c>
      <c r="CB16" s="24" t="s">
        <v>45</v>
      </c>
      <c r="CC16" s="21">
        <f t="shared" si="30"/>
        <v>0</v>
      </c>
      <c r="CD16" s="24" t="s">
        <v>45</v>
      </c>
      <c r="CE16" s="22">
        <v>4.0</v>
      </c>
      <c r="CF16" s="21">
        <f t="shared" si="31"/>
        <v>0</v>
      </c>
      <c r="CG16" s="28">
        <f t="shared" si="27"/>
        <v>46</v>
      </c>
      <c r="CH16" s="8">
        <f t="shared" si="28"/>
        <v>151.5</v>
      </c>
    </row>
    <row r="17" ht="15.75" customHeight="1">
      <c r="A17" s="21" t="s">
        <v>71</v>
      </c>
      <c r="B17" s="27" t="s">
        <v>47</v>
      </c>
      <c r="C17" s="23">
        <v>2.0</v>
      </c>
      <c r="D17" s="23" t="s">
        <v>48</v>
      </c>
      <c r="E17" s="23" t="s">
        <v>43</v>
      </c>
      <c r="F17" s="23" t="s">
        <v>60</v>
      </c>
      <c r="H17" s="24">
        <v>21.0</v>
      </c>
      <c r="I17" s="24">
        <v>21.0</v>
      </c>
      <c r="J17" s="21">
        <f t="shared" si="1"/>
        <v>21</v>
      </c>
      <c r="K17" s="27">
        <v>5.0</v>
      </c>
      <c r="L17" s="27">
        <v>3.0</v>
      </c>
      <c r="M17" s="27">
        <v>0.0</v>
      </c>
      <c r="N17" s="25">
        <f t="shared" si="2"/>
        <v>29</v>
      </c>
      <c r="P17" s="27">
        <v>25.0</v>
      </c>
      <c r="Q17" s="27">
        <v>25.0</v>
      </c>
      <c r="R17" s="27">
        <v>25.0</v>
      </c>
      <c r="S17" s="27">
        <v>25.0</v>
      </c>
      <c r="T17" s="21">
        <f t="shared" si="3"/>
        <v>25</v>
      </c>
      <c r="U17" s="27">
        <v>92.0</v>
      </c>
      <c r="V17" s="21">
        <f t="shared" si="4"/>
        <v>24</v>
      </c>
      <c r="W17" s="27">
        <v>0.0</v>
      </c>
      <c r="X17" s="27">
        <v>2.0</v>
      </c>
      <c r="Y17" s="24" t="s">
        <v>45</v>
      </c>
      <c r="AA17" s="26">
        <f t="shared" si="5"/>
        <v>26</v>
      </c>
      <c r="AC17" s="27">
        <v>25.0</v>
      </c>
      <c r="AD17" s="27">
        <v>21.0</v>
      </c>
      <c r="AE17" s="27">
        <v>24.0</v>
      </c>
      <c r="AF17" s="27">
        <v>25.0</v>
      </c>
      <c r="AP17" s="21">
        <f t="shared" si="6"/>
        <v>23</v>
      </c>
      <c r="AQ17" s="21">
        <f t="shared" si="7"/>
        <v>24.5</v>
      </c>
      <c r="AR17" s="21">
        <f t="shared" si="8"/>
        <v>0</v>
      </c>
      <c r="AS17" s="21">
        <f t="shared" si="9"/>
        <v>0</v>
      </c>
      <c r="AT17" s="21">
        <f t="shared" si="10"/>
        <v>0</v>
      </c>
      <c r="AU17" s="21">
        <f t="shared" si="11"/>
        <v>0</v>
      </c>
      <c r="AV17" s="21">
        <f t="shared" si="12"/>
        <v>23.75</v>
      </c>
      <c r="AW17" s="22">
        <v>100.0</v>
      </c>
      <c r="AX17" s="21">
        <f t="shared" si="13"/>
        <v>49</v>
      </c>
      <c r="AY17" s="21"/>
      <c r="AZ17" s="24" t="s">
        <v>45</v>
      </c>
      <c r="BA17" s="21">
        <f t="shared" si="32"/>
        <v>0</v>
      </c>
      <c r="BB17" s="24" t="s">
        <v>45</v>
      </c>
      <c r="BC17" s="21">
        <f t="shared" si="15"/>
        <v>0</v>
      </c>
      <c r="BD17" s="28">
        <f t="shared" si="16"/>
        <v>49</v>
      </c>
      <c r="BF17" s="27">
        <v>16.0</v>
      </c>
      <c r="BG17" s="27">
        <v>21.0</v>
      </c>
      <c r="BH17" s="27">
        <v>22.0</v>
      </c>
      <c r="BI17" s="27">
        <v>21.0</v>
      </c>
      <c r="BJ17" s="27">
        <v>25.0</v>
      </c>
      <c r="BK17" s="27">
        <v>25.0</v>
      </c>
      <c r="BS17" s="21">
        <f t="shared" si="17"/>
        <v>18.5</v>
      </c>
      <c r="BT17" s="21">
        <f t="shared" si="18"/>
        <v>21.5</v>
      </c>
      <c r="BU17" s="21">
        <f t="shared" si="19"/>
        <v>25</v>
      </c>
      <c r="BV17" s="21">
        <f t="shared" si="20"/>
        <v>0</v>
      </c>
      <c r="BW17" s="21">
        <f t="shared" si="21"/>
        <v>0</v>
      </c>
      <c r="BX17" s="21">
        <f t="shared" si="22"/>
        <v>0</v>
      </c>
      <c r="BY17" s="21">
        <f t="shared" si="23"/>
        <v>23.25</v>
      </c>
      <c r="BZ17" s="27">
        <v>92.0</v>
      </c>
      <c r="CA17" s="21">
        <f t="shared" si="24"/>
        <v>47</v>
      </c>
      <c r="CB17" s="24" t="s">
        <v>45</v>
      </c>
      <c r="CC17" s="21">
        <f t="shared" si="30"/>
        <v>0</v>
      </c>
      <c r="CD17" s="24" t="s">
        <v>45</v>
      </c>
      <c r="CE17" s="21"/>
      <c r="CF17" s="21">
        <f t="shared" si="31"/>
        <v>0</v>
      </c>
      <c r="CG17" s="28">
        <f t="shared" si="27"/>
        <v>47</v>
      </c>
      <c r="CH17" s="8">
        <f t="shared" si="28"/>
        <v>151</v>
      </c>
    </row>
    <row r="18" ht="15.75" customHeight="1">
      <c r="A18" s="21" t="s">
        <v>72</v>
      </c>
      <c r="B18" s="22" t="s">
        <v>73</v>
      </c>
      <c r="C18" s="23">
        <v>1.0</v>
      </c>
      <c r="D18" s="23" t="s">
        <v>48</v>
      </c>
      <c r="E18" s="23" t="s">
        <v>43</v>
      </c>
      <c r="F18" s="23" t="s">
        <v>50</v>
      </c>
      <c r="G18" s="21"/>
      <c r="H18" s="24">
        <v>23.0</v>
      </c>
      <c r="I18" s="24">
        <v>23.0</v>
      </c>
      <c r="J18" s="21">
        <f t="shared" si="1"/>
        <v>23</v>
      </c>
      <c r="K18" s="22">
        <v>1.0</v>
      </c>
      <c r="L18" s="22">
        <v>0.0</v>
      </c>
      <c r="M18" s="22">
        <v>0.0</v>
      </c>
      <c r="N18" s="25">
        <f t="shared" si="2"/>
        <v>24</v>
      </c>
      <c r="P18" s="22">
        <v>23.0</v>
      </c>
      <c r="Q18" s="22">
        <v>23.0</v>
      </c>
      <c r="R18" s="22">
        <v>25.0</v>
      </c>
      <c r="S18" s="27">
        <v>21.0</v>
      </c>
      <c r="T18" s="21">
        <f t="shared" si="3"/>
        <v>24</v>
      </c>
      <c r="U18" s="22">
        <v>97.0</v>
      </c>
      <c r="V18" s="21">
        <f t="shared" si="4"/>
        <v>25</v>
      </c>
      <c r="W18" s="22">
        <v>0.0</v>
      </c>
      <c r="X18" s="22">
        <v>0.0</v>
      </c>
      <c r="Y18" s="24" t="s">
        <v>45</v>
      </c>
      <c r="AA18" s="26">
        <f t="shared" si="5"/>
        <v>25</v>
      </c>
      <c r="AC18" s="22">
        <v>24.0</v>
      </c>
      <c r="AD18" s="22">
        <v>24.0</v>
      </c>
      <c r="AE18" s="22">
        <v>20.0</v>
      </c>
      <c r="AF18" s="22">
        <v>23.0</v>
      </c>
      <c r="AG18" s="22">
        <v>22.0</v>
      </c>
      <c r="AH18" s="22">
        <v>24.0</v>
      </c>
      <c r="AI18" s="27">
        <v>21.0</v>
      </c>
      <c r="AJ18" s="27">
        <v>24.0</v>
      </c>
      <c r="AK18" s="27">
        <v>25.0</v>
      </c>
      <c r="AL18" s="27">
        <v>25.0</v>
      </c>
      <c r="AM18" s="27">
        <v>20.0</v>
      </c>
      <c r="AN18" s="27">
        <v>21.0</v>
      </c>
      <c r="AP18" s="21">
        <f t="shared" si="6"/>
        <v>24</v>
      </c>
      <c r="AQ18" s="21">
        <f t="shared" si="7"/>
        <v>21.5</v>
      </c>
      <c r="AR18" s="21">
        <f t="shared" si="8"/>
        <v>23</v>
      </c>
      <c r="AS18" s="21">
        <f t="shared" si="9"/>
        <v>22.5</v>
      </c>
      <c r="AT18" s="21">
        <f t="shared" si="10"/>
        <v>25</v>
      </c>
      <c r="AU18" s="21">
        <f t="shared" si="11"/>
        <v>20.5</v>
      </c>
      <c r="AV18" s="21">
        <f t="shared" si="12"/>
        <v>24.5</v>
      </c>
      <c r="AW18" s="22">
        <v>100.0</v>
      </c>
      <c r="AX18" s="21">
        <f t="shared" si="13"/>
        <v>50</v>
      </c>
      <c r="AY18" s="21"/>
      <c r="AZ18" s="24" t="s">
        <v>45</v>
      </c>
      <c r="BA18" s="21">
        <f t="shared" si="32"/>
        <v>0</v>
      </c>
      <c r="BB18" s="24" t="s">
        <v>45</v>
      </c>
      <c r="BC18" s="21">
        <f t="shared" si="15"/>
        <v>0</v>
      </c>
      <c r="BD18" s="28">
        <f t="shared" si="16"/>
        <v>50</v>
      </c>
      <c r="BF18" s="22">
        <v>18.0</v>
      </c>
      <c r="BG18" s="22">
        <v>23.0</v>
      </c>
      <c r="BH18" s="22">
        <v>23.0</v>
      </c>
      <c r="BI18" s="22">
        <v>11.0</v>
      </c>
      <c r="BJ18" s="22">
        <v>24.0</v>
      </c>
      <c r="BK18" s="22">
        <v>19.0</v>
      </c>
      <c r="BS18" s="21">
        <f t="shared" si="17"/>
        <v>20.5</v>
      </c>
      <c r="BT18" s="21">
        <f t="shared" si="18"/>
        <v>17</v>
      </c>
      <c r="BU18" s="21">
        <f t="shared" si="19"/>
        <v>21.5</v>
      </c>
      <c r="BV18" s="21">
        <f t="shared" si="20"/>
        <v>0</v>
      </c>
      <c r="BW18" s="21">
        <f t="shared" si="21"/>
        <v>0</v>
      </c>
      <c r="BX18" s="21">
        <f t="shared" si="22"/>
        <v>0</v>
      </c>
      <c r="BY18" s="21">
        <f t="shared" si="23"/>
        <v>21</v>
      </c>
      <c r="BZ18" s="22">
        <v>95.0</v>
      </c>
      <c r="CA18" s="21">
        <f t="shared" si="24"/>
        <v>44</v>
      </c>
      <c r="CB18" s="24" t="s">
        <v>45</v>
      </c>
      <c r="CC18" s="21">
        <f t="shared" si="30"/>
        <v>0</v>
      </c>
      <c r="CD18" s="24" t="s">
        <v>45</v>
      </c>
      <c r="CE18" s="22">
        <v>4.0</v>
      </c>
      <c r="CF18" s="21">
        <f t="shared" si="31"/>
        <v>0</v>
      </c>
      <c r="CG18" s="28">
        <f t="shared" si="27"/>
        <v>48</v>
      </c>
      <c r="CH18" s="8">
        <f t="shared" si="28"/>
        <v>147</v>
      </c>
    </row>
    <row r="19" ht="15.75" customHeight="1">
      <c r="A19" s="21" t="s">
        <v>74</v>
      </c>
      <c r="B19" s="22" t="s">
        <v>47</v>
      </c>
      <c r="C19" s="23">
        <v>2.0</v>
      </c>
      <c r="D19" s="21" t="s">
        <v>54</v>
      </c>
      <c r="E19" s="23" t="s">
        <v>49</v>
      </c>
      <c r="F19" s="23" t="s">
        <v>55</v>
      </c>
      <c r="G19" s="21"/>
      <c r="H19" s="24">
        <v>23.0</v>
      </c>
      <c r="I19" s="24">
        <v>21.0</v>
      </c>
      <c r="J19" s="21">
        <f t="shared" si="1"/>
        <v>22</v>
      </c>
      <c r="K19" s="22">
        <v>5.0</v>
      </c>
      <c r="L19" s="22">
        <v>3.0</v>
      </c>
      <c r="M19" s="22">
        <v>0.0</v>
      </c>
      <c r="N19" s="25">
        <f t="shared" si="2"/>
        <v>30</v>
      </c>
      <c r="P19" s="22">
        <v>15.0</v>
      </c>
      <c r="Q19" s="22">
        <v>15.0</v>
      </c>
      <c r="R19" s="27">
        <v>15.0</v>
      </c>
      <c r="S19" s="27">
        <v>20.0</v>
      </c>
      <c r="T19" s="21">
        <f t="shared" si="3"/>
        <v>17.5</v>
      </c>
      <c r="U19" s="22">
        <v>99.0</v>
      </c>
      <c r="V19" s="21">
        <f t="shared" si="4"/>
        <v>23</v>
      </c>
      <c r="W19" s="22">
        <v>0.0</v>
      </c>
      <c r="X19" s="22">
        <v>0.0</v>
      </c>
      <c r="Y19" s="24" t="s">
        <v>45</v>
      </c>
      <c r="AA19" s="26">
        <f t="shared" si="5"/>
        <v>23</v>
      </c>
      <c r="AC19" s="22">
        <v>25.0</v>
      </c>
      <c r="AD19" s="22">
        <v>22.0</v>
      </c>
      <c r="AE19" s="22">
        <v>25.0</v>
      </c>
      <c r="AF19" s="22">
        <v>21.0</v>
      </c>
      <c r="AG19" s="27">
        <v>25.0</v>
      </c>
      <c r="AH19" s="27">
        <v>21.0</v>
      </c>
      <c r="AI19" s="27">
        <v>22.0</v>
      </c>
      <c r="AJ19" s="27">
        <v>25.0</v>
      </c>
      <c r="AP19" s="21">
        <f t="shared" si="6"/>
        <v>23.5</v>
      </c>
      <c r="AQ19" s="21">
        <f t="shared" si="7"/>
        <v>23</v>
      </c>
      <c r="AR19" s="21">
        <f t="shared" si="8"/>
        <v>23</v>
      </c>
      <c r="AS19" s="21">
        <f t="shared" si="9"/>
        <v>23.5</v>
      </c>
      <c r="AT19" s="21">
        <f t="shared" si="10"/>
        <v>0</v>
      </c>
      <c r="AU19" s="21">
        <f t="shared" si="11"/>
        <v>0</v>
      </c>
      <c r="AV19" s="21">
        <f t="shared" si="12"/>
        <v>23.5</v>
      </c>
      <c r="AW19" s="22">
        <v>100.0</v>
      </c>
      <c r="AX19" s="21">
        <f t="shared" si="13"/>
        <v>49</v>
      </c>
      <c r="AY19" s="21"/>
      <c r="AZ19" s="24" t="s">
        <v>45</v>
      </c>
      <c r="BA19" s="21">
        <f t="shared" si="32"/>
        <v>0</v>
      </c>
      <c r="BB19" s="24" t="s">
        <v>45</v>
      </c>
      <c r="BC19" s="21">
        <f t="shared" si="15"/>
        <v>0</v>
      </c>
      <c r="BD19" s="28">
        <f t="shared" si="16"/>
        <v>49</v>
      </c>
      <c r="BF19" s="22">
        <v>21.0</v>
      </c>
      <c r="BG19" s="22">
        <v>22.0</v>
      </c>
      <c r="BH19" s="22">
        <v>22.0</v>
      </c>
      <c r="BI19" s="22">
        <v>20.0</v>
      </c>
      <c r="BJ19" s="27">
        <v>24.0</v>
      </c>
      <c r="BK19" s="27">
        <v>18.0</v>
      </c>
      <c r="BS19" s="21">
        <f t="shared" si="17"/>
        <v>21.5</v>
      </c>
      <c r="BT19" s="21">
        <f t="shared" si="18"/>
        <v>21</v>
      </c>
      <c r="BU19" s="21">
        <f t="shared" si="19"/>
        <v>21</v>
      </c>
      <c r="BV19" s="21">
        <f t="shared" si="20"/>
        <v>0</v>
      </c>
      <c r="BW19" s="21">
        <f t="shared" si="21"/>
        <v>0</v>
      </c>
      <c r="BX19" s="21">
        <f t="shared" si="22"/>
        <v>0</v>
      </c>
      <c r="BY19" s="21">
        <f t="shared" si="23"/>
        <v>21.25</v>
      </c>
      <c r="BZ19" s="22">
        <v>92.0</v>
      </c>
      <c r="CA19" s="21">
        <f t="shared" si="24"/>
        <v>44</v>
      </c>
      <c r="CB19" s="24" t="s">
        <v>45</v>
      </c>
      <c r="CC19" s="21">
        <f t="shared" si="30"/>
        <v>0</v>
      </c>
      <c r="CD19" s="24" t="s">
        <v>45</v>
      </c>
      <c r="CE19" s="21"/>
      <c r="CF19" s="21">
        <f t="shared" si="31"/>
        <v>0</v>
      </c>
      <c r="CG19" s="28">
        <f t="shared" si="27"/>
        <v>44</v>
      </c>
      <c r="CH19" s="8">
        <f t="shared" si="28"/>
        <v>146</v>
      </c>
    </row>
    <row r="20" ht="15.75" customHeight="1">
      <c r="A20" s="21" t="s">
        <v>75</v>
      </c>
      <c r="B20" s="22" t="s">
        <v>41</v>
      </c>
      <c r="C20" s="23">
        <v>2.0</v>
      </c>
      <c r="D20" s="23" t="s">
        <v>42</v>
      </c>
      <c r="E20" s="23" t="s">
        <v>49</v>
      </c>
      <c r="F20" s="23" t="s">
        <v>69</v>
      </c>
      <c r="G20" s="21"/>
      <c r="H20" s="24">
        <v>13.0</v>
      </c>
      <c r="I20" s="24">
        <v>11.0</v>
      </c>
      <c r="J20" s="21">
        <f t="shared" si="1"/>
        <v>12</v>
      </c>
      <c r="K20" s="22">
        <v>5.0</v>
      </c>
      <c r="L20" s="22">
        <v>10.0</v>
      </c>
      <c r="M20" s="22">
        <v>6.0</v>
      </c>
      <c r="N20" s="25">
        <f t="shared" si="2"/>
        <v>33</v>
      </c>
      <c r="P20" s="22">
        <v>24.0</v>
      </c>
      <c r="Q20" s="22">
        <v>23.0</v>
      </c>
      <c r="R20" s="27">
        <v>23.0</v>
      </c>
      <c r="T20" s="21">
        <f t="shared" si="3"/>
        <v>23.5</v>
      </c>
      <c r="U20" s="22">
        <v>98.0</v>
      </c>
      <c r="V20" s="21">
        <f t="shared" si="4"/>
        <v>25</v>
      </c>
      <c r="W20" s="22">
        <v>0.0</v>
      </c>
      <c r="X20" s="22">
        <v>2.0</v>
      </c>
      <c r="Y20" s="24" t="s">
        <v>45</v>
      </c>
      <c r="AA20" s="26">
        <f t="shared" si="5"/>
        <v>27</v>
      </c>
      <c r="AC20" s="22">
        <v>21.0</v>
      </c>
      <c r="AD20" s="22">
        <v>19.0</v>
      </c>
      <c r="AE20" s="22">
        <v>21.0</v>
      </c>
      <c r="AF20" s="22">
        <v>19.0</v>
      </c>
      <c r="AP20" s="21">
        <f t="shared" si="6"/>
        <v>20</v>
      </c>
      <c r="AQ20" s="21">
        <f t="shared" si="7"/>
        <v>20</v>
      </c>
      <c r="AR20" s="21">
        <f t="shared" si="8"/>
        <v>0</v>
      </c>
      <c r="AS20" s="21">
        <f t="shared" si="9"/>
        <v>0</v>
      </c>
      <c r="AT20" s="21">
        <f t="shared" si="10"/>
        <v>0</v>
      </c>
      <c r="AU20" s="21">
        <f t="shared" si="11"/>
        <v>0</v>
      </c>
      <c r="AV20" s="21">
        <f t="shared" si="12"/>
        <v>20</v>
      </c>
      <c r="AW20" s="22">
        <v>100.0</v>
      </c>
      <c r="AX20" s="21">
        <f t="shared" si="13"/>
        <v>44</v>
      </c>
      <c r="AY20" s="21"/>
      <c r="AZ20" s="24" t="s">
        <v>45</v>
      </c>
      <c r="BA20" s="21">
        <f t="shared" si="32"/>
        <v>0</v>
      </c>
      <c r="BB20" s="24" t="s">
        <v>45</v>
      </c>
      <c r="BC20" s="21">
        <f t="shared" si="15"/>
        <v>0</v>
      </c>
      <c r="BD20" s="28">
        <f t="shared" si="16"/>
        <v>44</v>
      </c>
      <c r="BF20" s="22">
        <v>17.0</v>
      </c>
      <c r="BG20" s="22">
        <v>19.0</v>
      </c>
      <c r="BH20" s="22">
        <v>25.0</v>
      </c>
      <c r="BI20" s="22">
        <v>17.0</v>
      </c>
      <c r="BS20" s="21">
        <f t="shared" si="17"/>
        <v>18</v>
      </c>
      <c r="BT20" s="21">
        <f t="shared" si="18"/>
        <v>21</v>
      </c>
      <c r="BU20" s="21">
        <f t="shared" si="19"/>
        <v>0</v>
      </c>
      <c r="BV20" s="21">
        <f t="shared" si="20"/>
        <v>0</v>
      </c>
      <c r="BW20" s="21">
        <f t="shared" si="21"/>
        <v>0</v>
      </c>
      <c r="BX20" s="21">
        <f t="shared" si="22"/>
        <v>0</v>
      </c>
      <c r="BY20" s="21">
        <f t="shared" si="23"/>
        <v>19.5</v>
      </c>
      <c r="BZ20" s="22">
        <v>83.0</v>
      </c>
      <c r="CA20" s="21">
        <f t="shared" si="24"/>
        <v>40</v>
      </c>
      <c r="CB20" s="24" t="s">
        <v>45</v>
      </c>
      <c r="CC20" s="21">
        <f t="shared" si="30"/>
        <v>0</v>
      </c>
      <c r="CD20" s="24" t="s">
        <v>45</v>
      </c>
      <c r="CE20" s="21"/>
      <c r="CF20" s="21">
        <f t="shared" si="31"/>
        <v>0</v>
      </c>
      <c r="CG20" s="28">
        <f t="shared" si="27"/>
        <v>40</v>
      </c>
      <c r="CH20" s="8">
        <f t="shared" si="28"/>
        <v>144</v>
      </c>
    </row>
    <row r="21" ht="15.75" customHeight="1">
      <c r="A21" s="21" t="s">
        <v>76</v>
      </c>
      <c r="B21" s="27" t="s">
        <v>77</v>
      </c>
      <c r="C21" s="23">
        <v>2.0</v>
      </c>
      <c r="D21" s="23" t="s">
        <v>48</v>
      </c>
      <c r="E21" s="23" t="s">
        <v>43</v>
      </c>
      <c r="F21" s="23" t="s">
        <v>60</v>
      </c>
      <c r="H21" s="24">
        <v>24.0</v>
      </c>
      <c r="I21" s="24">
        <v>24.0</v>
      </c>
      <c r="J21" s="21">
        <f t="shared" si="1"/>
        <v>24</v>
      </c>
      <c r="K21" s="27">
        <v>1.0</v>
      </c>
      <c r="L21" s="27">
        <v>0.0</v>
      </c>
      <c r="M21" s="27">
        <v>0.0</v>
      </c>
      <c r="N21" s="25">
        <f t="shared" si="2"/>
        <v>25</v>
      </c>
      <c r="P21" s="27">
        <v>25.0</v>
      </c>
      <c r="Q21" s="27">
        <v>25.0</v>
      </c>
      <c r="R21" s="27">
        <v>20.0</v>
      </c>
      <c r="S21" s="27">
        <v>22.0</v>
      </c>
      <c r="T21" s="21">
        <f t="shared" si="3"/>
        <v>25</v>
      </c>
      <c r="U21" s="27">
        <v>88.0</v>
      </c>
      <c r="V21" s="21">
        <f t="shared" si="4"/>
        <v>24</v>
      </c>
      <c r="W21" s="27">
        <v>0.0</v>
      </c>
      <c r="X21" s="27">
        <v>0.0</v>
      </c>
      <c r="Y21" s="24" t="s">
        <v>45</v>
      </c>
      <c r="AA21" s="26">
        <f t="shared" si="5"/>
        <v>24</v>
      </c>
      <c r="AC21" s="27">
        <v>15.0</v>
      </c>
      <c r="AD21" s="27">
        <v>25.0</v>
      </c>
      <c r="AE21" s="27">
        <v>23.0</v>
      </c>
      <c r="AF21" s="27">
        <v>22.0</v>
      </c>
      <c r="AP21" s="21">
        <f t="shared" si="6"/>
        <v>20</v>
      </c>
      <c r="AQ21" s="21">
        <f t="shared" si="7"/>
        <v>22.5</v>
      </c>
      <c r="AR21" s="21">
        <f t="shared" si="8"/>
        <v>0</v>
      </c>
      <c r="AS21" s="21">
        <f t="shared" si="9"/>
        <v>0</v>
      </c>
      <c r="AT21" s="21">
        <f t="shared" si="10"/>
        <v>0</v>
      </c>
      <c r="AU21" s="21">
        <f t="shared" si="11"/>
        <v>0</v>
      </c>
      <c r="AV21" s="21">
        <f t="shared" si="12"/>
        <v>21.25</v>
      </c>
      <c r="AW21" s="22">
        <v>100.0</v>
      </c>
      <c r="AX21" s="21">
        <f t="shared" si="13"/>
        <v>46</v>
      </c>
      <c r="AY21" s="21"/>
      <c r="AZ21" s="24" t="s">
        <v>45</v>
      </c>
      <c r="BA21" s="21">
        <f t="shared" si="32"/>
        <v>0</v>
      </c>
      <c r="BB21" s="24" t="s">
        <v>45</v>
      </c>
      <c r="BC21" s="21">
        <f t="shared" si="15"/>
        <v>0</v>
      </c>
      <c r="BD21" s="28">
        <f t="shared" si="16"/>
        <v>46</v>
      </c>
      <c r="BF21" s="27">
        <v>16.0</v>
      </c>
      <c r="BG21" s="27">
        <v>15.0</v>
      </c>
      <c r="BH21" s="27">
        <v>20.0</v>
      </c>
      <c r="BI21" s="27">
        <v>21.0</v>
      </c>
      <c r="BJ21" s="27">
        <v>21.0</v>
      </c>
      <c r="BK21" s="27">
        <v>14.0</v>
      </c>
      <c r="BS21" s="21">
        <f t="shared" si="17"/>
        <v>15.5</v>
      </c>
      <c r="BT21" s="21">
        <f t="shared" si="18"/>
        <v>20.5</v>
      </c>
      <c r="BU21" s="21">
        <f t="shared" si="19"/>
        <v>17.5</v>
      </c>
      <c r="BV21" s="21">
        <f t="shared" si="20"/>
        <v>0</v>
      </c>
      <c r="BW21" s="21">
        <f t="shared" si="21"/>
        <v>0</v>
      </c>
      <c r="BX21" s="21">
        <f t="shared" si="22"/>
        <v>0</v>
      </c>
      <c r="BY21" s="21">
        <f t="shared" si="23"/>
        <v>19</v>
      </c>
      <c r="BZ21" s="27">
        <v>91.0</v>
      </c>
      <c r="CA21" s="21">
        <f t="shared" si="24"/>
        <v>41</v>
      </c>
      <c r="CB21" s="24" t="s">
        <v>45</v>
      </c>
      <c r="CC21" s="21">
        <f t="shared" si="30"/>
        <v>0</v>
      </c>
      <c r="CD21" s="24" t="s">
        <v>45</v>
      </c>
      <c r="CE21" s="21"/>
      <c r="CF21" s="21">
        <f t="shared" si="31"/>
        <v>0</v>
      </c>
      <c r="CG21" s="28">
        <f t="shared" si="27"/>
        <v>41</v>
      </c>
      <c r="CH21" s="8">
        <f t="shared" si="28"/>
        <v>136</v>
      </c>
    </row>
    <row r="22" ht="15.75" customHeight="1">
      <c r="A22" s="21" t="s">
        <v>78</v>
      </c>
      <c r="B22" s="22" t="s">
        <v>79</v>
      </c>
      <c r="C22" s="23">
        <v>1.0</v>
      </c>
      <c r="D22" s="23" t="s">
        <v>48</v>
      </c>
      <c r="E22" s="23" t="s">
        <v>49</v>
      </c>
      <c r="F22" s="23" t="s">
        <v>50</v>
      </c>
      <c r="G22" s="21"/>
      <c r="H22" s="24">
        <v>22.0</v>
      </c>
      <c r="I22" s="24">
        <v>21.0</v>
      </c>
      <c r="J22" s="21">
        <f t="shared" si="1"/>
        <v>21.5</v>
      </c>
      <c r="K22" s="22">
        <v>5.0</v>
      </c>
      <c r="L22" s="22">
        <v>6.0</v>
      </c>
      <c r="M22" s="22">
        <v>0.0</v>
      </c>
      <c r="N22" s="25">
        <f t="shared" si="2"/>
        <v>32.5</v>
      </c>
      <c r="P22" s="22">
        <v>19.0</v>
      </c>
      <c r="Q22" s="22">
        <v>19.0</v>
      </c>
      <c r="T22" s="21">
        <f t="shared" si="3"/>
        <v>19</v>
      </c>
      <c r="U22" s="22">
        <v>76.0</v>
      </c>
      <c r="V22" s="21">
        <f t="shared" si="4"/>
        <v>19</v>
      </c>
      <c r="W22" s="22">
        <v>10.0</v>
      </c>
      <c r="X22" s="22">
        <v>0.0</v>
      </c>
      <c r="Y22" s="24" t="s">
        <v>45</v>
      </c>
      <c r="AA22" s="26">
        <f t="shared" si="5"/>
        <v>29</v>
      </c>
      <c r="AC22" s="22">
        <v>20.0</v>
      </c>
      <c r="AD22" s="22">
        <v>19.0</v>
      </c>
      <c r="AE22" s="22">
        <v>20.0</v>
      </c>
      <c r="AF22" s="22">
        <v>19.0</v>
      </c>
      <c r="AP22" s="21">
        <f t="shared" si="6"/>
        <v>19.5</v>
      </c>
      <c r="AQ22" s="21">
        <f t="shared" si="7"/>
        <v>19.5</v>
      </c>
      <c r="AR22" s="21">
        <f t="shared" si="8"/>
        <v>0</v>
      </c>
      <c r="AS22" s="21">
        <f t="shared" si="9"/>
        <v>0</v>
      </c>
      <c r="AT22" s="21">
        <f t="shared" si="10"/>
        <v>0</v>
      </c>
      <c r="AU22" s="21">
        <f t="shared" si="11"/>
        <v>0</v>
      </c>
      <c r="AV22" s="21">
        <f t="shared" si="12"/>
        <v>19.5</v>
      </c>
      <c r="AW22" s="22">
        <v>90.0</v>
      </c>
      <c r="AX22" s="21">
        <f t="shared" si="13"/>
        <v>42</v>
      </c>
      <c r="AY22" s="21"/>
      <c r="AZ22" s="24" t="s">
        <v>45</v>
      </c>
      <c r="BA22" s="21">
        <f t="shared" si="32"/>
        <v>0</v>
      </c>
      <c r="BB22" s="24" t="s">
        <v>45</v>
      </c>
      <c r="BC22" s="21">
        <f t="shared" si="15"/>
        <v>0</v>
      </c>
      <c r="BD22" s="28">
        <f t="shared" si="16"/>
        <v>42</v>
      </c>
      <c r="BF22" s="22">
        <v>14.0</v>
      </c>
      <c r="BG22" s="22">
        <v>10.0</v>
      </c>
      <c r="BH22" s="22">
        <v>14.0</v>
      </c>
      <c r="BI22" s="22">
        <v>14.0</v>
      </c>
      <c r="BS22" s="21">
        <f t="shared" si="17"/>
        <v>12</v>
      </c>
      <c r="BT22" s="21">
        <f t="shared" si="18"/>
        <v>14</v>
      </c>
      <c r="BU22" s="21">
        <f t="shared" si="19"/>
        <v>0</v>
      </c>
      <c r="BV22" s="21">
        <f t="shared" si="20"/>
        <v>0</v>
      </c>
      <c r="BW22" s="21">
        <f t="shared" si="21"/>
        <v>0</v>
      </c>
      <c r="BX22" s="21">
        <f t="shared" si="22"/>
        <v>0</v>
      </c>
      <c r="BY22" s="21">
        <f t="shared" si="23"/>
        <v>13</v>
      </c>
      <c r="BZ22" s="22">
        <v>85.0</v>
      </c>
      <c r="CA22" s="21">
        <f t="shared" si="24"/>
        <v>32</v>
      </c>
      <c r="CB22" s="24" t="s">
        <v>45</v>
      </c>
      <c r="CC22" s="21">
        <f t="shared" si="30"/>
        <v>0</v>
      </c>
      <c r="CD22" s="24" t="s">
        <v>45</v>
      </c>
      <c r="CE22" s="21"/>
      <c r="CF22" s="21">
        <f t="shared" si="31"/>
        <v>0</v>
      </c>
      <c r="CG22" s="28">
        <f t="shared" si="27"/>
        <v>32</v>
      </c>
      <c r="CH22" s="8">
        <f t="shared" si="28"/>
        <v>135.5</v>
      </c>
    </row>
    <row r="23" ht="15.75" customHeight="1">
      <c r="A23" s="21" t="s">
        <v>80</v>
      </c>
      <c r="B23" s="27" t="s">
        <v>73</v>
      </c>
      <c r="C23" s="23">
        <v>2.0</v>
      </c>
      <c r="D23" s="23" t="s">
        <v>48</v>
      </c>
      <c r="E23" s="23" t="s">
        <v>49</v>
      </c>
      <c r="F23" s="23" t="s">
        <v>60</v>
      </c>
      <c r="H23" s="24">
        <v>23.0</v>
      </c>
      <c r="I23" s="24">
        <v>21.0</v>
      </c>
      <c r="J23" s="21">
        <v>23.0</v>
      </c>
      <c r="K23" s="27">
        <v>1.0</v>
      </c>
      <c r="L23" s="27">
        <v>0.0</v>
      </c>
      <c r="M23" s="27">
        <v>0.0</v>
      </c>
      <c r="N23" s="25">
        <f t="shared" si="2"/>
        <v>24</v>
      </c>
      <c r="P23" s="27">
        <v>21.0</v>
      </c>
      <c r="Q23" s="27">
        <v>20.0</v>
      </c>
      <c r="R23" s="27">
        <v>25.0</v>
      </c>
      <c r="S23" s="27">
        <v>25.0</v>
      </c>
      <c r="T23" s="21">
        <f t="shared" si="3"/>
        <v>25</v>
      </c>
      <c r="U23" s="27">
        <v>81.0</v>
      </c>
      <c r="V23" s="21">
        <f t="shared" si="4"/>
        <v>22</v>
      </c>
      <c r="W23" s="27">
        <v>0.0</v>
      </c>
      <c r="X23" s="27">
        <v>0.0</v>
      </c>
      <c r="Y23" s="24" t="s">
        <v>45</v>
      </c>
      <c r="AA23" s="26">
        <f t="shared" si="5"/>
        <v>22</v>
      </c>
      <c r="AC23" s="27">
        <v>19.0</v>
      </c>
      <c r="AD23" s="27">
        <v>23.0</v>
      </c>
      <c r="AE23" s="27">
        <v>21.0</v>
      </c>
      <c r="AF23" s="27">
        <v>24.0</v>
      </c>
      <c r="AG23" s="27">
        <v>23.0</v>
      </c>
      <c r="AH23" s="27">
        <v>19.0</v>
      </c>
      <c r="AP23" s="21">
        <f t="shared" si="6"/>
        <v>21</v>
      </c>
      <c r="AQ23" s="21">
        <f t="shared" si="7"/>
        <v>22.5</v>
      </c>
      <c r="AR23" s="21">
        <f t="shared" si="8"/>
        <v>21</v>
      </c>
      <c r="AS23" s="21">
        <f t="shared" si="9"/>
        <v>0</v>
      </c>
      <c r="AT23" s="21">
        <f t="shared" si="10"/>
        <v>0</v>
      </c>
      <c r="AU23" s="21">
        <f t="shared" si="11"/>
        <v>0</v>
      </c>
      <c r="AV23" s="21">
        <f t="shared" si="12"/>
        <v>21.75</v>
      </c>
      <c r="AW23" s="22">
        <v>100.0</v>
      </c>
      <c r="AX23" s="21">
        <f t="shared" si="13"/>
        <v>46</v>
      </c>
      <c r="AY23" s="21"/>
      <c r="AZ23" s="24" t="s">
        <v>45</v>
      </c>
      <c r="BA23" s="21">
        <f t="shared" si="32"/>
        <v>0</v>
      </c>
      <c r="BB23" s="24" t="s">
        <v>45</v>
      </c>
      <c r="BC23" s="21">
        <f t="shared" si="15"/>
        <v>0</v>
      </c>
      <c r="BD23" s="28">
        <f t="shared" si="16"/>
        <v>46</v>
      </c>
      <c r="BF23" s="27">
        <v>16.0</v>
      </c>
      <c r="BG23" s="27">
        <v>17.0</v>
      </c>
      <c r="BH23" s="27">
        <v>20.0</v>
      </c>
      <c r="BI23" s="27">
        <v>20.0</v>
      </c>
      <c r="BS23" s="21">
        <f t="shared" si="17"/>
        <v>16.5</v>
      </c>
      <c r="BT23" s="21">
        <f t="shared" si="18"/>
        <v>20</v>
      </c>
      <c r="BU23" s="21">
        <f t="shared" si="19"/>
        <v>0</v>
      </c>
      <c r="BV23" s="21">
        <f t="shared" si="20"/>
        <v>0</v>
      </c>
      <c r="BW23" s="21">
        <f t="shared" si="21"/>
        <v>0</v>
      </c>
      <c r="BX23" s="21">
        <f t="shared" si="22"/>
        <v>0</v>
      </c>
      <c r="BY23" s="21">
        <f t="shared" si="23"/>
        <v>18.25</v>
      </c>
      <c r="BZ23" s="27">
        <v>87.0</v>
      </c>
      <c r="CA23" s="21">
        <f t="shared" si="24"/>
        <v>39</v>
      </c>
      <c r="CB23" s="24" t="s">
        <v>45</v>
      </c>
      <c r="CC23" s="21">
        <f t="shared" si="30"/>
        <v>0</v>
      </c>
      <c r="CD23" s="24" t="s">
        <v>45</v>
      </c>
      <c r="CE23" s="21"/>
      <c r="CF23" s="21">
        <f t="shared" si="31"/>
        <v>0</v>
      </c>
      <c r="CG23" s="28">
        <f t="shared" si="27"/>
        <v>39</v>
      </c>
      <c r="CH23" s="8">
        <f t="shared" si="28"/>
        <v>131</v>
      </c>
    </row>
    <row r="24" ht="15.75" customHeight="1">
      <c r="A24" s="21" t="s">
        <v>81</v>
      </c>
      <c r="B24" s="22" t="s">
        <v>41</v>
      </c>
      <c r="C24" s="23">
        <v>2.0</v>
      </c>
      <c r="D24" s="21" t="s">
        <v>54</v>
      </c>
      <c r="E24" s="23" t="s">
        <v>43</v>
      </c>
      <c r="F24" s="23" t="s">
        <v>55</v>
      </c>
      <c r="G24" s="21"/>
      <c r="H24" s="24">
        <v>17.0</v>
      </c>
      <c r="I24" s="24">
        <v>18.0</v>
      </c>
      <c r="J24" s="21">
        <f t="shared" ref="J24:J36" si="33">(H24+I24)/2</f>
        <v>17.5</v>
      </c>
      <c r="K24" s="22">
        <v>5.0</v>
      </c>
      <c r="L24" s="22">
        <v>3.0</v>
      </c>
      <c r="M24" s="22">
        <v>0.0</v>
      </c>
      <c r="N24" s="25">
        <f t="shared" si="2"/>
        <v>25.5</v>
      </c>
      <c r="P24" s="22">
        <v>16.0</v>
      </c>
      <c r="Q24" s="22">
        <v>18.0</v>
      </c>
      <c r="R24" s="27">
        <v>18.0</v>
      </c>
      <c r="T24" s="21">
        <f t="shared" si="3"/>
        <v>18</v>
      </c>
      <c r="U24" s="22">
        <v>100.0</v>
      </c>
      <c r="V24" s="21">
        <f t="shared" si="4"/>
        <v>23</v>
      </c>
      <c r="W24" s="22">
        <v>0.0</v>
      </c>
      <c r="X24" s="22">
        <v>1.0</v>
      </c>
      <c r="Y24" s="24" t="s">
        <v>45</v>
      </c>
      <c r="AA24" s="26">
        <f t="shared" si="5"/>
        <v>24</v>
      </c>
      <c r="AC24" s="22">
        <v>20.0</v>
      </c>
      <c r="AD24" s="22">
        <v>18.0</v>
      </c>
      <c r="AE24" s="22">
        <v>20.0</v>
      </c>
      <c r="AF24" s="22">
        <v>18.0</v>
      </c>
      <c r="AG24" s="27">
        <v>24.0</v>
      </c>
      <c r="AH24" s="27">
        <v>17.0</v>
      </c>
      <c r="AI24" s="27">
        <v>14.0</v>
      </c>
      <c r="AJ24" s="27">
        <v>24.0</v>
      </c>
      <c r="AP24" s="21">
        <f t="shared" si="6"/>
        <v>19</v>
      </c>
      <c r="AQ24" s="21">
        <f t="shared" si="7"/>
        <v>19</v>
      </c>
      <c r="AR24" s="21">
        <f t="shared" si="8"/>
        <v>20.5</v>
      </c>
      <c r="AS24" s="21">
        <f t="shared" si="9"/>
        <v>19</v>
      </c>
      <c r="AT24" s="21">
        <f t="shared" si="10"/>
        <v>0</v>
      </c>
      <c r="AU24" s="21">
        <f t="shared" si="11"/>
        <v>0</v>
      </c>
      <c r="AV24" s="21">
        <f t="shared" si="12"/>
        <v>19.75</v>
      </c>
      <c r="AW24" s="22">
        <v>100.0</v>
      </c>
      <c r="AX24" s="21">
        <f t="shared" si="13"/>
        <v>44</v>
      </c>
      <c r="AY24" s="22">
        <v>2.0</v>
      </c>
      <c r="AZ24" s="24" t="s">
        <v>45</v>
      </c>
      <c r="BA24" s="21">
        <f t="shared" si="32"/>
        <v>0</v>
      </c>
      <c r="BB24" s="24" t="s">
        <v>45</v>
      </c>
      <c r="BC24" s="21">
        <f t="shared" si="15"/>
        <v>0</v>
      </c>
      <c r="BD24" s="28">
        <f t="shared" si="16"/>
        <v>44</v>
      </c>
      <c r="BF24" s="24"/>
      <c r="BG24" s="24"/>
      <c r="BH24" s="24"/>
      <c r="BI24" s="24"/>
      <c r="BS24" s="21">
        <f t="shared" si="17"/>
        <v>0</v>
      </c>
      <c r="BT24" s="21">
        <f t="shared" si="18"/>
        <v>0</v>
      </c>
      <c r="BU24" s="21">
        <f t="shared" si="19"/>
        <v>0</v>
      </c>
      <c r="BV24" s="21">
        <f t="shared" si="20"/>
        <v>0</v>
      </c>
      <c r="BW24" s="21">
        <f t="shared" si="21"/>
        <v>0</v>
      </c>
      <c r="BX24" s="21">
        <f t="shared" si="22"/>
        <v>0</v>
      </c>
      <c r="BY24" s="21">
        <f t="shared" si="23"/>
        <v>0</v>
      </c>
      <c r="BZ24" s="24"/>
      <c r="CA24" s="21">
        <f t="shared" si="24"/>
        <v>0</v>
      </c>
      <c r="CB24" s="24" t="s">
        <v>45</v>
      </c>
      <c r="CC24" s="21">
        <f t="shared" si="30"/>
        <v>0</v>
      </c>
      <c r="CD24" s="24" t="s">
        <v>45</v>
      </c>
      <c r="CE24" s="21"/>
      <c r="CF24" s="21">
        <f t="shared" si="31"/>
        <v>0</v>
      </c>
      <c r="CG24" s="28">
        <f t="shared" si="27"/>
        <v>0</v>
      </c>
      <c r="CH24" s="8">
        <f t="shared" si="28"/>
        <v>93.5</v>
      </c>
    </row>
    <row r="25" ht="15.75" customHeight="1">
      <c r="A25" s="21" t="s">
        <v>82</v>
      </c>
      <c r="B25" s="22" t="s">
        <v>83</v>
      </c>
      <c r="C25" s="23">
        <v>1.0</v>
      </c>
      <c r="D25" s="21" t="s">
        <v>54</v>
      </c>
      <c r="E25" s="21" t="s">
        <v>43</v>
      </c>
      <c r="F25" s="21" t="s">
        <v>58</v>
      </c>
      <c r="G25" s="21"/>
      <c r="H25" s="24">
        <v>25.0</v>
      </c>
      <c r="I25" s="24">
        <v>25.0</v>
      </c>
      <c r="J25" s="21">
        <f t="shared" si="33"/>
        <v>25</v>
      </c>
      <c r="K25" s="22">
        <v>4.0</v>
      </c>
      <c r="L25" s="22">
        <v>3.0</v>
      </c>
      <c r="M25" s="22">
        <v>0.0</v>
      </c>
      <c r="N25" s="25">
        <f t="shared" si="2"/>
        <v>32</v>
      </c>
      <c r="P25" s="22">
        <v>18.0</v>
      </c>
      <c r="Q25" s="22">
        <v>18.0</v>
      </c>
      <c r="T25" s="21">
        <f t="shared" si="3"/>
        <v>18</v>
      </c>
      <c r="U25" s="22">
        <v>88.0</v>
      </c>
      <c r="V25" s="21">
        <f t="shared" si="4"/>
        <v>21</v>
      </c>
      <c r="W25" s="22">
        <v>0.0</v>
      </c>
      <c r="X25" s="22">
        <v>0.0</v>
      </c>
      <c r="Y25" s="24" t="s">
        <v>45</v>
      </c>
      <c r="AA25" s="26">
        <f t="shared" si="5"/>
        <v>21</v>
      </c>
      <c r="AC25" s="22">
        <v>20.0</v>
      </c>
      <c r="AD25" s="22">
        <v>20.0</v>
      </c>
      <c r="AE25" s="22">
        <v>20.0</v>
      </c>
      <c r="AF25" s="22">
        <v>20.0</v>
      </c>
      <c r="AP25" s="21">
        <f t="shared" si="6"/>
        <v>20</v>
      </c>
      <c r="AQ25" s="21">
        <f t="shared" si="7"/>
        <v>20</v>
      </c>
      <c r="AR25" s="21">
        <f t="shared" si="8"/>
        <v>0</v>
      </c>
      <c r="AS25" s="21">
        <f t="shared" si="9"/>
        <v>0</v>
      </c>
      <c r="AT25" s="21">
        <f t="shared" si="10"/>
        <v>0</v>
      </c>
      <c r="AU25" s="21">
        <f t="shared" si="11"/>
        <v>0</v>
      </c>
      <c r="AV25" s="21">
        <f t="shared" si="12"/>
        <v>20</v>
      </c>
      <c r="AW25" s="22">
        <v>62.0</v>
      </c>
      <c r="AX25" s="21">
        <f t="shared" si="13"/>
        <v>37</v>
      </c>
      <c r="AY25" s="21"/>
      <c r="AZ25" s="24" t="s">
        <v>45</v>
      </c>
      <c r="BA25" s="21">
        <f t="shared" si="32"/>
        <v>0</v>
      </c>
      <c r="BB25" s="24" t="s">
        <v>45</v>
      </c>
      <c r="BC25" s="21">
        <f t="shared" si="15"/>
        <v>0</v>
      </c>
      <c r="BD25" s="28">
        <f t="shared" si="16"/>
        <v>37</v>
      </c>
      <c r="BF25" s="24"/>
      <c r="BG25" s="24"/>
      <c r="BH25" s="24"/>
      <c r="BI25" s="24"/>
      <c r="BS25" s="21">
        <f t="shared" si="17"/>
        <v>0</v>
      </c>
      <c r="BT25" s="21">
        <f t="shared" si="18"/>
        <v>0</v>
      </c>
      <c r="BU25" s="21">
        <f t="shared" si="19"/>
        <v>0</v>
      </c>
      <c r="BV25" s="21">
        <f t="shared" si="20"/>
        <v>0</v>
      </c>
      <c r="BW25" s="21">
        <f t="shared" si="21"/>
        <v>0</v>
      </c>
      <c r="BX25" s="21">
        <f t="shared" si="22"/>
        <v>0</v>
      </c>
      <c r="BY25" s="21">
        <f t="shared" si="23"/>
        <v>0</v>
      </c>
      <c r="BZ25" s="24"/>
      <c r="CA25" s="21">
        <f t="shared" si="24"/>
        <v>0</v>
      </c>
      <c r="CB25" s="24" t="s">
        <v>45</v>
      </c>
      <c r="CC25" s="21">
        <f t="shared" si="30"/>
        <v>0</v>
      </c>
      <c r="CD25" s="24" t="s">
        <v>45</v>
      </c>
      <c r="CE25" s="21"/>
      <c r="CF25" s="21">
        <f t="shared" si="31"/>
        <v>0</v>
      </c>
      <c r="CG25" s="28">
        <f t="shared" si="27"/>
        <v>0</v>
      </c>
      <c r="CH25" s="8">
        <f t="shared" si="28"/>
        <v>90</v>
      </c>
    </row>
    <row r="26" ht="15.75" customHeight="1">
      <c r="A26" s="21" t="s">
        <v>84</v>
      </c>
      <c r="B26" s="22" t="s">
        <v>41</v>
      </c>
      <c r="C26" s="23">
        <v>2.0</v>
      </c>
      <c r="D26" s="23" t="s">
        <v>42</v>
      </c>
      <c r="E26" s="23" t="s">
        <v>43</v>
      </c>
      <c r="F26" s="23" t="s">
        <v>69</v>
      </c>
      <c r="G26" s="21"/>
      <c r="H26" s="24">
        <v>11.0</v>
      </c>
      <c r="I26" s="24">
        <v>12.0</v>
      </c>
      <c r="J26" s="21">
        <f t="shared" si="33"/>
        <v>11.5</v>
      </c>
      <c r="K26" s="22">
        <v>4.0</v>
      </c>
      <c r="L26" s="22">
        <v>6.0</v>
      </c>
      <c r="M26" s="22">
        <v>0.0</v>
      </c>
      <c r="N26" s="25">
        <f t="shared" si="2"/>
        <v>21.5</v>
      </c>
      <c r="P26" s="22">
        <v>16.0</v>
      </c>
      <c r="Q26" s="22">
        <v>16.0</v>
      </c>
      <c r="T26" s="21">
        <f t="shared" si="3"/>
        <v>16</v>
      </c>
      <c r="U26" s="22">
        <v>99.0</v>
      </c>
      <c r="V26" s="21">
        <f t="shared" si="4"/>
        <v>22</v>
      </c>
      <c r="W26" s="22">
        <v>10.0</v>
      </c>
      <c r="X26" s="22">
        <v>0.0</v>
      </c>
      <c r="Y26" s="24" t="s">
        <v>45</v>
      </c>
      <c r="AA26" s="26">
        <f t="shared" si="5"/>
        <v>32</v>
      </c>
      <c r="AC26" s="22">
        <v>18.0</v>
      </c>
      <c r="AD26" s="22">
        <v>10.0</v>
      </c>
      <c r="AE26" s="22">
        <v>18.0</v>
      </c>
      <c r="AF26" s="22">
        <v>10.0</v>
      </c>
      <c r="AP26" s="21">
        <f t="shared" si="6"/>
        <v>14</v>
      </c>
      <c r="AQ26" s="21">
        <f t="shared" si="7"/>
        <v>14</v>
      </c>
      <c r="AR26" s="21">
        <f t="shared" si="8"/>
        <v>0</v>
      </c>
      <c r="AS26" s="21">
        <f t="shared" si="9"/>
        <v>0</v>
      </c>
      <c r="AT26" s="21">
        <f t="shared" si="10"/>
        <v>0</v>
      </c>
      <c r="AU26" s="21">
        <f t="shared" si="11"/>
        <v>0</v>
      </c>
      <c r="AV26" s="21">
        <f t="shared" si="12"/>
        <v>14</v>
      </c>
      <c r="AW26" s="22">
        <v>100.0</v>
      </c>
      <c r="AX26" s="21">
        <f t="shared" si="13"/>
        <v>36</v>
      </c>
      <c r="AY26" s="21"/>
      <c r="AZ26" s="24" t="s">
        <v>45</v>
      </c>
      <c r="BA26" s="21">
        <f t="shared" si="32"/>
        <v>0</v>
      </c>
      <c r="BB26" s="24" t="s">
        <v>45</v>
      </c>
      <c r="BC26" s="21">
        <f t="shared" si="15"/>
        <v>0</v>
      </c>
      <c r="BD26" s="28">
        <f t="shared" si="16"/>
        <v>36</v>
      </c>
      <c r="BF26" s="24"/>
      <c r="BG26" s="24"/>
      <c r="BH26" s="24"/>
      <c r="BI26" s="24"/>
      <c r="BS26" s="21">
        <f t="shared" si="17"/>
        <v>0</v>
      </c>
      <c r="BT26" s="21">
        <f t="shared" si="18"/>
        <v>0</v>
      </c>
      <c r="BU26" s="21">
        <f t="shared" si="19"/>
        <v>0</v>
      </c>
      <c r="BV26" s="21">
        <f t="shared" si="20"/>
        <v>0</v>
      </c>
      <c r="BW26" s="21">
        <f t="shared" si="21"/>
        <v>0</v>
      </c>
      <c r="BX26" s="21">
        <f t="shared" si="22"/>
        <v>0</v>
      </c>
      <c r="BY26" s="21">
        <f t="shared" si="23"/>
        <v>0</v>
      </c>
      <c r="BZ26" s="24"/>
      <c r="CA26" s="21">
        <f t="shared" si="24"/>
        <v>0</v>
      </c>
      <c r="CB26" s="24" t="s">
        <v>45</v>
      </c>
      <c r="CC26" s="21">
        <f t="shared" si="30"/>
        <v>0</v>
      </c>
      <c r="CD26" s="24" t="s">
        <v>45</v>
      </c>
      <c r="CE26" s="21"/>
      <c r="CF26" s="21">
        <f t="shared" si="31"/>
        <v>0</v>
      </c>
      <c r="CG26" s="28">
        <f t="shared" si="27"/>
        <v>0</v>
      </c>
      <c r="CH26" s="8">
        <f t="shared" si="28"/>
        <v>89.5</v>
      </c>
    </row>
    <row r="27" ht="15.75" customHeight="1">
      <c r="A27" s="21" t="s">
        <v>85</v>
      </c>
      <c r="B27" s="27" t="s">
        <v>83</v>
      </c>
      <c r="C27" s="23">
        <v>2.0</v>
      </c>
      <c r="D27" s="23" t="s">
        <v>48</v>
      </c>
      <c r="E27" s="23" t="s">
        <v>43</v>
      </c>
      <c r="F27" s="23" t="s">
        <v>60</v>
      </c>
      <c r="H27" s="24">
        <v>25.0</v>
      </c>
      <c r="I27" s="24">
        <v>24.0</v>
      </c>
      <c r="J27" s="21">
        <f t="shared" si="33"/>
        <v>24.5</v>
      </c>
      <c r="K27" s="27">
        <v>1.0</v>
      </c>
      <c r="L27" s="27">
        <v>0.0</v>
      </c>
      <c r="M27" s="27">
        <v>0.0</v>
      </c>
      <c r="N27" s="25">
        <f t="shared" si="2"/>
        <v>25.5</v>
      </c>
      <c r="P27" s="27">
        <v>23.0</v>
      </c>
      <c r="Q27" s="27">
        <v>24.0</v>
      </c>
      <c r="R27" s="27">
        <v>24.0</v>
      </c>
      <c r="S27" s="27">
        <v>23.0</v>
      </c>
      <c r="T27" s="21">
        <f t="shared" si="3"/>
        <v>24</v>
      </c>
      <c r="U27" s="27">
        <v>89.0</v>
      </c>
      <c r="V27" s="21">
        <f t="shared" si="4"/>
        <v>23</v>
      </c>
      <c r="W27" s="27">
        <v>0.0</v>
      </c>
      <c r="X27" s="27">
        <v>0.0</v>
      </c>
      <c r="Y27" s="24" t="s">
        <v>45</v>
      </c>
      <c r="AA27" s="26">
        <f t="shared" si="5"/>
        <v>23</v>
      </c>
      <c r="AC27" s="27">
        <v>25.0</v>
      </c>
      <c r="AD27" s="27">
        <v>24.0</v>
      </c>
      <c r="AP27" s="21">
        <f t="shared" si="6"/>
        <v>24.5</v>
      </c>
      <c r="AQ27" s="21">
        <f t="shared" si="7"/>
        <v>0</v>
      </c>
      <c r="AR27" s="21">
        <f t="shared" si="8"/>
        <v>0</v>
      </c>
      <c r="AS27" s="21">
        <f t="shared" si="9"/>
        <v>0</v>
      </c>
      <c r="AT27" s="21">
        <f t="shared" si="10"/>
        <v>0</v>
      </c>
      <c r="AU27" s="21">
        <f t="shared" si="11"/>
        <v>0</v>
      </c>
      <c r="AV27" s="21">
        <f t="shared" si="12"/>
        <v>12.25</v>
      </c>
      <c r="AW27" s="22">
        <v>100.0</v>
      </c>
      <c r="AX27" s="21">
        <f t="shared" si="13"/>
        <v>34</v>
      </c>
      <c r="AY27" s="21"/>
      <c r="AZ27" s="24" t="s">
        <v>45</v>
      </c>
      <c r="BA27" s="21">
        <f t="shared" si="32"/>
        <v>0</v>
      </c>
      <c r="BB27" s="24" t="s">
        <v>45</v>
      </c>
      <c r="BC27" s="21">
        <f t="shared" si="15"/>
        <v>0</v>
      </c>
      <c r="BD27" s="28">
        <f t="shared" si="16"/>
        <v>34</v>
      </c>
      <c r="BS27" s="21">
        <f t="shared" si="17"/>
        <v>0</v>
      </c>
      <c r="BT27" s="21">
        <f t="shared" si="18"/>
        <v>0</v>
      </c>
      <c r="BU27" s="21">
        <f t="shared" si="19"/>
        <v>0</v>
      </c>
      <c r="BV27" s="21">
        <f t="shared" si="20"/>
        <v>0</v>
      </c>
      <c r="BW27" s="21">
        <f t="shared" si="21"/>
        <v>0</v>
      </c>
      <c r="BX27" s="21">
        <f t="shared" si="22"/>
        <v>0</v>
      </c>
      <c r="BY27" s="21">
        <f t="shared" si="23"/>
        <v>0</v>
      </c>
      <c r="CA27" s="21">
        <f t="shared" si="24"/>
        <v>0</v>
      </c>
      <c r="CB27" s="24" t="s">
        <v>45</v>
      </c>
      <c r="CC27" s="21">
        <f t="shared" si="30"/>
        <v>0</v>
      </c>
      <c r="CD27" s="24" t="s">
        <v>45</v>
      </c>
      <c r="CE27" s="21"/>
      <c r="CF27" s="21">
        <f t="shared" si="31"/>
        <v>0</v>
      </c>
      <c r="CG27" s="28">
        <f t="shared" si="27"/>
        <v>0</v>
      </c>
      <c r="CH27" s="8">
        <f t="shared" si="28"/>
        <v>82.5</v>
      </c>
    </row>
    <row r="28" ht="15.75" customHeight="1">
      <c r="A28" s="21" t="s">
        <v>86</v>
      </c>
      <c r="B28" s="27" t="s">
        <v>79</v>
      </c>
      <c r="C28" s="23">
        <v>2.0</v>
      </c>
      <c r="D28" s="23" t="s">
        <v>48</v>
      </c>
      <c r="E28" s="23" t="s">
        <v>49</v>
      </c>
      <c r="F28" s="23" t="s">
        <v>60</v>
      </c>
      <c r="H28" s="24">
        <v>23.0</v>
      </c>
      <c r="I28" s="24">
        <v>22.0</v>
      </c>
      <c r="J28" s="21">
        <f t="shared" si="33"/>
        <v>22.5</v>
      </c>
      <c r="K28" s="27">
        <v>5.0</v>
      </c>
      <c r="L28" s="27">
        <v>6.0</v>
      </c>
      <c r="M28" s="27">
        <v>0.0</v>
      </c>
      <c r="N28" s="25">
        <f t="shared" si="2"/>
        <v>33.5</v>
      </c>
      <c r="P28" s="27">
        <v>23.0</v>
      </c>
      <c r="Q28" s="27">
        <v>23.0</v>
      </c>
      <c r="R28" s="27">
        <v>24.0</v>
      </c>
      <c r="T28" s="21">
        <f t="shared" si="3"/>
        <v>23.5</v>
      </c>
      <c r="U28" s="27">
        <v>84.0</v>
      </c>
      <c r="V28" s="21">
        <f t="shared" si="4"/>
        <v>22</v>
      </c>
      <c r="W28" s="27">
        <v>0.0</v>
      </c>
      <c r="X28" s="27">
        <v>4.0</v>
      </c>
      <c r="Y28" s="24" t="s">
        <v>45</v>
      </c>
      <c r="AA28" s="26">
        <f t="shared" si="5"/>
        <v>26</v>
      </c>
      <c r="AP28" s="21">
        <f t="shared" si="6"/>
        <v>0</v>
      </c>
      <c r="AQ28" s="21">
        <f t="shared" si="7"/>
        <v>0</v>
      </c>
      <c r="AR28" s="21">
        <f t="shared" si="8"/>
        <v>0</v>
      </c>
      <c r="AS28" s="21">
        <f t="shared" si="9"/>
        <v>0</v>
      </c>
      <c r="AT28" s="21">
        <f t="shared" si="10"/>
        <v>0</v>
      </c>
      <c r="AU28" s="21">
        <f t="shared" si="11"/>
        <v>0</v>
      </c>
      <c r="AV28" s="21">
        <f t="shared" si="12"/>
        <v>0</v>
      </c>
      <c r="AW28" s="22">
        <v>100.0</v>
      </c>
      <c r="AX28" s="21">
        <f t="shared" si="13"/>
        <v>18</v>
      </c>
      <c r="AY28" s="21"/>
      <c r="AZ28" s="24" t="s">
        <v>45</v>
      </c>
      <c r="BA28" s="21">
        <f t="shared" si="32"/>
        <v>0</v>
      </c>
      <c r="BB28" s="24" t="s">
        <v>45</v>
      </c>
      <c r="BC28" s="21">
        <f t="shared" si="15"/>
        <v>0</v>
      </c>
      <c r="BD28" s="28">
        <f t="shared" si="16"/>
        <v>18</v>
      </c>
      <c r="BS28" s="21">
        <f t="shared" si="17"/>
        <v>0</v>
      </c>
      <c r="BT28" s="21">
        <f t="shared" si="18"/>
        <v>0</v>
      </c>
      <c r="BU28" s="21">
        <f t="shared" si="19"/>
        <v>0</v>
      </c>
      <c r="BV28" s="21">
        <f t="shared" si="20"/>
        <v>0</v>
      </c>
      <c r="BW28" s="21">
        <f t="shared" si="21"/>
        <v>0</v>
      </c>
      <c r="BX28" s="21">
        <f t="shared" si="22"/>
        <v>0</v>
      </c>
      <c r="BY28" s="21">
        <f t="shared" si="23"/>
        <v>0</v>
      </c>
      <c r="CA28" s="21">
        <f t="shared" si="24"/>
        <v>0</v>
      </c>
      <c r="CB28" s="24" t="s">
        <v>45</v>
      </c>
      <c r="CC28" s="21">
        <f t="shared" si="30"/>
        <v>0</v>
      </c>
      <c r="CD28" s="24" t="s">
        <v>45</v>
      </c>
      <c r="CE28" s="21"/>
      <c r="CF28" s="21">
        <f t="shared" si="31"/>
        <v>0</v>
      </c>
      <c r="CG28" s="28">
        <f t="shared" si="27"/>
        <v>0</v>
      </c>
      <c r="CH28" s="8">
        <f t="shared" si="28"/>
        <v>77.5</v>
      </c>
    </row>
    <row r="29" ht="15.75" customHeight="1">
      <c r="A29" s="21" t="s">
        <v>87</v>
      </c>
      <c r="B29" s="27" t="s">
        <v>83</v>
      </c>
      <c r="C29" s="23">
        <v>2.0</v>
      </c>
      <c r="D29" s="23" t="s">
        <v>42</v>
      </c>
      <c r="E29" s="23" t="s">
        <v>49</v>
      </c>
      <c r="F29" s="23" t="s">
        <v>69</v>
      </c>
      <c r="H29" s="23">
        <v>0.0</v>
      </c>
      <c r="I29" s="23">
        <v>0.0</v>
      </c>
      <c r="J29" s="21">
        <f t="shared" si="33"/>
        <v>0</v>
      </c>
      <c r="K29" s="24">
        <v>0.0</v>
      </c>
      <c r="L29" s="22">
        <v>0.0</v>
      </c>
      <c r="M29" s="22">
        <v>0.0</v>
      </c>
      <c r="N29" s="25">
        <f t="shared" si="2"/>
        <v>0</v>
      </c>
      <c r="P29" s="22">
        <v>19.0</v>
      </c>
      <c r="Q29" s="22">
        <v>24.0</v>
      </c>
      <c r="R29" s="27">
        <v>25.0</v>
      </c>
      <c r="S29" s="27">
        <v>24.0</v>
      </c>
      <c r="T29" s="21">
        <f t="shared" si="3"/>
        <v>24.5</v>
      </c>
      <c r="U29" s="22">
        <v>99.0</v>
      </c>
      <c r="V29" s="21">
        <f t="shared" si="4"/>
        <v>25</v>
      </c>
      <c r="W29" s="22">
        <v>0.0</v>
      </c>
      <c r="X29" s="22">
        <v>2.0</v>
      </c>
      <c r="Y29" s="24" t="s">
        <v>45</v>
      </c>
      <c r="AA29" s="26">
        <f t="shared" si="5"/>
        <v>27</v>
      </c>
      <c r="AC29" s="22">
        <v>23.0</v>
      </c>
      <c r="AD29" s="22">
        <v>24.0</v>
      </c>
      <c r="AE29" s="22">
        <v>17.0</v>
      </c>
      <c r="AF29" s="22">
        <v>24.0</v>
      </c>
      <c r="AG29" s="24"/>
      <c r="AH29" s="24"/>
      <c r="AP29" s="21">
        <f t="shared" si="6"/>
        <v>23.5</v>
      </c>
      <c r="AQ29" s="21">
        <f t="shared" si="7"/>
        <v>20.5</v>
      </c>
      <c r="AR29" s="21">
        <f t="shared" si="8"/>
        <v>0</v>
      </c>
      <c r="AS29" s="21">
        <f t="shared" si="9"/>
        <v>0</v>
      </c>
      <c r="AT29" s="21">
        <f t="shared" si="10"/>
        <v>0</v>
      </c>
      <c r="AU29" s="21">
        <f t="shared" si="11"/>
        <v>0</v>
      </c>
      <c r="AV29" s="21">
        <f t="shared" si="12"/>
        <v>22</v>
      </c>
      <c r="AW29" s="22">
        <v>100.0</v>
      </c>
      <c r="AX29" s="21">
        <f t="shared" si="13"/>
        <v>47</v>
      </c>
      <c r="AY29" s="21"/>
      <c r="AZ29" s="24" t="s">
        <v>45</v>
      </c>
      <c r="BA29" s="21">
        <f t="shared" si="32"/>
        <v>0</v>
      </c>
      <c r="BB29" s="24" t="s">
        <v>45</v>
      </c>
      <c r="BC29" s="21">
        <f t="shared" si="15"/>
        <v>0</v>
      </c>
      <c r="BD29" s="28">
        <f t="shared" si="16"/>
        <v>47</v>
      </c>
      <c r="BF29" s="24"/>
      <c r="BG29" s="24"/>
      <c r="BH29" s="24"/>
      <c r="BI29" s="24"/>
      <c r="BJ29" s="24"/>
      <c r="BK29" s="24"/>
      <c r="BS29" s="21">
        <f t="shared" si="17"/>
        <v>0</v>
      </c>
      <c r="BT29" s="21">
        <f t="shared" si="18"/>
        <v>0</v>
      </c>
      <c r="BU29" s="21">
        <f t="shared" si="19"/>
        <v>0</v>
      </c>
      <c r="BV29" s="21">
        <f t="shared" si="20"/>
        <v>0</v>
      </c>
      <c r="BW29" s="21">
        <f t="shared" si="21"/>
        <v>0</v>
      </c>
      <c r="BX29" s="21">
        <f t="shared" si="22"/>
        <v>0</v>
      </c>
      <c r="BY29" s="21">
        <f t="shared" si="23"/>
        <v>0</v>
      </c>
      <c r="BZ29" s="24"/>
      <c r="CA29" s="21">
        <f t="shared" si="24"/>
        <v>0</v>
      </c>
      <c r="CB29" s="24" t="s">
        <v>45</v>
      </c>
      <c r="CC29" s="21">
        <f t="shared" si="30"/>
        <v>0</v>
      </c>
      <c r="CD29" s="24" t="s">
        <v>45</v>
      </c>
      <c r="CE29" s="21"/>
      <c r="CF29" s="21">
        <f t="shared" si="31"/>
        <v>0</v>
      </c>
      <c r="CG29" s="28">
        <f t="shared" si="27"/>
        <v>0</v>
      </c>
      <c r="CH29" s="8">
        <f t="shared" si="28"/>
        <v>74</v>
      </c>
    </row>
    <row r="30" ht="15.75" customHeight="1">
      <c r="A30" s="21" t="s">
        <v>88</v>
      </c>
      <c r="B30" s="27" t="s">
        <v>89</v>
      </c>
      <c r="C30" s="23">
        <v>2.0</v>
      </c>
      <c r="D30" s="23" t="s">
        <v>42</v>
      </c>
      <c r="E30" s="23" t="s">
        <v>49</v>
      </c>
      <c r="F30" s="23" t="s">
        <v>69</v>
      </c>
      <c r="H30" s="23">
        <v>0.0</v>
      </c>
      <c r="I30" s="23">
        <v>0.0</v>
      </c>
      <c r="J30" s="21">
        <f t="shared" si="33"/>
        <v>0</v>
      </c>
      <c r="K30" s="24">
        <v>0.0</v>
      </c>
      <c r="L30" s="22">
        <v>0.0</v>
      </c>
      <c r="M30" s="22">
        <v>0.0</v>
      </c>
      <c r="N30" s="25">
        <f t="shared" si="2"/>
        <v>0</v>
      </c>
      <c r="P30" s="22">
        <v>22.0</v>
      </c>
      <c r="Q30" s="22">
        <v>22.0</v>
      </c>
      <c r="R30" s="27">
        <v>19.0</v>
      </c>
      <c r="T30" s="21">
        <f t="shared" si="3"/>
        <v>22</v>
      </c>
      <c r="U30" s="22">
        <v>96.0</v>
      </c>
      <c r="V30" s="21">
        <f t="shared" si="4"/>
        <v>24</v>
      </c>
      <c r="W30" s="22">
        <v>0.0</v>
      </c>
      <c r="X30" s="22">
        <v>0.0</v>
      </c>
      <c r="Y30" s="24" t="s">
        <v>45</v>
      </c>
      <c r="AA30" s="26">
        <f t="shared" si="5"/>
        <v>24</v>
      </c>
      <c r="AC30" s="22">
        <v>17.0</v>
      </c>
      <c r="AD30" s="22">
        <v>19.0</v>
      </c>
      <c r="AE30" s="22">
        <v>18.0</v>
      </c>
      <c r="AF30" s="22">
        <v>20.0</v>
      </c>
      <c r="AG30" s="24"/>
      <c r="AH30" s="24"/>
      <c r="AP30" s="21">
        <f t="shared" si="6"/>
        <v>18</v>
      </c>
      <c r="AQ30" s="21">
        <f t="shared" si="7"/>
        <v>19</v>
      </c>
      <c r="AR30" s="21">
        <f t="shared" si="8"/>
        <v>0</v>
      </c>
      <c r="AS30" s="21">
        <f t="shared" si="9"/>
        <v>0</v>
      </c>
      <c r="AT30" s="21">
        <f t="shared" si="10"/>
        <v>0</v>
      </c>
      <c r="AU30" s="21">
        <f t="shared" si="11"/>
        <v>0</v>
      </c>
      <c r="AV30" s="21">
        <f t="shared" si="12"/>
        <v>18.5</v>
      </c>
      <c r="AW30" s="22">
        <v>100.0</v>
      </c>
      <c r="AX30" s="21">
        <f t="shared" si="13"/>
        <v>42</v>
      </c>
      <c r="AY30" s="21"/>
      <c r="AZ30" s="24" t="s">
        <v>45</v>
      </c>
      <c r="BA30" s="21">
        <f t="shared" si="32"/>
        <v>0</v>
      </c>
      <c r="BB30" s="24" t="s">
        <v>45</v>
      </c>
      <c r="BC30" s="21">
        <f t="shared" si="15"/>
        <v>0</v>
      </c>
      <c r="BD30" s="28">
        <f t="shared" si="16"/>
        <v>42</v>
      </c>
      <c r="BF30" s="24"/>
      <c r="BG30" s="24"/>
      <c r="BH30" s="24"/>
      <c r="BI30" s="24"/>
      <c r="BJ30" s="24"/>
      <c r="BK30" s="24"/>
      <c r="BS30" s="21">
        <f t="shared" si="17"/>
        <v>0</v>
      </c>
      <c r="BT30" s="21">
        <f t="shared" si="18"/>
        <v>0</v>
      </c>
      <c r="BU30" s="21">
        <f t="shared" si="19"/>
        <v>0</v>
      </c>
      <c r="BV30" s="21">
        <f t="shared" si="20"/>
        <v>0</v>
      </c>
      <c r="BW30" s="21">
        <f t="shared" si="21"/>
        <v>0</v>
      </c>
      <c r="BX30" s="21">
        <f t="shared" si="22"/>
        <v>0</v>
      </c>
      <c r="BY30" s="21">
        <f t="shared" si="23"/>
        <v>0</v>
      </c>
      <c r="BZ30" s="24"/>
      <c r="CA30" s="21">
        <f t="shared" si="24"/>
        <v>0</v>
      </c>
      <c r="CB30" s="24" t="s">
        <v>45</v>
      </c>
      <c r="CC30" s="21">
        <f t="shared" si="30"/>
        <v>0</v>
      </c>
      <c r="CD30" s="24" t="s">
        <v>45</v>
      </c>
      <c r="CE30" s="21"/>
      <c r="CF30" s="21">
        <f t="shared" si="31"/>
        <v>0</v>
      </c>
      <c r="CG30" s="28">
        <f t="shared" si="27"/>
        <v>0</v>
      </c>
      <c r="CH30" s="8">
        <f t="shared" si="28"/>
        <v>66</v>
      </c>
    </row>
    <row r="31" ht="15.75" customHeight="1">
      <c r="A31" s="21" t="s">
        <v>90</v>
      </c>
      <c r="B31" s="22" t="s">
        <v>91</v>
      </c>
      <c r="C31" s="21">
        <v>1.0</v>
      </c>
      <c r="D31" s="21" t="s">
        <v>54</v>
      </c>
      <c r="E31" s="21" t="s">
        <v>49</v>
      </c>
      <c r="F31" s="21" t="s">
        <v>58</v>
      </c>
      <c r="G31" s="21"/>
      <c r="H31" s="24">
        <v>0.0</v>
      </c>
      <c r="I31" s="24">
        <v>0.0</v>
      </c>
      <c r="J31" s="21">
        <f t="shared" si="33"/>
        <v>0</v>
      </c>
      <c r="K31" s="24">
        <v>0.0</v>
      </c>
      <c r="L31" s="22">
        <v>0.0</v>
      </c>
      <c r="M31" s="22">
        <v>0.0</v>
      </c>
      <c r="N31" s="25">
        <f t="shared" si="2"/>
        <v>0</v>
      </c>
      <c r="P31" s="22">
        <v>17.0</v>
      </c>
      <c r="Q31" s="22">
        <v>16.0</v>
      </c>
      <c r="T31" s="21">
        <f t="shared" si="3"/>
        <v>16.5</v>
      </c>
      <c r="U31" s="22">
        <v>93.0</v>
      </c>
      <c r="V31" s="21">
        <f t="shared" si="4"/>
        <v>21</v>
      </c>
      <c r="W31" s="22">
        <v>0.0</v>
      </c>
      <c r="X31" s="22">
        <v>0.0</v>
      </c>
      <c r="Y31" s="24" t="s">
        <v>45</v>
      </c>
      <c r="AA31" s="26">
        <f t="shared" si="5"/>
        <v>21</v>
      </c>
      <c r="AC31" s="22">
        <v>21.0</v>
      </c>
      <c r="AD31" s="22">
        <v>21.0</v>
      </c>
      <c r="AE31" s="22">
        <v>18.0</v>
      </c>
      <c r="AF31" s="22">
        <v>18.0</v>
      </c>
      <c r="AG31" s="24"/>
      <c r="AH31" s="24"/>
      <c r="AP31" s="21">
        <f t="shared" si="6"/>
        <v>21</v>
      </c>
      <c r="AQ31" s="21">
        <f t="shared" si="7"/>
        <v>18</v>
      </c>
      <c r="AR31" s="21">
        <f t="shared" si="8"/>
        <v>0</v>
      </c>
      <c r="AS31" s="21">
        <f t="shared" si="9"/>
        <v>0</v>
      </c>
      <c r="AT31" s="21">
        <f t="shared" si="10"/>
        <v>0</v>
      </c>
      <c r="AU31" s="21">
        <f t="shared" si="11"/>
        <v>0</v>
      </c>
      <c r="AV31" s="21">
        <f t="shared" si="12"/>
        <v>19.5</v>
      </c>
      <c r="AW31" s="22">
        <v>95.0</v>
      </c>
      <c r="AX31" s="21">
        <f t="shared" si="13"/>
        <v>42</v>
      </c>
      <c r="AY31" s="21"/>
      <c r="AZ31" s="24" t="s">
        <v>45</v>
      </c>
      <c r="BA31" s="21">
        <f t="shared" si="32"/>
        <v>0</v>
      </c>
      <c r="BB31" s="24" t="s">
        <v>45</v>
      </c>
      <c r="BC31" s="21">
        <f t="shared" si="15"/>
        <v>0</v>
      </c>
      <c r="BD31" s="28">
        <f t="shared" si="16"/>
        <v>42</v>
      </c>
      <c r="BF31" s="24"/>
      <c r="BG31" s="24"/>
      <c r="BH31" s="24"/>
      <c r="BI31" s="24"/>
      <c r="BJ31" s="24"/>
      <c r="BK31" s="24"/>
      <c r="BS31" s="21">
        <f t="shared" si="17"/>
        <v>0</v>
      </c>
      <c r="BT31" s="21">
        <f t="shared" si="18"/>
        <v>0</v>
      </c>
      <c r="BU31" s="21">
        <f t="shared" si="19"/>
        <v>0</v>
      </c>
      <c r="BV31" s="21">
        <f t="shared" si="20"/>
        <v>0</v>
      </c>
      <c r="BW31" s="21">
        <f t="shared" si="21"/>
        <v>0</v>
      </c>
      <c r="BX31" s="21">
        <f t="shared" si="22"/>
        <v>0</v>
      </c>
      <c r="BY31" s="21">
        <f t="shared" si="23"/>
        <v>0</v>
      </c>
      <c r="BZ31" s="24"/>
      <c r="CA31" s="21">
        <f t="shared" si="24"/>
        <v>0</v>
      </c>
      <c r="CB31" s="24" t="s">
        <v>45</v>
      </c>
      <c r="CC31" s="21">
        <f t="shared" si="30"/>
        <v>0</v>
      </c>
      <c r="CD31" s="24" t="s">
        <v>45</v>
      </c>
      <c r="CE31" s="21"/>
      <c r="CF31" s="21">
        <f t="shared" si="31"/>
        <v>0</v>
      </c>
      <c r="CG31" s="28">
        <f t="shared" si="27"/>
        <v>0</v>
      </c>
      <c r="CH31" s="8">
        <f t="shared" si="28"/>
        <v>63</v>
      </c>
    </row>
    <row r="32" ht="15.75" customHeight="1">
      <c r="A32" s="21" t="s">
        <v>92</v>
      </c>
      <c r="B32" s="22" t="s">
        <v>93</v>
      </c>
      <c r="C32" s="23">
        <v>1.0</v>
      </c>
      <c r="D32" s="23" t="s">
        <v>42</v>
      </c>
      <c r="E32" s="23" t="s">
        <v>49</v>
      </c>
      <c r="F32" s="23" t="s">
        <v>44</v>
      </c>
      <c r="G32" s="21"/>
      <c r="H32" s="24">
        <v>19.0</v>
      </c>
      <c r="I32" s="24">
        <v>19.0</v>
      </c>
      <c r="J32" s="21">
        <f t="shared" si="33"/>
        <v>19</v>
      </c>
      <c r="K32" s="22">
        <v>1.0</v>
      </c>
      <c r="L32" s="22">
        <v>0.0</v>
      </c>
      <c r="M32" s="22">
        <v>0.0</v>
      </c>
      <c r="N32" s="25">
        <f t="shared" si="2"/>
        <v>20</v>
      </c>
      <c r="P32" s="22">
        <v>18.0</v>
      </c>
      <c r="Q32" s="22">
        <v>18.0</v>
      </c>
      <c r="T32" s="21">
        <f t="shared" si="3"/>
        <v>18</v>
      </c>
      <c r="U32" s="22">
        <v>55.0</v>
      </c>
      <c r="V32" s="21">
        <f t="shared" si="4"/>
        <v>16</v>
      </c>
      <c r="W32" s="22">
        <v>0.0</v>
      </c>
      <c r="X32" s="22">
        <v>1.0</v>
      </c>
      <c r="Y32" s="24" t="s">
        <v>45</v>
      </c>
      <c r="AA32" s="26">
        <f t="shared" si="5"/>
        <v>17</v>
      </c>
      <c r="AC32" s="24"/>
      <c r="AD32" s="24"/>
      <c r="AE32" s="24"/>
      <c r="AF32" s="24"/>
      <c r="AP32" s="21">
        <f t="shared" si="6"/>
        <v>0</v>
      </c>
      <c r="AQ32" s="21">
        <f t="shared" si="7"/>
        <v>0</v>
      </c>
      <c r="AR32" s="21">
        <f t="shared" si="8"/>
        <v>0</v>
      </c>
      <c r="AS32" s="21">
        <f t="shared" si="9"/>
        <v>0</v>
      </c>
      <c r="AT32" s="21">
        <f t="shared" si="10"/>
        <v>0</v>
      </c>
      <c r="AU32" s="21">
        <f t="shared" si="11"/>
        <v>0</v>
      </c>
      <c r="AV32" s="21">
        <f t="shared" si="12"/>
        <v>0</v>
      </c>
      <c r="AW32" s="22">
        <v>50.0</v>
      </c>
      <c r="AX32" s="21">
        <f t="shared" si="13"/>
        <v>9</v>
      </c>
      <c r="AY32" s="21"/>
      <c r="AZ32" s="24" t="s">
        <v>45</v>
      </c>
      <c r="BA32" s="21">
        <f t="shared" si="32"/>
        <v>0</v>
      </c>
      <c r="BB32" s="24" t="s">
        <v>45</v>
      </c>
      <c r="BC32" s="21">
        <f t="shared" si="15"/>
        <v>0</v>
      </c>
      <c r="BD32" s="28">
        <f t="shared" si="16"/>
        <v>9</v>
      </c>
      <c r="BF32" s="24"/>
      <c r="BG32" s="24"/>
      <c r="BH32" s="24"/>
      <c r="BI32" s="24"/>
      <c r="BS32" s="21">
        <f t="shared" si="17"/>
        <v>0</v>
      </c>
      <c r="BT32" s="21">
        <f t="shared" si="18"/>
        <v>0</v>
      </c>
      <c r="BU32" s="21">
        <f t="shared" si="19"/>
        <v>0</v>
      </c>
      <c r="BV32" s="21">
        <f t="shared" si="20"/>
        <v>0</v>
      </c>
      <c r="BW32" s="21">
        <f t="shared" si="21"/>
        <v>0</v>
      </c>
      <c r="BX32" s="21">
        <f t="shared" si="22"/>
        <v>0</v>
      </c>
      <c r="BY32" s="21">
        <f t="shared" si="23"/>
        <v>0</v>
      </c>
      <c r="BZ32" s="22">
        <v>94.0</v>
      </c>
      <c r="CA32" s="21">
        <f t="shared" si="24"/>
        <v>17</v>
      </c>
      <c r="CB32" s="24" t="s">
        <v>45</v>
      </c>
      <c r="CC32" s="21">
        <f t="shared" si="30"/>
        <v>0</v>
      </c>
      <c r="CD32" s="24" t="s">
        <v>45</v>
      </c>
      <c r="CE32" s="21"/>
      <c r="CF32" s="21">
        <f t="shared" si="31"/>
        <v>0</v>
      </c>
      <c r="CG32" s="28">
        <f t="shared" si="27"/>
        <v>17</v>
      </c>
      <c r="CH32" s="8">
        <f t="shared" si="28"/>
        <v>63</v>
      </c>
    </row>
    <row r="33" ht="15.75" customHeight="1">
      <c r="A33" s="21" t="s">
        <v>94</v>
      </c>
      <c r="B33" s="22" t="s">
        <v>79</v>
      </c>
      <c r="C33" s="23">
        <v>1.0</v>
      </c>
      <c r="D33" s="23" t="s">
        <v>48</v>
      </c>
      <c r="E33" s="23" t="s">
        <v>43</v>
      </c>
      <c r="F33" s="23" t="s">
        <v>50</v>
      </c>
      <c r="G33" s="21"/>
      <c r="H33" s="24">
        <v>22.0</v>
      </c>
      <c r="I33" s="24">
        <v>22.0</v>
      </c>
      <c r="J33" s="21">
        <f t="shared" si="33"/>
        <v>22</v>
      </c>
      <c r="K33" s="22">
        <v>1.0</v>
      </c>
      <c r="L33" s="22">
        <v>0.0</v>
      </c>
      <c r="M33" s="22">
        <v>0.0</v>
      </c>
      <c r="N33" s="25">
        <f t="shared" si="2"/>
        <v>23</v>
      </c>
      <c r="P33" s="22">
        <v>21.0</v>
      </c>
      <c r="Q33" s="22">
        <v>21.0</v>
      </c>
      <c r="T33" s="21">
        <f t="shared" si="3"/>
        <v>21</v>
      </c>
      <c r="U33" s="22">
        <v>65.0</v>
      </c>
      <c r="V33" s="21">
        <f t="shared" si="4"/>
        <v>18</v>
      </c>
      <c r="W33" s="22">
        <v>10.0</v>
      </c>
      <c r="X33" s="22">
        <v>2.0</v>
      </c>
      <c r="Y33" s="24" t="s">
        <v>45</v>
      </c>
      <c r="AA33" s="26">
        <f t="shared" si="5"/>
        <v>30</v>
      </c>
      <c r="AC33" s="24"/>
      <c r="AD33" s="24"/>
      <c r="AE33" s="24"/>
      <c r="AF33" s="24"/>
      <c r="AP33" s="21">
        <f t="shared" si="6"/>
        <v>0</v>
      </c>
      <c r="AQ33" s="21">
        <f t="shared" si="7"/>
        <v>0</v>
      </c>
      <c r="AR33" s="21">
        <f t="shared" si="8"/>
        <v>0</v>
      </c>
      <c r="AS33" s="21">
        <f t="shared" si="9"/>
        <v>0</v>
      </c>
      <c r="AT33" s="21">
        <f t="shared" si="10"/>
        <v>0</v>
      </c>
      <c r="AU33" s="21">
        <f t="shared" si="11"/>
        <v>0</v>
      </c>
      <c r="AV33" s="21">
        <f t="shared" si="12"/>
        <v>0</v>
      </c>
      <c r="AW33" s="22">
        <v>50.0</v>
      </c>
      <c r="AX33" s="21">
        <f t="shared" si="13"/>
        <v>9</v>
      </c>
      <c r="AY33" s="21"/>
      <c r="AZ33" s="24" t="s">
        <v>45</v>
      </c>
      <c r="BA33" s="21">
        <f t="shared" si="32"/>
        <v>0</v>
      </c>
      <c r="BB33" s="24" t="s">
        <v>45</v>
      </c>
      <c r="BC33" s="21">
        <f t="shared" si="15"/>
        <v>0</v>
      </c>
      <c r="BD33" s="28">
        <f t="shared" si="16"/>
        <v>9</v>
      </c>
      <c r="BF33" s="24"/>
      <c r="BG33" s="24"/>
      <c r="BH33" s="24"/>
      <c r="BI33" s="24"/>
      <c r="BS33" s="21">
        <f t="shared" si="17"/>
        <v>0</v>
      </c>
      <c r="BT33" s="21">
        <f t="shared" si="18"/>
        <v>0</v>
      </c>
      <c r="BU33" s="21">
        <f t="shared" si="19"/>
        <v>0</v>
      </c>
      <c r="BV33" s="21">
        <f t="shared" si="20"/>
        <v>0</v>
      </c>
      <c r="BW33" s="21">
        <f t="shared" si="21"/>
        <v>0</v>
      </c>
      <c r="BX33" s="21">
        <f t="shared" si="22"/>
        <v>0</v>
      </c>
      <c r="BY33" s="21">
        <f t="shared" si="23"/>
        <v>0</v>
      </c>
      <c r="BZ33" s="24"/>
      <c r="CA33" s="21">
        <f t="shared" si="24"/>
        <v>0</v>
      </c>
      <c r="CB33" s="24" t="s">
        <v>45</v>
      </c>
      <c r="CC33" s="21">
        <f t="shared" si="30"/>
        <v>0</v>
      </c>
      <c r="CD33" s="24" t="s">
        <v>45</v>
      </c>
      <c r="CE33" s="21"/>
      <c r="CF33" s="21">
        <f t="shared" si="31"/>
        <v>0</v>
      </c>
      <c r="CG33" s="28">
        <f t="shared" si="27"/>
        <v>0</v>
      </c>
      <c r="CH33" s="8">
        <f t="shared" si="28"/>
        <v>62</v>
      </c>
    </row>
    <row r="34" ht="15.75" customHeight="1">
      <c r="A34" s="21" t="s">
        <v>95</v>
      </c>
      <c r="B34" s="27" t="s">
        <v>41</v>
      </c>
      <c r="C34" s="23">
        <v>2.0</v>
      </c>
      <c r="D34" s="23" t="s">
        <v>42</v>
      </c>
      <c r="E34" s="23" t="s">
        <v>49</v>
      </c>
      <c r="F34" s="23" t="s">
        <v>69</v>
      </c>
      <c r="H34" s="24">
        <v>19.0</v>
      </c>
      <c r="I34" s="24">
        <v>18.0</v>
      </c>
      <c r="J34" s="21">
        <f t="shared" si="33"/>
        <v>18.5</v>
      </c>
      <c r="K34" s="27">
        <v>1.0</v>
      </c>
      <c r="L34" s="27">
        <v>0.0</v>
      </c>
      <c r="M34" s="27">
        <v>0.0</v>
      </c>
      <c r="N34" s="25">
        <f t="shared" si="2"/>
        <v>19.5</v>
      </c>
      <c r="P34" s="27">
        <v>25.0</v>
      </c>
      <c r="Q34" s="27">
        <v>25.0</v>
      </c>
      <c r="T34" s="21">
        <f t="shared" si="3"/>
        <v>25</v>
      </c>
      <c r="U34" s="27">
        <v>86.0</v>
      </c>
      <c r="V34" s="21">
        <f t="shared" si="4"/>
        <v>23</v>
      </c>
      <c r="W34" s="27">
        <v>0.0</v>
      </c>
      <c r="X34" s="27">
        <v>0.0</v>
      </c>
      <c r="Y34" s="24" t="s">
        <v>45</v>
      </c>
      <c r="AA34" s="26">
        <f t="shared" si="5"/>
        <v>23</v>
      </c>
      <c r="AP34" s="21">
        <f t="shared" si="6"/>
        <v>0</v>
      </c>
      <c r="AQ34" s="21">
        <f t="shared" si="7"/>
        <v>0</v>
      </c>
      <c r="AR34" s="21">
        <f t="shared" si="8"/>
        <v>0</v>
      </c>
      <c r="AS34" s="21">
        <f t="shared" si="9"/>
        <v>0</v>
      </c>
      <c r="AT34" s="21">
        <f t="shared" si="10"/>
        <v>0</v>
      </c>
      <c r="AU34" s="21">
        <f t="shared" si="11"/>
        <v>0</v>
      </c>
      <c r="AV34" s="21">
        <f t="shared" si="12"/>
        <v>0</v>
      </c>
      <c r="AW34" s="22">
        <v>100.0</v>
      </c>
      <c r="AX34" s="21">
        <f t="shared" si="13"/>
        <v>18</v>
      </c>
      <c r="AY34" s="21"/>
      <c r="AZ34" s="24" t="s">
        <v>45</v>
      </c>
      <c r="BA34" s="21">
        <f t="shared" si="32"/>
        <v>0</v>
      </c>
      <c r="BB34" s="24" t="s">
        <v>45</v>
      </c>
      <c r="BC34" s="21">
        <f t="shared" si="15"/>
        <v>0</v>
      </c>
      <c r="BD34" s="28">
        <f t="shared" si="16"/>
        <v>18</v>
      </c>
      <c r="BS34" s="21">
        <f t="shared" si="17"/>
        <v>0</v>
      </c>
      <c r="BT34" s="21">
        <f t="shared" si="18"/>
        <v>0</v>
      </c>
      <c r="BU34" s="21">
        <f t="shared" si="19"/>
        <v>0</v>
      </c>
      <c r="BV34" s="21">
        <f t="shared" si="20"/>
        <v>0</v>
      </c>
      <c r="BW34" s="21">
        <f t="shared" si="21"/>
        <v>0</v>
      </c>
      <c r="BX34" s="21">
        <f t="shared" si="22"/>
        <v>0</v>
      </c>
      <c r="BY34" s="21">
        <f t="shared" si="23"/>
        <v>0</v>
      </c>
      <c r="CA34" s="21">
        <f t="shared" si="24"/>
        <v>0</v>
      </c>
      <c r="CB34" s="24" t="s">
        <v>45</v>
      </c>
      <c r="CC34" s="21">
        <f t="shared" si="30"/>
        <v>0</v>
      </c>
      <c r="CD34" s="24" t="s">
        <v>45</v>
      </c>
      <c r="CE34" s="21"/>
      <c r="CF34" s="21">
        <f t="shared" si="31"/>
        <v>0</v>
      </c>
      <c r="CG34" s="28">
        <f t="shared" si="27"/>
        <v>0</v>
      </c>
      <c r="CH34" s="8">
        <f t="shared" si="28"/>
        <v>60.5</v>
      </c>
    </row>
    <row r="35" ht="15.75" customHeight="1">
      <c r="A35" s="21" t="s">
        <v>96</v>
      </c>
      <c r="B35" s="27" t="s">
        <v>83</v>
      </c>
      <c r="C35" s="23">
        <v>2.0</v>
      </c>
      <c r="D35" s="23" t="s">
        <v>48</v>
      </c>
      <c r="E35" s="23" t="s">
        <v>49</v>
      </c>
      <c r="F35" s="23" t="s">
        <v>60</v>
      </c>
      <c r="H35" s="23">
        <v>10.0</v>
      </c>
      <c r="I35" s="23">
        <v>10.0</v>
      </c>
      <c r="J35" s="21">
        <f t="shared" si="33"/>
        <v>10</v>
      </c>
      <c r="K35" s="27">
        <v>1.0</v>
      </c>
      <c r="L35" s="27">
        <v>0.0</v>
      </c>
      <c r="M35" s="27">
        <v>0.0</v>
      </c>
      <c r="N35" s="25">
        <f t="shared" si="2"/>
        <v>11</v>
      </c>
      <c r="P35" s="27">
        <v>20.0</v>
      </c>
      <c r="Q35" s="27">
        <v>20.0</v>
      </c>
      <c r="R35" s="27">
        <v>20.0</v>
      </c>
      <c r="S35" s="27">
        <v>20.0</v>
      </c>
      <c r="T35" s="21">
        <f t="shared" si="3"/>
        <v>20</v>
      </c>
      <c r="U35" s="27">
        <v>80.0</v>
      </c>
      <c r="V35" s="21">
        <f t="shared" si="4"/>
        <v>20</v>
      </c>
      <c r="W35" s="27">
        <v>0.0</v>
      </c>
      <c r="X35" s="27">
        <v>0.0</v>
      </c>
      <c r="Y35" s="24" t="s">
        <v>45</v>
      </c>
      <c r="AA35" s="26">
        <f t="shared" si="5"/>
        <v>20</v>
      </c>
      <c r="AC35" s="27">
        <v>12.0</v>
      </c>
      <c r="AD35" s="27">
        <v>20.0</v>
      </c>
      <c r="AP35" s="21">
        <f t="shared" si="6"/>
        <v>16</v>
      </c>
      <c r="AQ35" s="21">
        <f t="shared" si="7"/>
        <v>0</v>
      </c>
      <c r="AR35" s="21">
        <f t="shared" si="8"/>
        <v>0</v>
      </c>
      <c r="AS35" s="21">
        <f t="shared" si="9"/>
        <v>0</v>
      </c>
      <c r="AT35" s="21">
        <f t="shared" si="10"/>
        <v>0</v>
      </c>
      <c r="AU35" s="21">
        <f t="shared" si="11"/>
        <v>0</v>
      </c>
      <c r="AV35" s="21">
        <f t="shared" si="12"/>
        <v>8</v>
      </c>
      <c r="AW35" s="22">
        <v>100.0</v>
      </c>
      <c r="AX35" s="21">
        <f t="shared" si="13"/>
        <v>28</v>
      </c>
      <c r="AY35" s="21"/>
      <c r="AZ35" s="24" t="s">
        <v>45</v>
      </c>
      <c r="BA35" s="21">
        <f t="shared" si="32"/>
        <v>0</v>
      </c>
      <c r="BB35" s="24" t="s">
        <v>45</v>
      </c>
      <c r="BC35" s="21">
        <f t="shared" si="15"/>
        <v>0</v>
      </c>
      <c r="BD35" s="28">
        <f t="shared" si="16"/>
        <v>28</v>
      </c>
      <c r="BS35" s="21">
        <f t="shared" si="17"/>
        <v>0</v>
      </c>
      <c r="BT35" s="21">
        <f t="shared" si="18"/>
        <v>0</v>
      </c>
      <c r="BU35" s="21">
        <f t="shared" si="19"/>
        <v>0</v>
      </c>
      <c r="BV35" s="21">
        <f t="shared" si="20"/>
        <v>0</v>
      </c>
      <c r="BW35" s="21">
        <f t="shared" si="21"/>
        <v>0</v>
      </c>
      <c r="BX35" s="21">
        <f t="shared" si="22"/>
        <v>0</v>
      </c>
      <c r="BY35" s="21">
        <f t="shared" si="23"/>
        <v>0</v>
      </c>
      <c r="CA35" s="21">
        <f t="shared" si="24"/>
        <v>0</v>
      </c>
      <c r="CB35" s="24" t="s">
        <v>45</v>
      </c>
      <c r="CC35" s="21">
        <f t="shared" si="30"/>
        <v>0</v>
      </c>
      <c r="CD35" s="24" t="s">
        <v>45</v>
      </c>
      <c r="CE35" s="21"/>
      <c r="CF35" s="21">
        <f t="shared" si="31"/>
        <v>0</v>
      </c>
      <c r="CG35" s="28">
        <f t="shared" si="27"/>
        <v>0</v>
      </c>
      <c r="CH35" s="8">
        <f t="shared" si="28"/>
        <v>59</v>
      </c>
    </row>
    <row r="36" ht="15.75" customHeight="1">
      <c r="A36" s="21" t="s">
        <v>97</v>
      </c>
      <c r="B36" s="22" t="s">
        <v>93</v>
      </c>
      <c r="C36" s="23">
        <v>1.0</v>
      </c>
      <c r="D36" s="23" t="s">
        <v>48</v>
      </c>
      <c r="E36" s="23" t="s">
        <v>49</v>
      </c>
      <c r="F36" s="23" t="s">
        <v>50</v>
      </c>
      <c r="G36" s="21"/>
      <c r="H36" s="24">
        <v>14.0</v>
      </c>
      <c r="I36" s="24">
        <v>14.0</v>
      </c>
      <c r="J36" s="21">
        <f t="shared" si="33"/>
        <v>14</v>
      </c>
      <c r="K36" s="22">
        <v>1.0</v>
      </c>
      <c r="L36" s="22">
        <v>0.0</v>
      </c>
      <c r="M36" s="22">
        <v>0.0</v>
      </c>
      <c r="N36" s="25">
        <f t="shared" si="2"/>
        <v>15</v>
      </c>
      <c r="P36" s="22">
        <v>18.0</v>
      </c>
      <c r="Q36" s="22">
        <v>18.0</v>
      </c>
      <c r="R36" s="22">
        <v>20.0</v>
      </c>
      <c r="T36" s="21">
        <f t="shared" si="3"/>
        <v>19</v>
      </c>
      <c r="U36" s="22">
        <v>72.0</v>
      </c>
      <c r="V36" s="21">
        <f t="shared" si="4"/>
        <v>19</v>
      </c>
      <c r="W36" s="22">
        <v>0.0</v>
      </c>
      <c r="X36" s="22">
        <v>0.0</v>
      </c>
      <c r="Y36" s="24" t="s">
        <v>45</v>
      </c>
      <c r="AA36" s="26">
        <f t="shared" si="5"/>
        <v>19</v>
      </c>
      <c r="AC36" s="24"/>
      <c r="AD36" s="24"/>
      <c r="AE36" s="24"/>
      <c r="AF36" s="24"/>
      <c r="AP36" s="21">
        <f t="shared" si="6"/>
        <v>0</v>
      </c>
      <c r="AQ36" s="21">
        <f t="shared" si="7"/>
        <v>0</v>
      </c>
      <c r="AR36" s="21">
        <f t="shared" si="8"/>
        <v>0</v>
      </c>
      <c r="AS36" s="21">
        <f t="shared" si="9"/>
        <v>0</v>
      </c>
      <c r="AT36" s="21">
        <f t="shared" si="10"/>
        <v>0</v>
      </c>
      <c r="AU36" s="21">
        <f t="shared" si="11"/>
        <v>0</v>
      </c>
      <c r="AV36" s="21">
        <f t="shared" si="12"/>
        <v>0</v>
      </c>
      <c r="AW36" s="22">
        <v>50.0</v>
      </c>
      <c r="AX36" s="21">
        <f t="shared" si="13"/>
        <v>9</v>
      </c>
      <c r="AY36" s="21"/>
      <c r="AZ36" s="24" t="s">
        <v>45</v>
      </c>
      <c r="BA36" s="21">
        <f t="shared" si="32"/>
        <v>0</v>
      </c>
      <c r="BB36" s="24" t="s">
        <v>45</v>
      </c>
      <c r="BC36" s="21">
        <f t="shared" si="15"/>
        <v>0</v>
      </c>
      <c r="BD36" s="28">
        <f t="shared" si="16"/>
        <v>9</v>
      </c>
      <c r="BF36" s="24"/>
      <c r="BG36" s="24"/>
      <c r="BH36" s="24"/>
      <c r="BI36" s="24"/>
      <c r="BS36" s="21">
        <f t="shared" si="17"/>
        <v>0</v>
      </c>
      <c r="BT36" s="21">
        <f t="shared" si="18"/>
        <v>0</v>
      </c>
      <c r="BU36" s="21">
        <f t="shared" si="19"/>
        <v>0</v>
      </c>
      <c r="BV36" s="21">
        <f t="shared" si="20"/>
        <v>0</v>
      </c>
      <c r="BW36" s="21">
        <f t="shared" si="21"/>
        <v>0</v>
      </c>
      <c r="BX36" s="21">
        <f t="shared" si="22"/>
        <v>0</v>
      </c>
      <c r="BY36" s="21">
        <f t="shared" si="23"/>
        <v>0</v>
      </c>
      <c r="BZ36" s="24"/>
      <c r="CA36" s="21">
        <f t="shared" si="24"/>
        <v>0</v>
      </c>
      <c r="CB36" s="24" t="s">
        <v>45</v>
      </c>
      <c r="CC36" s="21">
        <f t="shared" si="30"/>
        <v>0</v>
      </c>
      <c r="CD36" s="24" t="s">
        <v>45</v>
      </c>
      <c r="CE36" s="21"/>
      <c r="CF36" s="21">
        <f t="shared" si="31"/>
        <v>0</v>
      </c>
      <c r="CG36" s="28">
        <f t="shared" si="27"/>
        <v>0</v>
      </c>
      <c r="CH36" s="8">
        <f t="shared" si="28"/>
        <v>43</v>
      </c>
    </row>
    <row r="37" ht="15.75" customHeight="1">
      <c r="A37" s="21"/>
      <c r="N37" s="25"/>
      <c r="V37" s="21"/>
      <c r="AA37" s="26"/>
      <c r="BD37" s="28"/>
      <c r="CG37" s="28"/>
      <c r="CH37" s="8"/>
    </row>
    <row r="38" ht="15.75" customHeight="1">
      <c r="A38" s="21"/>
      <c r="N38" s="25"/>
      <c r="V38" s="21"/>
      <c r="AA38" s="26"/>
      <c r="BD38" s="28"/>
      <c r="CG38" s="28"/>
      <c r="CH38" s="8"/>
    </row>
    <row r="39" ht="15.75" customHeight="1">
      <c r="A39" s="21"/>
      <c r="N39" s="25"/>
      <c r="V39" s="21"/>
      <c r="AA39" s="26"/>
      <c r="BD39" s="28"/>
      <c r="CG39" s="28"/>
      <c r="CH39" s="8"/>
    </row>
    <row r="40" ht="15.75" customHeight="1">
      <c r="A40" s="21"/>
      <c r="N40" s="25"/>
      <c r="AA40" s="26"/>
      <c r="BD40" s="28"/>
      <c r="CG40" s="28"/>
      <c r="CH40" s="8"/>
    </row>
    <row r="41" ht="15.75" customHeight="1">
      <c r="A41" s="21"/>
      <c r="N41" s="25"/>
      <c r="AA41" s="26"/>
      <c r="BD41" s="28"/>
      <c r="CG41" s="28"/>
      <c r="CH41" s="8"/>
    </row>
    <row r="42" ht="15.75" customHeight="1">
      <c r="A42" s="21"/>
      <c r="N42" s="25"/>
      <c r="AA42" s="26"/>
      <c r="BD42" s="28"/>
      <c r="CG42" s="28"/>
      <c r="CH42" s="8"/>
    </row>
    <row r="43" ht="15.75" customHeight="1">
      <c r="A43" s="21"/>
      <c r="N43" s="25"/>
      <c r="AA43" s="26"/>
      <c r="BD43" s="28"/>
      <c r="CG43" s="28"/>
      <c r="CH43" s="8"/>
    </row>
    <row r="44" ht="15.75" customHeight="1">
      <c r="A44" s="21"/>
      <c r="N44" s="25"/>
      <c r="AA44" s="26"/>
      <c r="BD44" s="28"/>
      <c r="CG44" s="28"/>
      <c r="CH44" s="8"/>
    </row>
    <row r="45" ht="15.75" customHeight="1">
      <c r="A45" s="21"/>
      <c r="N45" s="25"/>
      <c r="AA45" s="26"/>
      <c r="BD45" s="28"/>
      <c r="CG45" s="28"/>
      <c r="CH45" s="8"/>
    </row>
    <row r="46" ht="15.75" customHeight="1">
      <c r="A46" s="21"/>
      <c r="N46" s="25"/>
      <c r="AA46" s="26"/>
      <c r="BD46" s="28"/>
      <c r="CG46" s="28"/>
      <c r="CH46" s="8"/>
    </row>
    <row r="47" ht="15.75" customHeight="1">
      <c r="A47" s="21"/>
      <c r="N47" s="25"/>
      <c r="AA47" s="26"/>
      <c r="BD47" s="28"/>
      <c r="CG47" s="28"/>
      <c r="CH47" s="8"/>
    </row>
    <row r="48" ht="15.75" customHeight="1">
      <c r="A48" s="21"/>
      <c r="N48" s="25"/>
      <c r="AA48" s="26"/>
      <c r="BD48" s="28"/>
      <c r="CG48" s="28"/>
      <c r="CH48" s="8"/>
    </row>
    <row r="49" ht="15.75" customHeight="1">
      <c r="A49" s="21"/>
      <c r="N49" s="25"/>
      <c r="AA49" s="26"/>
      <c r="BD49" s="28"/>
      <c r="CG49" s="28"/>
      <c r="CH49" s="8"/>
    </row>
    <row r="50" ht="15.75" customHeight="1">
      <c r="A50" s="21"/>
      <c r="N50" s="25"/>
      <c r="AA50" s="26"/>
      <c r="BD50" s="28"/>
      <c r="CG50" s="28"/>
      <c r="CH50" s="8"/>
    </row>
    <row r="51" ht="15.75" customHeight="1">
      <c r="A51" s="21"/>
      <c r="N51" s="25"/>
      <c r="AA51" s="26"/>
      <c r="BD51" s="28"/>
      <c r="CG51" s="28"/>
      <c r="CH51" s="8"/>
    </row>
    <row r="52" ht="15.75" customHeight="1">
      <c r="A52" s="21"/>
      <c r="N52" s="25"/>
      <c r="AA52" s="26"/>
      <c r="BD52" s="28"/>
      <c r="CG52" s="28"/>
      <c r="CH52" s="8"/>
    </row>
    <row r="53" ht="15.75" customHeight="1">
      <c r="A53" s="21"/>
      <c r="N53" s="25"/>
      <c r="AA53" s="26"/>
      <c r="BD53" s="28"/>
      <c r="CG53" s="28"/>
      <c r="CH53" s="8"/>
    </row>
    <row r="54" ht="15.75" customHeight="1">
      <c r="A54" s="21"/>
      <c r="N54" s="25"/>
      <c r="AA54" s="26"/>
      <c r="BD54" s="28"/>
      <c r="CG54" s="28"/>
      <c r="CH54" s="8"/>
    </row>
    <row r="55" ht="15.75" customHeight="1">
      <c r="A55" s="21"/>
      <c r="N55" s="25"/>
      <c r="AA55" s="26"/>
      <c r="BD55" s="28"/>
      <c r="CG55" s="28"/>
      <c r="CH55" s="8"/>
    </row>
    <row r="56" ht="15.75" customHeight="1">
      <c r="A56" s="21"/>
      <c r="N56" s="25"/>
      <c r="AA56" s="26"/>
      <c r="BD56" s="28"/>
      <c r="CG56" s="28"/>
      <c r="CH56" s="8"/>
    </row>
    <row r="57" ht="15.75" customHeight="1">
      <c r="A57" s="21"/>
      <c r="N57" s="25"/>
      <c r="AA57" s="26"/>
      <c r="BD57" s="28"/>
      <c r="CG57" s="28"/>
      <c r="CH57" s="8"/>
    </row>
    <row r="58" ht="15.75" customHeight="1">
      <c r="A58" s="21"/>
      <c r="N58" s="25"/>
      <c r="AA58" s="26"/>
      <c r="BD58" s="28"/>
      <c r="CG58" s="28"/>
      <c r="CH58" s="8"/>
    </row>
    <row r="59" ht="15.75" customHeight="1">
      <c r="A59" s="21"/>
      <c r="N59" s="25"/>
      <c r="AA59" s="26"/>
      <c r="BD59" s="28"/>
      <c r="CG59" s="28"/>
      <c r="CH59" s="8"/>
    </row>
    <row r="60" ht="15.75" customHeight="1">
      <c r="A60" s="21"/>
      <c r="N60" s="25"/>
      <c r="AA60" s="26"/>
      <c r="BD60" s="28"/>
      <c r="CG60" s="28"/>
      <c r="CH60" s="8"/>
    </row>
    <row r="61" ht="15.75" customHeight="1">
      <c r="A61" s="21"/>
      <c r="N61" s="25"/>
      <c r="AA61" s="26"/>
      <c r="BD61" s="28"/>
      <c r="CG61" s="28"/>
      <c r="CH61" s="8"/>
    </row>
    <row r="62" ht="15.75" customHeight="1">
      <c r="A62" s="21"/>
      <c r="N62" s="25"/>
      <c r="AA62" s="26"/>
      <c r="BD62" s="28"/>
      <c r="CG62" s="28"/>
      <c r="CH62" s="8"/>
    </row>
    <row r="63" ht="15.75" customHeight="1">
      <c r="A63" s="21"/>
      <c r="N63" s="25"/>
      <c r="AA63" s="26"/>
      <c r="BD63" s="28"/>
      <c r="CG63" s="28"/>
      <c r="CH63" s="8"/>
    </row>
    <row r="64" ht="15.75" customHeight="1">
      <c r="A64" s="21"/>
      <c r="N64" s="25"/>
      <c r="AA64" s="26"/>
      <c r="BD64" s="28"/>
      <c r="CG64" s="28"/>
      <c r="CH64" s="8"/>
    </row>
    <row r="65" ht="15.75" customHeight="1">
      <c r="A65" s="21"/>
      <c r="N65" s="25"/>
      <c r="AA65" s="26"/>
      <c r="BD65" s="28"/>
      <c r="CG65" s="28"/>
      <c r="CH65" s="8"/>
    </row>
    <row r="66" ht="15.75" customHeight="1">
      <c r="A66" s="21"/>
      <c r="N66" s="25"/>
      <c r="AA66" s="26"/>
      <c r="BD66" s="28"/>
      <c r="CG66" s="28"/>
      <c r="CH66" s="8"/>
    </row>
    <row r="67" ht="15.75" customHeight="1">
      <c r="A67" s="21"/>
      <c r="N67" s="25"/>
      <c r="AA67" s="26"/>
      <c r="BD67" s="28"/>
      <c r="CG67" s="28"/>
      <c r="CH67" s="8"/>
    </row>
    <row r="68" ht="15.75" customHeight="1">
      <c r="A68" s="21"/>
      <c r="N68" s="25"/>
      <c r="AA68" s="26"/>
      <c r="BD68" s="28"/>
      <c r="CG68" s="28"/>
      <c r="CH68" s="8"/>
    </row>
    <row r="69" ht="15.75" customHeight="1">
      <c r="A69" s="21"/>
      <c r="N69" s="25"/>
      <c r="AA69" s="26"/>
      <c r="BD69" s="28"/>
      <c r="CG69" s="28"/>
      <c r="CH69" s="8"/>
    </row>
    <row r="70" ht="15.75" customHeight="1">
      <c r="A70" s="21"/>
      <c r="N70" s="25"/>
      <c r="AA70" s="26"/>
      <c r="BD70" s="28"/>
      <c r="CG70" s="28"/>
      <c r="CH70" s="8"/>
    </row>
    <row r="71" ht="15.75" customHeight="1">
      <c r="A71" s="21"/>
      <c r="N71" s="25"/>
      <c r="AA71" s="26"/>
      <c r="BD71" s="28"/>
      <c r="CG71" s="28"/>
      <c r="CH71" s="8"/>
    </row>
    <row r="72" ht="15.75" customHeight="1">
      <c r="A72" s="21"/>
      <c r="N72" s="25"/>
      <c r="AA72" s="26"/>
      <c r="BD72" s="28"/>
      <c r="CG72" s="28"/>
      <c r="CH72" s="8"/>
    </row>
    <row r="73" ht="15.75" customHeight="1">
      <c r="A73" s="21"/>
      <c r="N73" s="25"/>
      <c r="AA73" s="26"/>
      <c r="BD73" s="28"/>
      <c r="CG73" s="28"/>
      <c r="CH73" s="8"/>
    </row>
    <row r="74" ht="15.75" customHeight="1">
      <c r="A74" s="21"/>
      <c r="N74" s="25"/>
      <c r="AA74" s="26"/>
      <c r="BD74" s="28"/>
      <c r="CG74" s="28"/>
      <c r="CH74" s="8"/>
    </row>
    <row r="75" ht="15.75" customHeight="1">
      <c r="A75" s="21"/>
      <c r="N75" s="25"/>
      <c r="AA75" s="26"/>
      <c r="BD75" s="28"/>
      <c r="CG75" s="28"/>
      <c r="CH75" s="8"/>
    </row>
    <row r="76" ht="15.75" customHeight="1">
      <c r="A76" s="21"/>
      <c r="N76" s="25"/>
      <c r="AA76" s="26"/>
      <c r="BD76" s="28"/>
      <c r="CG76" s="28"/>
      <c r="CH76" s="8"/>
    </row>
    <row r="77" ht="15.75" customHeight="1">
      <c r="A77" s="21"/>
      <c r="N77" s="25"/>
      <c r="AA77" s="26"/>
      <c r="BD77" s="28"/>
      <c r="CG77" s="28"/>
      <c r="CH77" s="8"/>
    </row>
    <row r="78" ht="15.75" customHeight="1">
      <c r="A78" s="21"/>
      <c r="N78" s="25"/>
      <c r="AA78" s="26"/>
      <c r="BD78" s="28"/>
      <c r="CG78" s="28"/>
      <c r="CH78" s="8"/>
    </row>
    <row r="79" ht="15.75" customHeight="1">
      <c r="A79" s="21"/>
      <c r="N79" s="25"/>
      <c r="AA79" s="26"/>
      <c r="BD79" s="28"/>
      <c r="CG79" s="28"/>
      <c r="CH79" s="8"/>
    </row>
    <row r="80" ht="15.75" customHeight="1">
      <c r="A80" s="21"/>
      <c r="N80" s="25"/>
      <c r="AA80" s="26"/>
      <c r="BD80" s="28"/>
      <c r="CG80" s="28"/>
      <c r="CH80" s="8"/>
    </row>
    <row r="81" ht="15.75" customHeight="1">
      <c r="A81" s="21"/>
      <c r="N81" s="25"/>
      <c r="AA81" s="26"/>
      <c r="BD81" s="28"/>
      <c r="CG81" s="28"/>
      <c r="CH81" s="8"/>
    </row>
    <row r="82" ht="15.75" customHeight="1">
      <c r="A82" s="21"/>
      <c r="N82" s="25"/>
      <c r="AA82" s="26"/>
      <c r="BD82" s="28"/>
      <c r="CG82" s="28"/>
      <c r="CH82" s="8"/>
    </row>
    <row r="83" ht="15.75" customHeight="1">
      <c r="A83" s="21"/>
      <c r="N83" s="25"/>
      <c r="AA83" s="26"/>
      <c r="BD83" s="28"/>
      <c r="CG83" s="28"/>
      <c r="CH83" s="8"/>
    </row>
    <row r="84" ht="15.75" customHeight="1">
      <c r="A84" s="21"/>
      <c r="N84" s="25"/>
      <c r="AA84" s="26"/>
      <c r="BD84" s="28"/>
      <c r="CG84" s="28"/>
      <c r="CH84" s="8"/>
    </row>
    <row r="85" ht="15.75" customHeight="1">
      <c r="A85" s="21"/>
      <c r="N85" s="25"/>
      <c r="AA85" s="26"/>
      <c r="BD85" s="28"/>
      <c r="CG85" s="28"/>
      <c r="CH85" s="8"/>
    </row>
    <row r="86" ht="15.75" customHeight="1">
      <c r="A86" s="21"/>
      <c r="N86" s="25"/>
      <c r="AA86" s="26"/>
      <c r="BD86" s="28"/>
      <c r="CG86" s="28"/>
      <c r="CH86" s="8"/>
    </row>
    <row r="87" ht="15.75" customHeight="1">
      <c r="A87" s="21"/>
      <c r="N87" s="25"/>
      <c r="AA87" s="26"/>
      <c r="BD87" s="28"/>
      <c r="CG87" s="28"/>
      <c r="CH87" s="8"/>
    </row>
    <row r="88" ht="15.75" customHeight="1">
      <c r="A88" s="21"/>
      <c r="N88" s="25"/>
      <c r="AA88" s="26"/>
      <c r="BD88" s="28"/>
      <c r="CG88" s="28"/>
      <c r="CH88" s="8"/>
    </row>
    <row r="89" ht="15.75" customHeight="1">
      <c r="A89" s="21"/>
      <c r="N89" s="25"/>
      <c r="AA89" s="26"/>
      <c r="BD89" s="28"/>
      <c r="CG89" s="28"/>
      <c r="CH89" s="8"/>
    </row>
    <row r="90" ht="15.75" customHeight="1">
      <c r="A90" s="21"/>
      <c r="N90" s="25"/>
      <c r="AA90" s="26"/>
      <c r="BD90" s="28"/>
      <c r="CG90" s="28"/>
      <c r="CH90" s="8"/>
    </row>
    <row r="91" ht="15.75" customHeight="1">
      <c r="A91" s="21"/>
      <c r="N91" s="25"/>
      <c r="AA91" s="26"/>
      <c r="BD91" s="28"/>
      <c r="CG91" s="28"/>
      <c r="CH91" s="8"/>
    </row>
    <row r="92" ht="15.75" customHeight="1">
      <c r="A92" s="21"/>
      <c r="N92" s="25"/>
      <c r="AA92" s="26"/>
      <c r="BD92" s="28"/>
      <c r="CG92" s="28"/>
      <c r="CH92" s="8"/>
    </row>
    <row r="93" ht="15.75" customHeight="1">
      <c r="A93" s="21"/>
      <c r="N93" s="25"/>
      <c r="AA93" s="26"/>
      <c r="BD93" s="28"/>
      <c r="CG93" s="28"/>
      <c r="CH93" s="8"/>
    </row>
    <row r="94" ht="15.75" customHeight="1">
      <c r="A94" s="21"/>
      <c r="N94" s="25"/>
      <c r="AA94" s="26"/>
      <c r="BD94" s="28"/>
      <c r="CG94" s="28"/>
      <c r="CH94" s="8"/>
    </row>
    <row r="95" ht="15.75" customHeight="1">
      <c r="A95" s="21"/>
      <c r="N95" s="25"/>
      <c r="AA95" s="26"/>
      <c r="BD95" s="28"/>
      <c r="CG95" s="28"/>
      <c r="CH95" s="8"/>
    </row>
    <row r="96" ht="15.75" customHeight="1">
      <c r="A96" s="21"/>
      <c r="N96" s="25"/>
      <c r="AA96" s="26"/>
      <c r="BD96" s="28"/>
      <c r="CG96" s="28"/>
      <c r="CH96" s="8"/>
    </row>
    <row r="97" ht="15.75" customHeight="1">
      <c r="A97" s="21"/>
      <c r="N97" s="25"/>
      <c r="AA97" s="26"/>
      <c r="BD97" s="28"/>
      <c r="CG97" s="28"/>
      <c r="CH97" s="8"/>
    </row>
    <row r="98" ht="15.75" customHeight="1">
      <c r="A98" s="21"/>
      <c r="N98" s="25"/>
      <c r="AA98" s="26"/>
      <c r="BD98" s="28"/>
      <c r="CG98" s="28"/>
      <c r="CH98" s="8"/>
    </row>
    <row r="99" ht="15.75" customHeight="1">
      <c r="A99" s="21"/>
      <c r="N99" s="25"/>
      <c r="AA99" s="26"/>
      <c r="BD99" s="28"/>
      <c r="CG99" s="28"/>
      <c r="CH99" s="8"/>
    </row>
    <row r="100" ht="15.75" customHeight="1">
      <c r="A100" s="21"/>
      <c r="N100" s="25"/>
      <c r="AA100" s="26"/>
      <c r="BD100" s="28"/>
      <c r="CG100" s="28"/>
      <c r="CH100" s="8"/>
    </row>
    <row r="101" ht="15.75" customHeight="1">
      <c r="A101" s="21"/>
      <c r="N101" s="25"/>
      <c r="AA101" s="26"/>
      <c r="BD101" s="28"/>
      <c r="CG101" s="28"/>
      <c r="CH101" s="8"/>
    </row>
    <row r="102" ht="15.75" customHeight="1">
      <c r="A102" s="21"/>
      <c r="N102" s="25"/>
      <c r="AA102" s="26"/>
      <c r="BD102" s="28"/>
      <c r="CG102" s="28"/>
      <c r="CH102" s="8"/>
    </row>
    <row r="103" ht="15.75" customHeight="1">
      <c r="A103" s="21"/>
      <c r="N103" s="25"/>
      <c r="AA103" s="26"/>
      <c r="BD103" s="28"/>
      <c r="CG103" s="28"/>
      <c r="CH103" s="8"/>
    </row>
    <row r="104" ht="15.75" customHeight="1">
      <c r="A104" s="21"/>
      <c r="N104" s="25"/>
      <c r="AA104" s="26"/>
      <c r="BD104" s="28"/>
      <c r="CG104" s="28"/>
      <c r="CH104" s="8"/>
    </row>
    <row r="105" ht="15.75" customHeight="1">
      <c r="A105" s="21"/>
      <c r="N105" s="25"/>
      <c r="AA105" s="26"/>
      <c r="BD105" s="28"/>
      <c r="CG105" s="28"/>
      <c r="CH105" s="8"/>
    </row>
    <row r="106" ht="15.75" customHeight="1">
      <c r="A106" s="21"/>
      <c r="N106" s="25"/>
      <c r="AA106" s="26"/>
      <c r="BD106" s="28"/>
      <c r="CG106" s="28"/>
      <c r="CH106" s="8"/>
    </row>
    <row r="107" ht="15.75" customHeight="1">
      <c r="A107" s="21"/>
      <c r="N107" s="25"/>
      <c r="AA107" s="26"/>
      <c r="BD107" s="28"/>
      <c r="CG107" s="28"/>
      <c r="CH107" s="8"/>
    </row>
    <row r="108" ht="15.75" customHeight="1">
      <c r="A108" s="21"/>
      <c r="N108" s="25"/>
      <c r="AA108" s="26"/>
      <c r="BD108" s="28"/>
      <c r="CG108" s="28"/>
      <c r="CH108" s="8"/>
    </row>
    <row r="109" ht="15.75" customHeight="1">
      <c r="A109" s="21"/>
      <c r="N109" s="25"/>
      <c r="AA109" s="26"/>
      <c r="BD109" s="28"/>
      <c r="CG109" s="28"/>
      <c r="CH109" s="8"/>
    </row>
    <row r="110" ht="15.75" customHeight="1">
      <c r="A110" s="21"/>
      <c r="N110" s="25"/>
      <c r="AA110" s="26"/>
      <c r="BD110" s="28"/>
      <c r="CG110" s="28"/>
      <c r="CH110" s="8"/>
    </row>
    <row r="111" ht="15.75" customHeight="1">
      <c r="A111" s="21"/>
      <c r="N111" s="25"/>
      <c r="AA111" s="26"/>
      <c r="BD111" s="28"/>
      <c r="CG111" s="28"/>
      <c r="CH111" s="8"/>
    </row>
    <row r="112" ht="15.75" customHeight="1">
      <c r="A112" s="21"/>
      <c r="N112" s="25"/>
      <c r="AA112" s="26"/>
      <c r="BD112" s="28"/>
      <c r="CG112" s="28"/>
      <c r="CH112" s="8"/>
    </row>
    <row r="113" ht="15.75" customHeight="1">
      <c r="A113" s="21"/>
      <c r="N113" s="25"/>
      <c r="AA113" s="26"/>
      <c r="BD113" s="28"/>
      <c r="CG113" s="28"/>
      <c r="CH113" s="8"/>
    </row>
    <row r="114" ht="15.75" customHeight="1">
      <c r="A114" s="21"/>
      <c r="N114" s="25"/>
      <c r="AA114" s="26"/>
      <c r="BD114" s="28"/>
      <c r="CG114" s="28"/>
      <c r="CH114" s="8"/>
    </row>
    <row r="115" ht="15.75" customHeight="1">
      <c r="A115" s="21"/>
      <c r="N115" s="25"/>
      <c r="AA115" s="26"/>
      <c r="BD115" s="28"/>
      <c r="CG115" s="28"/>
      <c r="CH115" s="8"/>
    </row>
    <row r="116" ht="15.75" customHeight="1">
      <c r="A116" s="21"/>
      <c r="N116" s="25"/>
      <c r="AA116" s="26"/>
      <c r="BD116" s="28"/>
      <c r="CG116" s="28"/>
      <c r="CH116" s="8"/>
    </row>
    <row r="117" ht="15.75" customHeight="1">
      <c r="A117" s="21"/>
      <c r="N117" s="25"/>
      <c r="AA117" s="26"/>
      <c r="BD117" s="28"/>
      <c r="CG117" s="28"/>
      <c r="CH117" s="8"/>
    </row>
    <row r="118" ht="15.75" customHeight="1">
      <c r="A118" s="21"/>
      <c r="N118" s="25"/>
      <c r="AA118" s="26"/>
      <c r="BD118" s="28"/>
      <c r="CG118" s="28"/>
      <c r="CH118" s="8"/>
    </row>
    <row r="119" ht="15.75" customHeight="1">
      <c r="A119" s="21"/>
      <c r="N119" s="25"/>
      <c r="AA119" s="26"/>
      <c r="BD119" s="28"/>
      <c r="CG119" s="28"/>
      <c r="CH119" s="8"/>
    </row>
    <row r="120" ht="15.75" customHeight="1">
      <c r="A120" s="21"/>
      <c r="N120" s="25"/>
      <c r="AA120" s="26"/>
      <c r="BD120" s="28"/>
      <c r="CG120" s="28"/>
      <c r="CH120" s="8"/>
    </row>
    <row r="121" ht="15.75" customHeight="1">
      <c r="A121" s="21"/>
      <c r="N121" s="25"/>
      <c r="AA121" s="26"/>
      <c r="BD121" s="28"/>
      <c r="CG121" s="28"/>
      <c r="CH121" s="8"/>
    </row>
    <row r="122" ht="15.75" customHeight="1">
      <c r="A122" s="21"/>
      <c r="N122" s="25"/>
      <c r="AA122" s="26"/>
      <c r="BD122" s="28"/>
      <c r="CG122" s="28"/>
      <c r="CH122" s="8"/>
    </row>
    <row r="123" ht="15.75" customHeight="1">
      <c r="A123" s="21"/>
      <c r="N123" s="25"/>
      <c r="AA123" s="26"/>
      <c r="BD123" s="28"/>
      <c r="CG123" s="28"/>
      <c r="CH123" s="8"/>
    </row>
    <row r="124" ht="15.75" customHeight="1">
      <c r="A124" s="21"/>
      <c r="N124" s="25"/>
      <c r="AA124" s="26"/>
      <c r="BD124" s="28"/>
      <c r="CG124" s="28"/>
      <c r="CH124" s="8"/>
    </row>
    <row r="125" ht="15.75" customHeight="1">
      <c r="A125" s="21"/>
      <c r="N125" s="25"/>
      <c r="AA125" s="26"/>
      <c r="BD125" s="28"/>
      <c r="CG125" s="28"/>
      <c r="CH125" s="8"/>
    </row>
    <row r="126" ht="15.75" customHeight="1">
      <c r="A126" s="21"/>
      <c r="N126" s="25"/>
      <c r="AA126" s="26"/>
      <c r="BD126" s="28"/>
      <c r="CG126" s="28"/>
      <c r="CH126" s="8"/>
    </row>
    <row r="127" ht="15.75" customHeight="1">
      <c r="A127" s="21"/>
      <c r="N127" s="25"/>
      <c r="AA127" s="26"/>
      <c r="BD127" s="28"/>
      <c r="CG127" s="28"/>
      <c r="CH127" s="8"/>
    </row>
    <row r="128" ht="15.75" customHeight="1">
      <c r="A128" s="21"/>
      <c r="N128" s="25"/>
      <c r="AA128" s="26"/>
      <c r="BD128" s="28"/>
      <c r="CG128" s="28"/>
      <c r="CH128" s="8"/>
    </row>
    <row r="129" ht="15.75" customHeight="1">
      <c r="A129" s="21"/>
      <c r="N129" s="25"/>
      <c r="AA129" s="26"/>
      <c r="BD129" s="28"/>
      <c r="CG129" s="28"/>
      <c r="CH129" s="8"/>
    </row>
    <row r="130" ht="15.75" customHeight="1">
      <c r="A130" s="21"/>
      <c r="N130" s="25"/>
      <c r="AA130" s="26"/>
      <c r="BD130" s="28"/>
      <c r="CG130" s="28"/>
      <c r="CH130" s="8"/>
    </row>
    <row r="131" ht="15.75" customHeight="1">
      <c r="A131" s="21"/>
      <c r="N131" s="25"/>
      <c r="AA131" s="26"/>
      <c r="BD131" s="28"/>
      <c r="CG131" s="28"/>
      <c r="CH131" s="8"/>
    </row>
    <row r="132" ht="15.75" customHeight="1">
      <c r="A132" s="21"/>
      <c r="N132" s="25"/>
      <c r="AA132" s="26"/>
      <c r="BD132" s="28"/>
      <c r="CG132" s="28"/>
      <c r="CH132" s="8"/>
    </row>
    <row r="133" ht="15.75" customHeight="1">
      <c r="A133" s="21"/>
      <c r="N133" s="25"/>
      <c r="AA133" s="26"/>
      <c r="BD133" s="28"/>
      <c r="CG133" s="28"/>
      <c r="CH133" s="8"/>
    </row>
    <row r="134" ht="15.75" customHeight="1">
      <c r="A134" s="21"/>
      <c r="N134" s="25"/>
      <c r="AA134" s="26"/>
      <c r="BD134" s="28"/>
      <c r="CG134" s="28"/>
      <c r="CH134" s="8"/>
    </row>
    <row r="135" ht="15.75" customHeight="1">
      <c r="A135" s="21"/>
      <c r="N135" s="25"/>
      <c r="AA135" s="26"/>
      <c r="BD135" s="28"/>
      <c r="CG135" s="28"/>
      <c r="CH135" s="8"/>
    </row>
    <row r="136" ht="15.75" customHeight="1">
      <c r="A136" s="21"/>
      <c r="N136" s="25"/>
      <c r="AA136" s="26"/>
      <c r="BD136" s="28"/>
      <c r="CG136" s="28"/>
      <c r="CH136" s="8"/>
    </row>
    <row r="137" ht="15.75" customHeight="1">
      <c r="A137" s="21"/>
      <c r="N137" s="25"/>
      <c r="AA137" s="26"/>
      <c r="BD137" s="28"/>
      <c r="CG137" s="28"/>
      <c r="CH137" s="8"/>
    </row>
    <row r="138" ht="15.75" customHeight="1">
      <c r="A138" s="21"/>
      <c r="N138" s="25"/>
      <c r="AA138" s="26"/>
      <c r="BD138" s="28"/>
      <c r="CG138" s="28"/>
      <c r="CH138" s="8"/>
    </row>
    <row r="139" ht="15.75" customHeight="1">
      <c r="A139" s="21"/>
      <c r="N139" s="25"/>
      <c r="AA139" s="26"/>
      <c r="BD139" s="28"/>
      <c r="CG139" s="28"/>
      <c r="CH139" s="8"/>
    </row>
    <row r="140" ht="15.75" customHeight="1">
      <c r="A140" s="21"/>
      <c r="N140" s="25"/>
      <c r="AA140" s="26"/>
      <c r="BD140" s="28"/>
      <c r="CG140" s="28"/>
      <c r="CH140" s="8"/>
    </row>
    <row r="141" ht="15.75" customHeight="1">
      <c r="A141" s="21"/>
      <c r="N141" s="25"/>
      <c r="AA141" s="26"/>
      <c r="BD141" s="28"/>
      <c r="CG141" s="28"/>
      <c r="CH141" s="8"/>
    </row>
    <row r="142" ht="15.75" customHeight="1">
      <c r="A142" s="21"/>
      <c r="N142" s="25"/>
      <c r="AA142" s="26"/>
      <c r="BD142" s="28"/>
      <c r="CG142" s="28"/>
      <c r="CH142" s="8"/>
    </row>
    <row r="143" ht="15.75" customHeight="1">
      <c r="A143" s="21"/>
      <c r="N143" s="25"/>
      <c r="AA143" s="26"/>
      <c r="BD143" s="28"/>
      <c r="CG143" s="28"/>
      <c r="CH143" s="8"/>
    </row>
    <row r="144" ht="15.75" customHeight="1">
      <c r="A144" s="21"/>
      <c r="N144" s="25"/>
      <c r="AA144" s="26"/>
      <c r="BD144" s="28"/>
      <c r="CG144" s="28"/>
      <c r="CH144" s="8"/>
    </row>
    <row r="145" ht="15.75" customHeight="1">
      <c r="A145" s="21"/>
      <c r="N145" s="25"/>
      <c r="AA145" s="26"/>
      <c r="BD145" s="28"/>
      <c r="CG145" s="28"/>
      <c r="CH145" s="8"/>
    </row>
    <row r="146" ht="15.75" customHeight="1">
      <c r="A146" s="21"/>
      <c r="N146" s="25"/>
      <c r="AA146" s="26"/>
      <c r="BD146" s="28"/>
      <c r="CG146" s="28"/>
      <c r="CH146" s="8"/>
    </row>
    <row r="147" ht="15.75" customHeight="1">
      <c r="A147" s="21"/>
      <c r="N147" s="25"/>
      <c r="AA147" s="26"/>
      <c r="BD147" s="28"/>
      <c r="CG147" s="28"/>
      <c r="CH147" s="8"/>
    </row>
    <row r="148" ht="15.75" customHeight="1">
      <c r="A148" s="21"/>
      <c r="N148" s="25"/>
      <c r="AA148" s="26"/>
      <c r="BD148" s="28"/>
      <c r="CG148" s="28"/>
      <c r="CH148" s="8"/>
    </row>
    <row r="149" ht="15.75" customHeight="1">
      <c r="A149" s="21"/>
      <c r="N149" s="25"/>
      <c r="AA149" s="26"/>
      <c r="BD149" s="28"/>
      <c r="CG149" s="28"/>
      <c r="CH149" s="8"/>
    </row>
    <row r="150" ht="15.75" customHeight="1">
      <c r="A150" s="21"/>
      <c r="N150" s="25"/>
      <c r="AA150" s="26"/>
      <c r="BD150" s="28"/>
      <c r="CG150" s="28"/>
      <c r="CH150" s="8"/>
    </row>
    <row r="151" ht="15.75" customHeight="1">
      <c r="A151" s="21"/>
      <c r="N151" s="25"/>
      <c r="AA151" s="26"/>
      <c r="BD151" s="28"/>
      <c r="CG151" s="28"/>
      <c r="CH151" s="8"/>
    </row>
    <row r="152" ht="15.75" customHeight="1">
      <c r="A152" s="21"/>
      <c r="N152" s="25"/>
      <c r="AA152" s="26"/>
      <c r="BD152" s="28"/>
      <c r="CG152" s="28"/>
      <c r="CH152" s="8"/>
    </row>
    <row r="153" ht="15.75" customHeight="1">
      <c r="A153" s="21"/>
      <c r="N153" s="25"/>
      <c r="AA153" s="26"/>
      <c r="BD153" s="28"/>
      <c r="CG153" s="28"/>
      <c r="CH153" s="8"/>
    </row>
    <row r="154" ht="15.75" customHeight="1">
      <c r="A154" s="21"/>
      <c r="N154" s="25"/>
      <c r="AA154" s="26"/>
      <c r="BD154" s="28"/>
      <c r="CG154" s="28"/>
      <c r="CH154" s="8"/>
    </row>
    <row r="155" ht="15.75" customHeight="1">
      <c r="A155" s="21"/>
      <c r="N155" s="25"/>
      <c r="AA155" s="26"/>
      <c r="BD155" s="28"/>
      <c r="CG155" s="28"/>
      <c r="CH155" s="8"/>
    </row>
    <row r="156" ht="15.75" customHeight="1">
      <c r="A156" s="21"/>
      <c r="N156" s="25"/>
      <c r="AA156" s="26"/>
      <c r="BD156" s="28"/>
      <c r="CG156" s="28"/>
      <c r="CH156" s="8"/>
    </row>
    <row r="157" ht="15.75" customHeight="1">
      <c r="A157" s="21"/>
      <c r="N157" s="25"/>
      <c r="AA157" s="26"/>
      <c r="BD157" s="28"/>
      <c r="CG157" s="28"/>
      <c r="CH157" s="8"/>
    </row>
    <row r="158" ht="15.75" customHeight="1">
      <c r="A158" s="21"/>
      <c r="N158" s="25"/>
      <c r="AA158" s="26"/>
      <c r="BD158" s="28"/>
      <c r="CG158" s="28"/>
      <c r="CH158" s="8"/>
    </row>
    <row r="159" ht="15.75" customHeight="1">
      <c r="A159" s="21"/>
      <c r="N159" s="25"/>
      <c r="AA159" s="26"/>
      <c r="BD159" s="28"/>
      <c r="CG159" s="28"/>
      <c r="CH159" s="8"/>
    </row>
    <row r="160" ht="15.75" customHeight="1">
      <c r="A160" s="21"/>
      <c r="N160" s="25"/>
      <c r="AA160" s="26"/>
      <c r="BD160" s="28"/>
      <c r="CG160" s="28"/>
      <c r="CH160" s="8"/>
    </row>
    <row r="161" ht="15.75" customHeight="1">
      <c r="A161" s="21"/>
      <c r="N161" s="25"/>
      <c r="AA161" s="26"/>
      <c r="BD161" s="28"/>
      <c r="CG161" s="28"/>
      <c r="CH161" s="8"/>
    </row>
    <row r="162" ht="15.75" customHeight="1">
      <c r="A162" s="21"/>
      <c r="N162" s="25"/>
      <c r="AA162" s="26"/>
      <c r="BD162" s="28"/>
      <c r="CG162" s="28"/>
      <c r="CH162" s="8"/>
    </row>
    <row r="163" ht="15.75" customHeight="1">
      <c r="A163" s="21"/>
      <c r="N163" s="25"/>
      <c r="AA163" s="26"/>
      <c r="BD163" s="28"/>
      <c r="CG163" s="28"/>
      <c r="CH163" s="8"/>
    </row>
    <row r="164" ht="15.75" customHeight="1">
      <c r="A164" s="21"/>
      <c r="N164" s="25"/>
      <c r="AA164" s="26"/>
      <c r="BD164" s="28"/>
      <c r="CG164" s="28"/>
      <c r="CH164" s="8"/>
    </row>
    <row r="165" ht="15.75" customHeight="1">
      <c r="A165" s="21"/>
      <c r="N165" s="25"/>
      <c r="AA165" s="26"/>
      <c r="BD165" s="28"/>
      <c r="CG165" s="28"/>
      <c r="CH165" s="8"/>
    </row>
    <row r="166" ht="15.75" customHeight="1">
      <c r="A166" s="21"/>
      <c r="N166" s="25"/>
      <c r="AA166" s="26"/>
      <c r="BD166" s="28"/>
      <c r="CG166" s="28"/>
      <c r="CH166" s="8"/>
    </row>
    <row r="167" ht="15.75" customHeight="1">
      <c r="A167" s="21"/>
      <c r="N167" s="25"/>
      <c r="AA167" s="26"/>
      <c r="BD167" s="28"/>
      <c r="CG167" s="28"/>
      <c r="CH167" s="8"/>
    </row>
    <row r="168" ht="15.75" customHeight="1">
      <c r="A168" s="21"/>
      <c r="N168" s="25"/>
      <c r="AA168" s="26"/>
      <c r="BD168" s="28"/>
      <c r="CG168" s="28"/>
      <c r="CH168" s="8"/>
    </row>
    <row r="169" ht="15.75" customHeight="1">
      <c r="A169" s="21"/>
      <c r="N169" s="25"/>
      <c r="AA169" s="26"/>
      <c r="BD169" s="28"/>
      <c r="CG169" s="28"/>
      <c r="CH169" s="8"/>
    </row>
    <row r="170" ht="15.75" customHeight="1">
      <c r="A170" s="21"/>
      <c r="N170" s="25"/>
      <c r="AA170" s="26"/>
      <c r="BD170" s="28"/>
      <c r="CG170" s="28"/>
      <c r="CH170" s="8"/>
    </row>
    <row r="171" ht="15.75" customHeight="1">
      <c r="A171" s="21"/>
      <c r="N171" s="25"/>
      <c r="AA171" s="26"/>
      <c r="BD171" s="28"/>
      <c r="CG171" s="28"/>
      <c r="CH171" s="8"/>
    </row>
    <row r="172" ht="15.75" customHeight="1">
      <c r="A172" s="21"/>
      <c r="N172" s="25"/>
      <c r="AA172" s="26"/>
      <c r="BD172" s="28"/>
      <c r="CG172" s="28"/>
      <c r="CH172" s="8"/>
    </row>
    <row r="173" ht="15.75" customHeight="1">
      <c r="A173" s="21"/>
      <c r="N173" s="25"/>
      <c r="AA173" s="26"/>
      <c r="BD173" s="28"/>
      <c r="CG173" s="28"/>
      <c r="CH173" s="8"/>
    </row>
    <row r="174" ht="15.75" customHeight="1">
      <c r="A174" s="21"/>
      <c r="N174" s="25"/>
      <c r="AA174" s="26"/>
      <c r="BD174" s="28"/>
      <c r="CG174" s="28"/>
      <c r="CH174" s="8"/>
    </row>
    <row r="175" ht="15.75" customHeight="1">
      <c r="A175" s="21"/>
      <c r="N175" s="25"/>
      <c r="AA175" s="26"/>
      <c r="BD175" s="28"/>
      <c r="CG175" s="28"/>
      <c r="CH175" s="8"/>
    </row>
    <row r="176" ht="15.75" customHeight="1">
      <c r="A176" s="21"/>
      <c r="N176" s="25"/>
      <c r="AA176" s="26"/>
      <c r="BD176" s="28"/>
      <c r="CG176" s="28"/>
      <c r="CH176" s="8"/>
    </row>
    <row r="177" ht="15.75" customHeight="1">
      <c r="A177" s="21"/>
      <c r="N177" s="25"/>
      <c r="AA177" s="26"/>
      <c r="BD177" s="28"/>
      <c r="CG177" s="28"/>
      <c r="CH177" s="8"/>
    </row>
    <row r="178" ht="15.75" customHeight="1">
      <c r="A178" s="21"/>
      <c r="N178" s="25"/>
      <c r="AA178" s="26"/>
      <c r="BD178" s="28"/>
      <c r="CG178" s="28"/>
      <c r="CH178" s="8"/>
    </row>
    <row r="179" ht="15.75" customHeight="1">
      <c r="A179" s="21"/>
      <c r="N179" s="25"/>
      <c r="AA179" s="26"/>
      <c r="BD179" s="28"/>
      <c r="CG179" s="28"/>
      <c r="CH179" s="8"/>
    </row>
    <row r="180" ht="15.75" customHeight="1">
      <c r="A180" s="21"/>
      <c r="N180" s="25"/>
      <c r="AA180" s="26"/>
      <c r="BD180" s="28"/>
      <c r="CG180" s="28"/>
      <c r="CH180" s="8"/>
    </row>
    <row r="181" ht="15.75" customHeight="1">
      <c r="A181" s="21"/>
      <c r="N181" s="25"/>
      <c r="AA181" s="26"/>
      <c r="BD181" s="28"/>
      <c r="CG181" s="28"/>
      <c r="CH181" s="8"/>
    </row>
    <row r="182" ht="15.75" customHeight="1">
      <c r="A182" s="21"/>
      <c r="N182" s="25"/>
      <c r="AA182" s="26"/>
      <c r="BD182" s="28"/>
      <c r="CG182" s="28"/>
      <c r="CH182" s="8"/>
    </row>
    <row r="183" ht="15.75" customHeight="1">
      <c r="A183" s="21"/>
      <c r="N183" s="25"/>
      <c r="AA183" s="26"/>
      <c r="BD183" s="28"/>
      <c r="CG183" s="28"/>
      <c r="CH183" s="8"/>
    </row>
    <row r="184" ht="15.75" customHeight="1">
      <c r="A184" s="21"/>
      <c r="N184" s="25"/>
      <c r="AA184" s="26"/>
      <c r="BD184" s="28"/>
      <c r="CG184" s="28"/>
      <c r="CH184" s="8"/>
    </row>
    <row r="185" ht="15.75" customHeight="1">
      <c r="A185" s="21"/>
      <c r="N185" s="25"/>
      <c r="AA185" s="26"/>
      <c r="BD185" s="28"/>
      <c r="CG185" s="28"/>
      <c r="CH185" s="8"/>
    </row>
    <row r="186" ht="15.75" customHeight="1">
      <c r="A186" s="21"/>
      <c r="N186" s="25"/>
      <c r="AA186" s="26"/>
      <c r="BD186" s="28"/>
      <c r="CG186" s="28"/>
      <c r="CH186" s="8"/>
    </row>
    <row r="187" ht="15.75" customHeight="1">
      <c r="A187" s="21"/>
      <c r="N187" s="25"/>
      <c r="AA187" s="26"/>
      <c r="BD187" s="28"/>
      <c r="CG187" s="28"/>
      <c r="CH187" s="8"/>
    </row>
    <row r="188" ht="15.75" customHeight="1">
      <c r="A188" s="21"/>
      <c r="N188" s="25"/>
      <c r="AA188" s="26"/>
      <c r="BD188" s="28"/>
      <c r="CG188" s="28"/>
      <c r="CH188" s="8"/>
    </row>
    <row r="189" ht="15.75" customHeight="1">
      <c r="A189" s="21"/>
      <c r="N189" s="25"/>
      <c r="AA189" s="26"/>
      <c r="BD189" s="28"/>
      <c r="CG189" s="28"/>
      <c r="CH189" s="8"/>
    </row>
    <row r="190" ht="15.75" customHeight="1">
      <c r="A190" s="21"/>
      <c r="N190" s="25"/>
      <c r="AA190" s="26"/>
      <c r="BD190" s="28"/>
      <c r="CG190" s="28"/>
      <c r="CH190" s="8"/>
    </row>
    <row r="191" ht="15.75" customHeight="1">
      <c r="A191" s="21"/>
      <c r="N191" s="25"/>
      <c r="AA191" s="26"/>
      <c r="BD191" s="28"/>
      <c r="CG191" s="28"/>
      <c r="CH191" s="8"/>
    </row>
    <row r="192" ht="15.75" customHeight="1">
      <c r="A192" s="21"/>
      <c r="N192" s="25"/>
      <c r="AA192" s="26"/>
      <c r="BD192" s="28"/>
      <c r="CG192" s="28"/>
      <c r="CH192" s="8"/>
    </row>
    <row r="193" ht="15.75" customHeight="1">
      <c r="A193" s="21"/>
      <c r="N193" s="25"/>
      <c r="AA193" s="26"/>
      <c r="BD193" s="28"/>
      <c r="CG193" s="28"/>
      <c r="CH193" s="8"/>
    </row>
    <row r="194" ht="15.75" customHeight="1">
      <c r="A194" s="21"/>
      <c r="N194" s="25"/>
      <c r="AA194" s="26"/>
      <c r="BD194" s="28"/>
      <c r="CG194" s="28"/>
      <c r="CH194" s="8"/>
    </row>
    <row r="195" ht="15.75" customHeight="1">
      <c r="A195" s="21"/>
      <c r="N195" s="25"/>
      <c r="AA195" s="26"/>
      <c r="BD195" s="28"/>
      <c r="CG195" s="28"/>
      <c r="CH195" s="8"/>
    </row>
    <row r="196" ht="15.75" customHeight="1">
      <c r="A196" s="21"/>
      <c r="N196" s="25"/>
      <c r="AA196" s="26"/>
      <c r="BD196" s="28"/>
      <c r="CG196" s="28"/>
      <c r="CH196" s="8"/>
    </row>
    <row r="197" ht="15.75" customHeight="1">
      <c r="A197" s="21"/>
      <c r="N197" s="25"/>
      <c r="AA197" s="26"/>
      <c r="BD197" s="28"/>
      <c r="CG197" s="28"/>
      <c r="CH197" s="8"/>
    </row>
    <row r="198" ht="15.75" customHeight="1">
      <c r="A198" s="21"/>
      <c r="N198" s="25"/>
      <c r="AA198" s="26"/>
      <c r="BD198" s="28"/>
      <c r="CG198" s="28"/>
      <c r="CH198" s="8"/>
    </row>
    <row r="199" ht="15.75" customHeight="1">
      <c r="A199" s="21"/>
      <c r="N199" s="25"/>
      <c r="AA199" s="26"/>
      <c r="BD199" s="28"/>
      <c r="CG199" s="28"/>
      <c r="CH199" s="8"/>
    </row>
    <row r="200" ht="15.75" customHeight="1">
      <c r="A200" s="21"/>
      <c r="N200" s="25"/>
      <c r="AA200" s="26"/>
      <c r="BD200" s="28"/>
      <c r="CG200" s="28"/>
      <c r="CH200" s="8"/>
    </row>
    <row r="201" ht="15.75" customHeight="1">
      <c r="A201" s="21"/>
      <c r="N201" s="25"/>
      <c r="AA201" s="26"/>
      <c r="BD201" s="28"/>
      <c r="CG201" s="28"/>
      <c r="CH201" s="8"/>
    </row>
    <row r="202" ht="15.75" customHeight="1">
      <c r="A202" s="21"/>
      <c r="N202" s="25"/>
      <c r="AA202" s="26"/>
      <c r="BD202" s="28"/>
      <c r="CG202" s="28"/>
      <c r="CH202" s="8"/>
    </row>
    <row r="203" ht="15.75" customHeight="1">
      <c r="A203" s="21"/>
      <c r="N203" s="25"/>
      <c r="AA203" s="26"/>
      <c r="BD203" s="28"/>
      <c r="CG203" s="28"/>
      <c r="CH203" s="8"/>
    </row>
    <row r="204" ht="15.75" customHeight="1">
      <c r="A204" s="21"/>
      <c r="N204" s="25"/>
      <c r="AA204" s="26"/>
      <c r="BD204" s="28"/>
      <c r="CG204" s="28"/>
      <c r="CH204" s="8"/>
    </row>
    <row r="205" ht="15.75" customHeight="1">
      <c r="A205" s="21"/>
      <c r="N205" s="25"/>
      <c r="AA205" s="26"/>
      <c r="BD205" s="28"/>
      <c r="CG205" s="28"/>
      <c r="CH205" s="8"/>
    </row>
    <row r="206" ht="15.75" customHeight="1">
      <c r="A206" s="21"/>
      <c r="N206" s="25"/>
      <c r="AA206" s="26"/>
      <c r="BD206" s="28"/>
      <c r="CG206" s="28"/>
      <c r="CH206" s="8"/>
    </row>
    <row r="207" ht="15.75" customHeight="1">
      <c r="A207" s="21"/>
      <c r="N207" s="25"/>
      <c r="AA207" s="26"/>
      <c r="BD207" s="28"/>
      <c r="CG207" s="28"/>
      <c r="CH207" s="8"/>
    </row>
    <row r="208" ht="15.75" customHeight="1">
      <c r="A208" s="21"/>
      <c r="N208" s="25"/>
      <c r="AA208" s="26"/>
      <c r="BD208" s="28"/>
      <c r="CG208" s="28"/>
      <c r="CH208" s="8"/>
    </row>
    <row r="209" ht="15.75" customHeight="1">
      <c r="A209" s="21"/>
      <c r="N209" s="25"/>
      <c r="AA209" s="26"/>
      <c r="BD209" s="28"/>
      <c r="CG209" s="28"/>
      <c r="CH209" s="8"/>
    </row>
    <row r="210" ht="15.75" customHeight="1">
      <c r="A210" s="21"/>
      <c r="N210" s="25"/>
      <c r="AA210" s="26"/>
      <c r="BD210" s="28"/>
      <c r="CG210" s="28"/>
      <c r="CH210" s="8"/>
    </row>
    <row r="211" ht="15.75" customHeight="1">
      <c r="A211" s="21"/>
      <c r="N211" s="25"/>
      <c r="AA211" s="26"/>
      <c r="BD211" s="28"/>
      <c r="CG211" s="28"/>
      <c r="CH211" s="8"/>
    </row>
    <row r="212" ht="15.75" customHeight="1">
      <c r="A212" s="21"/>
      <c r="N212" s="25"/>
      <c r="AA212" s="26"/>
      <c r="BD212" s="28"/>
      <c r="CG212" s="28"/>
      <c r="CH212" s="8"/>
    </row>
    <row r="213" ht="15.75" customHeight="1">
      <c r="A213" s="21"/>
      <c r="N213" s="25"/>
      <c r="AA213" s="26"/>
      <c r="BD213" s="28"/>
      <c r="CG213" s="28"/>
      <c r="CH213" s="8"/>
    </row>
    <row r="214" ht="15.75" customHeight="1">
      <c r="A214" s="21"/>
      <c r="N214" s="25"/>
      <c r="AA214" s="26"/>
      <c r="BD214" s="28"/>
      <c r="CG214" s="28"/>
      <c r="CH214" s="8"/>
    </row>
    <row r="215" ht="15.75" customHeight="1">
      <c r="A215" s="21"/>
      <c r="N215" s="25"/>
      <c r="AA215" s="26"/>
      <c r="BD215" s="28"/>
      <c r="CG215" s="28"/>
      <c r="CH215" s="8"/>
    </row>
    <row r="216" ht="15.75" customHeight="1">
      <c r="A216" s="21"/>
      <c r="N216" s="25"/>
      <c r="AA216" s="26"/>
      <c r="BD216" s="28"/>
      <c r="CG216" s="28"/>
      <c r="CH216" s="8"/>
    </row>
    <row r="217" ht="15.75" customHeight="1">
      <c r="A217" s="21"/>
      <c r="N217" s="25"/>
      <c r="AA217" s="26"/>
      <c r="BD217" s="28"/>
      <c r="CG217" s="28"/>
      <c r="CH217" s="8"/>
    </row>
    <row r="218" ht="15.75" customHeight="1">
      <c r="A218" s="21"/>
      <c r="N218" s="25"/>
      <c r="AA218" s="26"/>
      <c r="BD218" s="28"/>
      <c r="CG218" s="28"/>
      <c r="CH218" s="8"/>
    </row>
    <row r="219" ht="15.75" customHeight="1">
      <c r="A219" s="21"/>
      <c r="N219" s="25"/>
      <c r="AA219" s="26"/>
      <c r="BD219" s="28"/>
      <c r="CG219" s="28"/>
      <c r="CH219" s="8"/>
    </row>
    <row r="220" ht="15.75" customHeight="1">
      <c r="A220" s="21"/>
      <c r="N220" s="25"/>
      <c r="AA220" s="26"/>
      <c r="BD220" s="28"/>
      <c r="CG220" s="28"/>
      <c r="CH220" s="8"/>
    </row>
    <row r="221" ht="15.75" customHeight="1">
      <c r="A221" s="21"/>
      <c r="N221" s="25"/>
      <c r="AA221" s="26"/>
      <c r="BD221" s="28"/>
      <c r="CG221" s="28"/>
      <c r="CH221" s="8"/>
    </row>
    <row r="222" ht="15.75" customHeight="1">
      <c r="A222" s="21"/>
      <c r="N222" s="25"/>
      <c r="AA222" s="26"/>
      <c r="BD222" s="28"/>
      <c r="CG222" s="28"/>
      <c r="CH222" s="8"/>
    </row>
    <row r="223" ht="15.75" customHeight="1">
      <c r="A223" s="21"/>
      <c r="N223" s="25"/>
      <c r="AA223" s="26"/>
      <c r="BD223" s="28"/>
      <c r="CG223" s="28"/>
      <c r="CH223" s="8"/>
    </row>
    <row r="224" ht="15.75" customHeight="1">
      <c r="A224" s="21"/>
      <c r="N224" s="25"/>
      <c r="AA224" s="26"/>
      <c r="BD224" s="28"/>
      <c r="CG224" s="28"/>
      <c r="CH224" s="8"/>
    </row>
    <row r="225" ht="15.75" customHeight="1">
      <c r="A225" s="21"/>
      <c r="N225" s="25"/>
      <c r="AA225" s="26"/>
      <c r="BD225" s="28"/>
      <c r="CG225" s="28"/>
      <c r="CH225" s="8"/>
    </row>
    <row r="226" ht="15.75" customHeight="1">
      <c r="A226" s="21"/>
      <c r="N226" s="25"/>
      <c r="AA226" s="26"/>
      <c r="BD226" s="28"/>
      <c r="CG226" s="28"/>
      <c r="CH226" s="8"/>
    </row>
    <row r="227" ht="15.75" customHeight="1">
      <c r="A227" s="21"/>
      <c r="N227" s="25"/>
      <c r="AA227" s="26"/>
      <c r="BD227" s="28"/>
      <c r="CG227" s="28"/>
      <c r="CH227" s="8"/>
    </row>
    <row r="228" ht="15.75" customHeight="1">
      <c r="A228" s="21"/>
      <c r="N228" s="25"/>
      <c r="AA228" s="26"/>
      <c r="BD228" s="28"/>
      <c r="CG228" s="28"/>
      <c r="CH228" s="8"/>
    </row>
    <row r="229" ht="15.75" customHeight="1">
      <c r="A229" s="21"/>
      <c r="N229" s="25"/>
      <c r="AA229" s="26"/>
      <c r="BD229" s="28"/>
      <c r="CG229" s="28"/>
      <c r="CH229" s="8"/>
    </row>
    <row r="230" ht="15.75" customHeight="1">
      <c r="A230" s="21"/>
      <c r="N230" s="25"/>
      <c r="AA230" s="26"/>
      <c r="BD230" s="28"/>
      <c r="CG230" s="28"/>
      <c r="CH230" s="8"/>
    </row>
    <row r="231" ht="15.75" customHeight="1">
      <c r="A231" s="21"/>
      <c r="N231" s="25"/>
      <c r="AA231" s="26"/>
      <c r="BD231" s="28"/>
      <c r="CG231" s="28"/>
      <c r="CH231" s="8"/>
    </row>
    <row r="232" ht="15.75" customHeight="1">
      <c r="A232" s="21"/>
      <c r="N232" s="25"/>
      <c r="AA232" s="26"/>
      <c r="BD232" s="28"/>
      <c r="CG232" s="28"/>
      <c r="CH232" s="8"/>
    </row>
    <row r="233" ht="15.75" customHeight="1">
      <c r="A233" s="21"/>
      <c r="N233" s="25"/>
      <c r="AA233" s="26"/>
      <c r="BD233" s="28"/>
      <c r="CG233" s="28"/>
      <c r="CH233" s="8"/>
    </row>
    <row r="234" ht="15.75" customHeight="1">
      <c r="A234" s="21"/>
      <c r="N234" s="25"/>
      <c r="AA234" s="26"/>
      <c r="BD234" s="28"/>
      <c r="CG234" s="28"/>
      <c r="CH234" s="8"/>
    </row>
    <row r="235" ht="15.75" customHeight="1">
      <c r="A235" s="21"/>
      <c r="N235" s="25"/>
      <c r="AA235" s="26"/>
      <c r="BD235" s="28"/>
      <c r="CG235" s="28"/>
      <c r="CH235" s="8"/>
    </row>
    <row r="236" ht="15.75" customHeight="1">
      <c r="A236" s="21"/>
      <c r="N236" s="25"/>
      <c r="AA236" s="26"/>
      <c r="BD236" s="28"/>
      <c r="CG236" s="28"/>
      <c r="CH236" s="8"/>
    </row>
    <row r="237" ht="15.75" customHeight="1">
      <c r="A237" s="21"/>
      <c r="N237" s="25"/>
      <c r="AA237" s="26"/>
      <c r="BD237" s="28"/>
      <c r="CG237" s="28"/>
      <c r="CH237" s="8"/>
    </row>
    <row r="238" ht="15.75" customHeight="1">
      <c r="A238" s="21"/>
      <c r="N238" s="25"/>
      <c r="AA238" s="26"/>
      <c r="BD238" s="28"/>
      <c r="CG238" s="28"/>
      <c r="CH238" s="8"/>
    </row>
    <row r="239" ht="15.75" customHeight="1">
      <c r="A239" s="21"/>
      <c r="N239" s="25"/>
      <c r="AA239" s="26"/>
      <c r="BD239" s="28"/>
      <c r="CG239" s="28"/>
      <c r="CH239" s="8"/>
    </row>
    <row r="240" ht="15.75" customHeight="1">
      <c r="A240" s="21"/>
      <c r="N240" s="25"/>
      <c r="AA240" s="26"/>
      <c r="BD240" s="28"/>
      <c r="CG240" s="28"/>
      <c r="CH240" s="8"/>
    </row>
    <row r="241" ht="15.75" customHeight="1">
      <c r="A241" s="21"/>
      <c r="N241" s="25"/>
      <c r="AA241" s="26"/>
      <c r="BD241" s="28"/>
      <c r="CG241" s="28"/>
      <c r="CH241" s="8"/>
    </row>
    <row r="242" ht="15.75" customHeight="1">
      <c r="A242" s="21"/>
      <c r="N242" s="25"/>
      <c r="AA242" s="26"/>
      <c r="BD242" s="28"/>
      <c r="CG242" s="28"/>
      <c r="CH242" s="8"/>
    </row>
    <row r="243" ht="15.75" customHeight="1">
      <c r="A243" s="21"/>
      <c r="N243" s="25"/>
      <c r="AA243" s="26"/>
      <c r="BD243" s="28"/>
      <c r="CG243" s="28"/>
      <c r="CH243" s="8"/>
    </row>
    <row r="244" ht="15.75" customHeight="1">
      <c r="A244" s="21"/>
      <c r="N244" s="25"/>
      <c r="AA244" s="26"/>
      <c r="BD244" s="28"/>
      <c r="CG244" s="28"/>
      <c r="CH244" s="8"/>
    </row>
    <row r="245" ht="15.75" customHeight="1">
      <c r="A245" s="21"/>
      <c r="N245" s="25"/>
      <c r="AA245" s="26"/>
      <c r="BD245" s="28"/>
      <c r="CG245" s="28"/>
      <c r="CH245" s="8"/>
    </row>
    <row r="246" ht="15.75" customHeight="1">
      <c r="A246" s="21"/>
      <c r="N246" s="25"/>
      <c r="AA246" s="26"/>
      <c r="BD246" s="28"/>
      <c r="CG246" s="28"/>
      <c r="CH246" s="8"/>
    </row>
    <row r="247" ht="15.75" customHeight="1">
      <c r="A247" s="21"/>
      <c r="N247" s="25"/>
      <c r="AA247" s="26"/>
      <c r="BD247" s="28"/>
      <c r="CG247" s="28"/>
      <c r="CH247" s="8"/>
    </row>
    <row r="248" ht="15.75" customHeight="1">
      <c r="A248" s="21"/>
      <c r="N248" s="25"/>
      <c r="AA248" s="26"/>
      <c r="BD248" s="28"/>
      <c r="CG248" s="28"/>
      <c r="CH248" s="8"/>
    </row>
    <row r="249" ht="15.75" customHeight="1">
      <c r="A249" s="21"/>
      <c r="N249" s="25"/>
      <c r="AA249" s="26"/>
      <c r="BD249" s="28"/>
      <c r="CG249" s="28"/>
      <c r="CH249" s="8"/>
    </row>
    <row r="250" ht="15.75" customHeight="1">
      <c r="A250" s="21"/>
      <c r="N250" s="25"/>
      <c r="AA250" s="26"/>
      <c r="BD250" s="28"/>
      <c r="CG250" s="28"/>
      <c r="CH250" s="8"/>
    </row>
    <row r="251" ht="15.75" customHeight="1">
      <c r="A251" s="21"/>
      <c r="N251" s="25"/>
      <c r="AA251" s="26"/>
      <c r="BD251" s="28"/>
      <c r="CG251" s="28"/>
      <c r="CH251" s="8"/>
    </row>
    <row r="252" ht="15.75" customHeight="1">
      <c r="A252" s="21"/>
      <c r="N252" s="25"/>
      <c r="AA252" s="26"/>
      <c r="BD252" s="28"/>
      <c r="CG252" s="28"/>
      <c r="CH252" s="8"/>
    </row>
    <row r="253" ht="15.75" customHeight="1">
      <c r="A253" s="21"/>
      <c r="N253" s="25"/>
      <c r="AA253" s="26"/>
      <c r="BD253" s="28"/>
      <c r="CG253" s="28"/>
      <c r="CH253" s="8"/>
    </row>
    <row r="254" ht="15.75" customHeight="1">
      <c r="A254" s="21"/>
      <c r="N254" s="25"/>
      <c r="AA254" s="26"/>
      <c r="BD254" s="28"/>
      <c r="CG254" s="28"/>
      <c r="CH254" s="8"/>
    </row>
    <row r="255" ht="15.75" customHeight="1">
      <c r="A255" s="21"/>
      <c r="N255" s="25"/>
      <c r="AA255" s="26"/>
      <c r="BD255" s="28"/>
      <c r="CG255" s="28"/>
      <c r="CH255" s="8"/>
    </row>
    <row r="256" ht="15.75" customHeight="1">
      <c r="A256" s="21"/>
      <c r="N256" s="25"/>
      <c r="AA256" s="26"/>
      <c r="BD256" s="28"/>
      <c r="CG256" s="28"/>
      <c r="CH256" s="8"/>
    </row>
    <row r="257" ht="15.75" customHeight="1">
      <c r="A257" s="21"/>
      <c r="N257" s="25"/>
      <c r="AA257" s="26"/>
      <c r="BD257" s="28"/>
      <c r="CG257" s="28"/>
      <c r="CH257" s="8"/>
    </row>
    <row r="258" ht="15.75" customHeight="1">
      <c r="A258" s="21"/>
      <c r="N258" s="25"/>
      <c r="AA258" s="26"/>
      <c r="BD258" s="28"/>
      <c r="CG258" s="28"/>
      <c r="CH258" s="8"/>
    </row>
    <row r="259" ht="15.75" customHeight="1">
      <c r="A259" s="21"/>
      <c r="N259" s="25"/>
      <c r="AA259" s="26"/>
      <c r="BD259" s="28"/>
      <c r="CG259" s="28"/>
      <c r="CH259" s="8"/>
    </row>
    <row r="260" ht="15.75" customHeight="1">
      <c r="A260" s="21"/>
      <c r="N260" s="25"/>
      <c r="AA260" s="26"/>
      <c r="BD260" s="28"/>
      <c r="CG260" s="28"/>
      <c r="CH260" s="8"/>
    </row>
    <row r="261" ht="15.75" customHeight="1">
      <c r="A261" s="21"/>
      <c r="N261" s="25"/>
      <c r="AA261" s="26"/>
      <c r="BD261" s="28"/>
      <c r="CG261" s="28"/>
      <c r="CH261" s="8"/>
    </row>
    <row r="262" ht="15.75" customHeight="1">
      <c r="A262" s="21"/>
      <c r="N262" s="25"/>
      <c r="AA262" s="26"/>
      <c r="BD262" s="28"/>
      <c r="CG262" s="28"/>
      <c r="CH262" s="8"/>
    </row>
    <row r="263" ht="15.75" customHeight="1">
      <c r="A263" s="21"/>
      <c r="N263" s="25"/>
      <c r="AA263" s="26"/>
      <c r="BD263" s="28"/>
      <c r="CG263" s="28"/>
      <c r="CH263" s="8"/>
    </row>
    <row r="264" ht="15.75" customHeight="1">
      <c r="A264" s="21"/>
      <c r="N264" s="25"/>
      <c r="AA264" s="26"/>
      <c r="BD264" s="28"/>
      <c r="CG264" s="28"/>
      <c r="CH264" s="8"/>
    </row>
    <row r="265" ht="15.75" customHeight="1">
      <c r="A265" s="21"/>
      <c r="N265" s="25"/>
      <c r="AA265" s="26"/>
      <c r="BD265" s="28"/>
      <c r="CG265" s="28"/>
      <c r="CH265" s="8"/>
    </row>
    <row r="266" ht="15.75" customHeight="1">
      <c r="A266" s="21"/>
      <c r="N266" s="25"/>
      <c r="AA266" s="26"/>
      <c r="BD266" s="28"/>
      <c r="CG266" s="28"/>
      <c r="CH266" s="8"/>
    </row>
    <row r="267" ht="15.75" customHeight="1">
      <c r="A267" s="21"/>
      <c r="N267" s="25"/>
      <c r="AA267" s="26"/>
      <c r="BD267" s="28"/>
      <c r="CG267" s="28"/>
      <c r="CH267" s="8"/>
    </row>
    <row r="268" ht="15.75" customHeight="1">
      <c r="A268" s="21"/>
      <c r="N268" s="25"/>
      <c r="AA268" s="26"/>
      <c r="BD268" s="28"/>
      <c r="CG268" s="28"/>
      <c r="CH268" s="8"/>
    </row>
    <row r="269" ht="15.75" customHeight="1">
      <c r="A269" s="21"/>
      <c r="N269" s="25"/>
      <c r="AA269" s="26"/>
      <c r="BD269" s="28"/>
      <c r="CG269" s="28"/>
      <c r="CH269" s="8"/>
    </row>
    <row r="270" ht="15.75" customHeight="1">
      <c r="A270" s="21"/>
      <c r="N270" s="25"/>
      <c r="AA270" s="26"/>
      <c r="BD270" s="28"/>
      <c r="CG270" s="28"/>
      <c r="CH270" s="8"/>
    </row>
    <row r="271" ht="15.75" customHeight="1">
      <c r="A271" s="21"/>
      <c r="N271" s="25"/>
      <c r="AA271" s="26"/>
      <c r="BD271" s="28"/>
      <c r="CG271" s="28"/>
      <c r="CH271" s="8"/>
    </row>
    <row r="272" ht="15.75" customHeight="1">
      <c r="A272" s="21"/>
      <c r="N272" s="25"/>
      <c r="AA272" s="26"/>
      <c r="BD272" s="28"/>
      <c r="CG272" s="28"/>
      <c r="CH272" s="8"/>
    </row>
    <row r="273" ht="15.75" customHeight="1">
      <c r="A273" s="21"/>
      <c r="N273" s="25"/>
      <c r="AA273" s="26"/>
      <c r="BD273" s="28"/>
      <c r="CG273" s="28"/>
      <c r="CH273" s="8"/>
    </row>
    <row r="274" ht="15.75" customHeight="1">
      <c r="A274" s="21"/>
      <c r="N274" s="25"/>
      <c r="AA274" s="26"/>
      <c r="BD274" s="28"/>
      <c r="CG274" s="28"/>
      <c r="CH274" s="8"/>
    </row>
    <row r="275" ht="15.75" customHeight="1">
      <c r="A275" s="21"/>
      <c r="N275" s="25"/>
      <c r="AA275" s="26"/>
      <c r="BD275" s="28"/>
      <c r="CG275" s="28"/>
      <c r="CH275" s="8"/>
    </row>
    <row r="276" ht="15.75" customHeight="1">
      <c r="A276" s="21"/>
      <c r="N276" s="25"/>
      <c r="AA276" s="26"/>
      <c r="BD276" s="28"/>
      <c r="CG276" s="28"/>
      <c r="CH276" s="8"/>
    </row>
    <row r="277" ht="15.75" customHeight="1">
      <c r="A277" s="21"/>
      <c r="N277" s="25"/>
      <c r="AA277" s="26"/>
      <c r="BD277" s="28"/>
      <c r="CG277" s="28"/>
      <c r="CH277" s="8"/>
    </row>
    <row r="278" ht="15.75" customHeight="1">
      <c r="A278" s="21"/>
      <c r="N278" s="25"/>
      <c r="AA278" s="26"/>
      <c r="BD278" s="28"/>
      <c r="CG278" s="28"/>
      <c r="CH278" s="8"/>
    </row>
    <row r="279" ht="15.75" customHeight="1">
      <c r="A279" s="21"/>
      <c r="N279" s="25"/>
      <c r="AA279" s="26"/>
      <c r="BD279" s="28"/>
      <c r="CG279" s="28"/>
      <c r="CH279" s="8"/>
    </row>
    <row r="280" ht="15.75" customHeight="1">
      <c r="A280" s="21"/>
      <c r="N280" s="25"/>
      <c r="AA280" s="26"/>
      <c r="BD280" s="28"/>
      <c r="CG280" s="28"/>
      <c r="CH280" s="8"/>
    </row>
    <row r="281" ht="15.75" customHeight="1">
      <c r="A281" s="21"/>
      <c r="N281" s="25"/>
      <c r="AA281" s="26"/>
      <c r="BD281" s="28"/>
      <c r="CG281" s="28"/>
      <c r="CH281" s="8"/>
    </row>
    <row r="282" ht="15.75" customHeight="1">
      <c r="A282" s="21"/>
      <c r="N282" s="25"/>
      <c r="AA282" s="26"/>
      <c r="BD282" s="28"/>
      <c r="CG282" s="28"/>
      <c r="CH282" s="8"/>
    </row>
    <row r="283" ht="15.75" customHeight="1">
      <c r="A283" s="21"/>
      <c r="N283" s="25"/>
      <c r="AA283" s="26"/>
      <c r="BD283" s="28"/>
      <c r="CG283" s="28"/>
      <c r="CH283" s="8"/>
    </row>
    <row r="284" ht="15.75" customHeight="1">
      <c r="A284" s="21"/>
      <c r="N284" s="25"/>
      <c r="AA284" s="26"/>
      <c r="BD284" s="28"/>
      <c r="CG284" s="28"/>
      <c r="CH284" s="8"/>
    </row>
    <row r="285" ht="15.75" customHeight="1">
      <c r="A285" s="21"/>
      <c r="N285" s="25"/>
      <c r="AA285" s="26"/>
      <c r="BD285" s="28"/>
      <c r="CG285" s="28"/>
      <c r="CH285" s="8"/>
    </row>
    <row r="286" ht="15.75" customHeight="1">
      <c r="A286" s="21"/>
      <c r="N286" s="25"/>
      <c r="AA286" s="26"/>
      <c r="BD286" s="28"/>
      <c r="CG286" s="28"/>
      <c r="CH286" s="8"/>
    </row>
    <row r="287" ht="15.75" customHeight="1">
      <c r="A287" s="21"/>
      <c r="N287" s="25"/>
      <c r="AA287" s="26"/>
      <c r="BD287" s="28"/>
      <c r="CG287" s="28"/>
      <c r="CH287" s="8"/>
    </row>
    <row r="288" ht="15.75" customHeight="1">
      <c r="A288" s="21"/>
      <c r="N288" s="25"/>
      <c r="AA288" s="26"/>
      <c r="BD288" s="28"/>
      <c r="CG288" s="28"/>
      <c r="CH288" s="8"/>
    </row>
    <row r="289" ht="15.75" customHeight="1">
      <c r="A289" s="21"/>
      <c r="N289" s="25"/>
      <c r="AA289" s="26"/>
      <c r="BD289" s="28"/>
      <c r="CG289" s="28"/>
      <c r="CH289" s="8"/>
    </row>
    <row r="290" ht="15.75" customHeight="1">
      <c r="A290" s="21"/>
      <c r="N290" s="25"/>
      <c r="AA290" s="26"/>
      <c r="BD290" s="28"/>
      <c r="CG290" s="28"/>
      <c r="CH290" s="8"/>
    </row>
    <row r="291" ht="15.75" customHeight="1">
      <c r="A291" s="21"/>
      <c r="N291" s="25"/>
      <c r="AA291" s="26"/>
      <c r="BD291" s="28"/>
      <c r="CG291" s="28"/>
      <c r="CH291" s="8"/>
    </row>
    <row r="292" ht="15.75" customHeight="1">
      <c r="A292" s="21"/>
      <c r="N292" s="25"/>
      <c r="AA292" s="26"/>
      <c r="BD292" s="28"/>
      <c r="CG292" s="28"/>
      <c r="CH292" s="8"/>
    </row>
    <row r="293" ht="15.75" customHeight="1">
      <c r="A293" s="21"/>
      <c r="N293" s="25"/>
      <c r="AA293" s="26"/>
      <c r="BD293" s="28"/>
      <c r="CG293" s="28"/>
      <c r="CH293" s="8"/>
    </row>
    <row r="294" ht="15.75" customHeight="1">
      <c r="A294" s="21"/>
      <c r="N294" s="25"/>
      <c r="AA294" s="26"/>
      <c r="BD294" s="28"/>
      <c r="CG294" s="28"/>
      <c r="CH294" s="8"/>
    </row>
    <row r="295" ht="15.75" customHeight="1">
      <c r="A295" s="21"/>
      <c r="N295" s="25"/>
      <c r="AA295" s="26"/>
      <c r="BD295" s="28"/>
      <c r="CG295" s="28"/>
      <c r="CH295" s="8"/>
    </row>
    <row r="296" ht="15.75" customHeight="1">
      <c r="A296" s="21"/>
      <c r="N296" s="25"/>
      <c r="AA296" s="26"/>
      <c r="BD296" s="28"/>
      <c r="CG296" s="28"/>
      <c r="CH296" s="8"/>
    </row>
    <row r="297" ht="15.75" customHeight="1">
      <c r="A297" s="21"/>
      <c r="N297" s="25"/>
      <c r="AA297" s="26"/>
      <c r="BD297" s="28"/>
      <c r="CG297" s="28"/>
      <c r="CH297" s="8"/>
    </row>
    <row r="298" ht="15.75" customHeight="1">
      <c r="A298" s="21"/>
      <c r="N298" s="25"/>
      <c r="AA298" s="26"/>
      <c r="BD298" s="28"/>
      <c r="CG298" s="28"/>
      <c r="CH298" s="8"/>
    </row>
    <row r="299" ht="15.75" customHeight="1">
      <c r="A299" s="21"/>
      <c r="N299" s="25"/>
      <c r="AA299" s="26"/>
      <c r="BD299" s="28"/>
      <c r="CG299" s="28"/>
      <c r="CH299" s="8"/>
    </row>
    <row r="300" ht="15.75" customHeight="1">
      <c r="A300" s="21"/>
      <c r="N300" s="25"/>
      <c r="AA300" s="26"/>
      <c r="BD300" s="28"/>
      <c r="CG300" s="28"/>
      <c r="CH300" s="8"/>
    </row>
    <row r="301" ht="15.75" customHeight="1">
      <c r="A301" s="21"/>
      <c r="N301" s="25"/>
      <c r="AA301" s="26"/>
      <c r="BD301" s="28"/>
      <c r="CG301" s="28"/>
      <c r="CH301" s="8"/>
    </row>
    <row r="302" ht="15.75" customHeight="1">
      <c r="A302" s="21"/>
      <c r="N302" s="25"/>
      <c r="AA302" s="26"/>
      <c r="BD302" s="28"/>
      <c r="CG302" s="28"/>
      <c r="CH302" s="8"/>
    </row>
    <row r="303" ht="15.75" customHeight="1">
      <c r="A303" s="21"/>
      <c r="N303" s="25"/>
      <c r="AA303" s="26"/>
      <c r="BD303" s="28"/>
      <c r="CG303" s="28"/>
      <c r="CH303" s="8"/>
    </row>
    <row r="304" ht="15.75" customHeight="1">
      <c r="A304" s="21"/>
      <c r="N304" s="25"/>
      <c r="AA304" s="26"/>
      <c r="BD304" s="28"/>
      <c r="CG304" s="28"/>
      <c r="CH304" s="8"/>
    </row>
    <row r="305" ht="15.75" customHeight="1">
      <c r="A305" s="21"/>
      <c r="N305" s="25"/>
      <c r="AA305" s="26"/>
      <c r="BD305" s="28"/>
      <c r="CG305" s="28"/>
      <c r="CH305" s="8"/>
    </row>
    <row r="306" ht="15.75" customHeight="1">
      <c r="A306" s="21"/>
      <c r="N306" s="25"/>
      <c r="AA306" s="26"/>
      <c r="BD306" s="28"/>
      <c r="CG306" s="28"/>
      <c r="CH306" s="8"/>
    </row>
    <row r="307" ht="15.75" customHeight="1">
      <c r="A307" s="21"/>
      <c r="N307" s="25"/>
      <c r="AA307" s="26"/>
      <c r="BD307" s="28"/>
      <c r="CG307" s="28"/>
      <c r="CH307" s="8"/>
    </row>
    <row r="308" ht="15.75" customHeight="1">
      <c r="A308" s="21"/>
      <c r="N308" s="25"/>
      <c r="AA308" s="26"/>
      <c r="BD308" s="28"/>
      <c r="CG308" s="28"/>
      <c r="CH308" s="8"/>
    </row>
    <row r="309" ht="15.75" customHeight="1">
      <c r="A309" s="21"/>
      <c r="N309" s="25"/>
      <c r="AA309" s="26"/>
      <c r="BD309" s="28"/>
      <c r="CG309" s="28"/>
      <c r="CH309" s="8"/>
    </row>
    <row r="310" ht="15.75" customHeight="1">
      <c r="A310" s="21"/>
      <c r="N310" s="25"/>
      <c r="AA310" s="26"/>
      <c r="BD310" s="28"/>
      <c r="CG310" s="28"/>
      <c r="CH310" s="8"/>
    </row>
    <row r="311" ht="15.75" customHeight="1">
      <c r="A311" s="21"/>
      <c r="N311" s="25"/>
      <c r="AA311" s="26"/>
      <c r="BD311" s="28"/>
      <c r="CG311" s="28"/>
      <c r="CH311" s="8"/>
    </row>
    <row r="312" ht="15.75" customHeight="1">
      <c r="A312" s="21"/>
      <c r="N312" s="25"/>
      <c r="AA312" s="26"/>
      <c r="BD312" s="28"/>
      <c r="CG312" s="28"/>
      <c r="CH312" s="8"/>
    </row>
    <row r="313" ht="15.75" customHeight="1">
      <c r="A313" s="21"/>
      <c r="N313" s="25"/>
      <c r="AA313" s="26"/>
      <c r="BD313" s="28"/>
      <c r="CG313" s="28"/>
      <c r="CH313" s="8"/>
    </row>
    <row r="314" ht="15.75" customHeight="1">
      <c r="A314" s="21"/>
      <c r="N314" s="25"/>
      <c r="AA314" s="26"/>
      <c r="BD314" s="28"/>
      <c r="CG314" s="28"/>
      <c r="CH314" s="8"/>
    </row>
    <row r="315" ht="15.75" customHeight="1">
      <c r="A315" s="21"/>
      <c r="N315" s="25"/>
      <c r="AA315" s="26"/>
      <c r="BD315" s="28"/>
      <c r="CG315" s="28"/>
      <c r="CH315" s="8"/>
    </row>
    <row r="316" ht="15.75" customHeight="1">
      <c r="A316" s="21"/>
      <c r="N316" s="25"/>
      <c r="AA316" s="26"/>
      <c r="BD316" s="28"/>
      <c r="CG316" s="28"/>
      <c r="CH316" s="8"/>
    </row>
    <row r="317" ht="15.75" customHeight="1">
      <c r="A317" s="21"/>
      <c r="N317" s="25"/>
      <c r="AA317" s="26"/>
      <c r="BD317" s="28"/>
      <c r="CG317" s="28"/>
      <c r="CH317" s="8"/>
    </row>
    <row r="318" ht="15.75" customHeight="1">
      <c r="A318" s="21"/>
      <c r="N318" s="25"/>
      <c r="AA318" s="26"/>
      <c r="BD318" s="28"/>
      <c r="CG318" s="28"/>
      <c r="CH318" s="8"/>
    </row>
    <row r="319" ht="15.75" customHeight="1">
      <c r="A319" s="21"/>
      <c r="N319" s="25"/>
      <c r="AA319" s="26"/>
      <c r="BD319" s="28"/>
      <c r="CG319" s="28"/>
      <c r="CH319" s="8"/>
    </row>
    <row r="320" ht="15.75" customHeight="1">
      <c r="A320" s="21"/>
      <c r="N320" s="25"/>
      <c r="AA320" s="26"/>
      <c r="BD320" s="28"/>
      <c r="CG320" s="28"/>
      <c r="CH320" s="8"/>
    </row>
    <row r="321" ht="15.75" customHeight="1">
      <c r="A321" s="21"/>
      <c r="N321" s="25"/>
      <c r="AA321" s="26"/>
      <c r="BD321" s="28"/>
      <c r="CG321" s="28"/>
      <c r="CH321" s="8"/>
    </row>
    <row r="322" ht="15.75" customHeight="1">
      <c r="A322" s="21"/>
      <c r="N322" s="25"/>
      <c r="AA322" s="26"/>
      <c r="BD322" s="28"/>
      <c r="CG322" s="28"/>
      <c r="CH322" s="8"/>
    </row>
    <row r="323" ht="15.75" customHeight="1">
      <c r="A323" s="21"/>
      <c r="N323" s="25"/>
      <c r="AA323" s="26"/>
      <c r="BD323" s="28"/>
      <c r="CG323" s="28"/>
      <c r="CH323" s="8"/>
    </row>
    <row r="324" ht="15.75" customHeight="1">
      <c r="A324" s="21"/>
      <c r="N324" s="25"/>
      <c r="AA324" s="26"/>
      <c r="BD324" s="28"/>
      <c r="CG324" s="28"/>
      <c r="CH324" s="8"/>
    </row>
    <row r="325" ht="15.75" customHeight="1">
      <c r="A325" s="21"/>
      <c r="N325" s="25"/>
      <c r="AA325" s="26"/>
      <c r="BD325" s="28"/>
      <c r="CG325" s="28"/>
      <c r="CH325" s="8"/>
    </row>
    <row r="326" ht="15.75" customHeight="1">
      <c r="A326" s="21"/>
      <c r="N326" s="25"/>
      <c r="AA326" s="26"/>
      <c r="BD326" s="28"/>
      <c r="CG326" s="28"/>
      <c r="CH326" s="8"/>
    </row>
    <row r="327" ht="15.75" customHeight="1">
      <c r="A327" s="21"/>
      <c r="N327" s="25"/>
      <c r="AA327" s="26"/>
      <c r="BD327" s="28"/>
      <c r="CG327" s="28"/>
      <c r="CH327" s="8"/>
    </row>
    <row r="328" ht="15.75" customHeight="1">
      <c r="A328" s="21"/>
      <c r="N328" s="25"/>
      <c r="AA328" s="26"/>
      <c r="BD328" s="28"/>
      <c r="CG328" s="28"/>
      <c r="CH328" s="8"/>
    </row>
    <row r="329" ht="15.75" customHeight="1">
      <c r="A329" s="21"/>
      <c r="N329" s="25"/>
      <c r="AA329" s="26"/>
      <c r="BD329" s="28"/>
      <c r="CG329" s="28"/>
      <c r="CH329" s="8"/>
    </row>
    <row r="330" ht="15.75" customHeight="1">
      <c r="A330" s="21"/>
      <c r="N330" s="25"/>
      <c r="AA330" s="26"/>
      <c r="BD330" s="28"/>
      <c r="CG330" s="28"/>
      <c r="CH330" s="8"/>
    </row>
    <row r="331" ht="15.75" customHeight="1">
      <c r="A331" s="21"/>
      <c r="N331" s="25"/>
      <c r="AA331" s="26"/>
      <c r="BD331" s="28"/>
      <c r="CG331" s="28"/>
      <c r="CH331" s="8"/>
    </row>
    <row r="332" ht="15.75" customHeight="1">
      <c r="A332" s="21"/>
      <c r="N332" s="25"/>
      <c r="AA332" s="26"/>
      <c r="BD332" s="28"/>
      <c r="CG332" s="28"/>
      <c r="CH332" s="8"/>
    </row>
    <row r="333" ht="15.75" customHeight="1">
      <c r="A333" s="21"/>
      <c r="N333" s="25"/>
      <c r="AA333" s="26"/>
      <c r="BD333" s="28"/>
      <c r="CG333" s="28"/>
      <c r="CH333" s="8"/>
    </row>
    <row r="334" ht="15.75" customHeight="1">
      <c r="A334" s="21"/>
      <c r="N334" s="25"/>
      <c r="AA334" s="26"/>
      <c r="BD334" s="28"/>
      <c r="CG334" s="28"/>
      <c r="CH334" s="8"/>
    </row>
    <row r="335" ht="15.75" customHeight="1">
      <c r="A335" s="21"/>
      <c r="N335" s="25"/>
      <c r="AA335" s="26"/>
      <c r="BD335" s="28"/>
      <c r="CG335" s="28"/>
      <c r="CH335" s="8"/>
    </row>
    <row r="336" ht="15.75" customHeight="1">
      <c r="A336" s="21"/>
      <c r="N336" s="25"/>
      <c r="AA336" s="26"/>
      <c r="BD336" s="28"/>
      <c r="CG336" s="28"/>
      <c r="CH336" s="8"/>
    </row>
    <row r="337" ht="15.75" customHeight="1">
      <c r="A337" s="21"/>
      <c r="N337" s="25"/>
      <c r="AA337" s="26"/>
      <c r="BD337" s="28"/>
      <c r="CG337" s="28"/>
      <c r="CH337" s="8"/>
    </row>
    <row r="338" ht="15.75" customHeight="1">
      <c r="A338" s="21"/>
      <c r="N338" s="25"/>
      <c r="AA338" s="26"/>
      <c r="BD338" s="28"/>
      <c r="CG338" s="28"/>
      <c r="CH338" s="8"/>
    </row>
    <row r="339" ht="15.75" customHeight="1">
      <c r="A339" s="21"/>
      <c r="N339" s="25"/>
      <c r="AA339" s="26"/>
      <c r="BD339" s="28"/>
      <c r="CG339" s="28"/>
      <c r="CH339" s="8"/>
    </row>
    <row r="340" ht="15.75" customHeight="1">
      <c r="A340" s="21"/>
      <c r="N340" s="25"/>
      <c r="AA340" s="26"/>
      <c r="BD340" s="28"/>
      <c r="CG340" s="28"/>
      <c r="CH340" s="8"/>
    </row>
    <row r="341" ht="15.75" customHeight="1">
      <c r="A341" s="21"/>
      <c r="N341" s="25"/>
      <c r="AA341" s="26"/>
      <c r="BD341" s="28"/>
      <c r="CG341" s="28"/>
      <c r="CH341" s="8"/>
    </row>
    <row r="342" ht="15.75" customHeight="1">
      <c r="A342" s="21"/>
      <c r="N342" s="25"/>
      <c r="AA342" s="26"/>
      <c r="BD342" s="28"/>
      <c r="CG342" s="28"/>
      <c r="CH342" s="8"/>
    </row>
    <row r="343" ht="15.75" customHeight="1">
      <c r="A343" s="21"/>
      <c r="N343" s="25"/>
      <c r="AA343" s="26"/>
      <c r="BD343" s="28"/>
      <c r="CG343" s="28"/>
      <c r="CH343" s="8"/>
    </row>
    <row r="344" ht="15.75" customHeight="1">
      <c r="A344" s="21"/>
      <c r="N344" s="25"/>
      <c r="AA344" s="26"/>
      <c r="BD344" s="28"/>
      <c r="CG344" s="28"/>
      <c r="CH344" s="8"/>
    </row>
    <row r="345" ht="15.75" customHeight="1">
      <c r="A345" s="21"/>
      <c r="N345" s="25"/>
      <c r="AA345" s="26"/>
      <c r="BD345" s="28"/>
      <c r="CG345" s="28"/>
      <c r="CH345" s="8"/>
    </row>
    <row r="346" ht="15.75" customHeight="1">
      <c r="A346" s="21"/>
      <c r="N346" s="25"/>
      <c r="AA346" s="26"/>
      <c r="BD346" s="28"/>
      <c r="CG346" s="28"/>
      <c r="CH346" s="8"/>
    </row>
    <row r="347" ht="15.75" customHeight="1">
      <c r="A347" s="21"/>
      <c r="N347" s="25"/>
      <c r="AA347" s="26"/>
      <c r="BD347" s="28"/>
      <c r="CG347" s="28"/>
      <c r="CH347" s="8"/>
    </row>
    <row r="348" ht="15.75" customHeight="1">
      <c r="A348" s="21"/>
      <c r="N348" s="25"/>
      <c r="AA348" s="26"/>
      <c r="BD348" s="28"/>
      <c r="CG348" s="28"/>
      <c r="CH348" s="8"/>
    </row>
    <row r="349" ht="15.75" customHeight="1">
      <c r="A349" s="21"/>
      <c r="N349" s="25"/>
      <c r="AA349" s="26"/>
      <c r="BD349" s="28"/>
      <c r="CG349" s="28"/>
      <c r="CH349" s="8"/>
    </row>
    <row r="350" ht="15.75" customHeight="1">
      <c r="A350" s="21"/>
      <c r="N350" s="25"/>
      <c r="AA350" s="26"/>
      <c r="BD350" s="28"/>
      <c r="CG350" s="28"/>
      <c r="CH350" s="8"/>
    </row>
    <row r="351" ht="15.75" customHeight="1">
      <c r="A351" s="21"/>
      <c r="N351" s="25"/>
      <c r="AA351" s="26"/>
      <c r="BD351" s="28"/>
      <c r="CG351" s="28"/>
      <c r="CH351" s="8"/>
    </row>
    <row r="352" ht="15.75" customHeight="1">
      <c r="A352" s="21"/>
      <c r="N352" s="25"/>
      <c r="AA352" s="26"/>
      <c r="BD352" s="28"/>
      <c r="CG352" s="28"/>
      <c r="CH352" s="8"/>
    </row>
    <row r="353" ht="15.75" customHeight="1">
      <c r="A353" s="21"/>
      <c r="N353" s="25"/>
      <c r="AA353" s="26"/>
      <c r="BD353" s="28"/>
      <c r="CG353" s="28"/>
      <c r="CH353" s="8"/>
    </row>
    <row r="354" ht="15.75" customHeight="1">
      <c r="A354" s="21"/>
      <c r="N354" s="25"/>
      <c r="AA354" s="26"/>
      <c r="BD354" s="28"/>
      <c r="CG354" s="28"/>
      <c r="CH354" s="8"/>
    </row>
    <row r="355" ht="15.75" customHeight="1">
      <c r="A355" s="21"/>
      <c r="N355" s="25"/>
      <c r="AA355" s="26"/>
      <c r="BD355" s="28"/>
      <c r="CG355" s="28"/>
      <c r="CH355" s="8"/>
    </row>
    <row r="356" ht="15.75" customHeight="1">
      <c r="A356" s="21"/>
      <c r="N356" s="25"/>
      <c r="AA356" s="26"/>
      <c r="BD356" s="28"/>
      <c r="CG356" s="28"/>
      <c r="CH356" s="8"/>
    </row>
    <row r="357" ht="15.75" customHeight="1">
      <c r="A357" s="21"/>
      <c r="N357" s="25"/>
      <c r="AA357" s="26"/>
      <c r="BD357" s="28"/>
      <c r="CG357" s="28"/>
      <c r="CH357" s="8"/>
    </row>
    <row r="358" ht="15.75" customHeight="1">
      <c r="A358" s="21"/>
      <c r="N358" s="25"/>
      <c r="AA358" s="26"/>
      <c r="BD358" s="28"/>
      <c r="CG358" s="28"/>
      <c r="CH358" s="8"/>
    </row>
    <row r="359" ht="15.75" customHeight="1">
      <c r="A359" s="21"/>
      <c r="N359" s="25"/>
      <c r="AA359" s="26"/>
      <c r="BD359" s="28"/>
      <c r="CG359" s="28"/>
      <c r="CH359" s="8"/>
    </row>
    <row r="360" ht="15.75" customHeight="1">
      <c r="A360" s="21"/>
      <c r="N360" s="25"/>
      <c r="AA360" s="26"/>
      <c r="BD360" s="28"/>
      <c r="CG360" s="28"/>
      <c r="CH360" s="8"/>
    </row>
    <row r="361" ht="15.75" customHeight="1">
      <c r="A361" s="21"/>
      <c r="N361" s="25"/>
      <c r="AA361" s="26"/>
      <c r="BD361" s="28"/>
      <c r="CG361" s="28"/>
      <c r="CH361" s="8"/>
    </row>
    <row r="362" ht="15.75" customHeight="1">
      <c r="A362" s="21"/>
      <c r="N362" s="25"/>
      <c r="AA362" s="26"/>
      <c r="BD362" s="28"/>
      <c r="CG362" s="28"/>
      <c r="CH362" s="8"/>
    </row>
    <row r="363" ht="15.75" customHeight="1">
      <c r="A363" s="21"/>
      <c r="N363" s="25"/>
      <c r="AA363" s="26"/>
      <c r="BD363" s="28"/>
      <c r="CG363" s="28"/>
      <c r="CH363" s="8"/>
    </row>
    <row r="364" ht="15.75" customHeight="1">
      <c r="A364" s="21"/>
      <c r="N364" s="25"/>
      <c r="AA364" s="26"/>
      <c r="BD364" s="28"/>
      <c r="CG364" s="28"/>
      <c r="CH364" s="8"/>
    </row>
    <row r="365" ht="15.75" customHeight="1">
      <c r="A365" s="21"/>
      <c r="N365" s="25"/>
      <c r="AA365" s="26"/>
      <c r="BD365" s="28"/>
      <c r="CG365" s="28"/>
      <c r="CH365" s="8"/>
    </row>
    <row r="366" ht="15.75" customHeight="1">
      <c r="A366" s="21"/>
      <c r="N366" s="25"/>
      <c r="AA366" s="26"/>
      <c r="BD366" s="28"/>
      <c r="CG366" s="28"/>
      <c r="CH366" s="8"/>
    </row>
    <row r="367" ht="15.75" customHeight="1">
      <c r="A367" s="21"/>
      <c r="N367" s="25"/>
      <c r="AA367" s="26"/>
      <c r="BD367" s="28"/>
      <c r="CG367" s="28"/>
      <c r="CH367" s="8"/>
    </row>
    <row r="368" ht="15.75" customHeight="1">
      <c r="A368" s="21"/>
      <c r="N368" s="25"/>
      <c r="AA368" s="26"/>
      <c r="BD368" s="28"/>
      <c r="CG368" s="28"/>
      <c r="CH368" s="8"/>
    </row>
    <row r="369" ht="15.75" customHeight="1">
      <c r="A369" s="21"/>
      <c r="N369" s="25"/>
      <c r="AA369" s="26"/>
      <c r="BD369" s="28"/>
      <c r="CG369" s="28"/>
      <c r="CH369" s="8"/>
    </row>
    <row r="370" ht="15.75" customHeight="1">
      <c r="A370" s="21"/>
      <c r="N370" s="25"/>
      <c r="AA370" s="26"/>
      <c r="BD370" s="28"/>
      <c r="CG370" s="28"/>
      <c r="CH370" s="8"/>
    </row>
    <row r="371" ht="15.75" customHeight="1">
      <c r="A371" s="21"/>
      <c r="N371" s="25"/>
      <c r="AA371" s="26"/>
      <c r="BD371" s="28"/>
      <c r="CG371" s="28"/>
      <c r="CH371" s="8"/>
    </row>
    <row r="372" ht="15.75" customHeight="1">
      <c r="A372" s="21"/>
      <c r="N372" s="25"/>
      <c r="AA372" s="26"/>
      <c r="BD372" s="28"/>
      <c r="CG372" s="28"/>
      <c r="CH372" s="8"/>
    </row>
    <row r="373" ht="15.75" customHeight="1">
      <c r="A373" s="21"/>
      <c r="N373" s="25"/>
      <c r="AA373" s="26"/>
      <c r="BD373" s="28"/>
      <c r="CG373" s="28"/>
      <c r="CH373" s="8"/>
    </row>
    <row r="374" ht="15.75" customHeight="1">
      <c r="A374" s="21"/>
      <c r="N374" s="25"/>
      <c r="AA374" s="26"/>
      <c r="BD374" s="28"/>
      <c r="CG374" s="28"/>
      <c r="CH374" s="8"/>
    </row>
    <row r="375" ht="15.75" customHeight="1">
      <c r="A375" s="21"/>
      <c r="N375" s="25"/>
      <c r="AA375" s="26"/>
      <c r="BD375" s="28"/>
      <c r="CG375" s="28"/>
      <c r="CH375" s="8"/>
    </row>
    <row r="376" ht="15.75" customHeight="1">
      <c r="A376" s="21"/>
      <c r="N376" s="25"/>
      <c r="AA376" s="26"/>
      <c r="BD376" s="28"/>
      <c r="CG376" s="28"/>
      <c r="CH376" s="8"/>
    </row>
    <row r="377" ht="15.75" customHeight="1">
      <c r="A377" s="21"/>
      <c r="N377" s="25"/>
      <c r="AA377" s="26"/>
      <c r="BD377" s="28"/>
      <c r="CG377" s="28"/>
      <c r="CH377" s="8"/>
    </row>
    <row r="378" ht="15.75" customHeight="1">
      <c r="A378" s="21"/>
      <c r="N378" s="25"/>
      <c r="AA378" s="26"/>
      <c r="BD378" s="28"/>
      <c r="CG378" s="28"/>
      <c r="CH378" s="8"/>
    </row>
    <row r="379" ht="15.75" customHeight="1">
      <c r="A379" s="21"/>
      <c r="N379" s="25"/>
      <c r="AA379" s="26"/>
      <c r="BD379" s="28"/>
      <c r="CG379" s="28"/>
      <c r="CH379" s="8"/>
    </row>
    <row r="380" ht="15.75" customHeight="1">
      <c r="A380" s="21"/>
      <c r="N380" s="25"/>
      <c r="AA380" s="26"/>
      <c r="BD380" s="28"/>
      <c r="CG380" s="28"/>
      <c r="CH380" s="8"/>
    </row>
    <row r="381" ht="15.75" customHeight="1">
      <c r="A381" s="21"/>
      <c r="N381" s="25"/>
      <c r="AA381" s="26"/>
      <c r="BD381" s="28"/>
      <c r="CG381" s="28"/>
      <c r="CH381" s="8"/>
    </row>
    <row r="382" ht="15.75" customHeight="1">
      <c r="A382" s="21"/>
      <c r="N382" s="25"/>
      <c r="AA382" s="26"/>
      <c r="BD382" s="28"/>
      <c r="CG382" s="28"/>
      <c r="CH382" s="8"/>
    </row>
    <row r="383" ht="15.75" customHeight="1">
      <c r="A383" s="21"/>
      <c r="N383" s="25"/>
      <c r="AA383" s="26"/>
      <c r="BD383" s="28"/>
      <c r="CG383" s="28"/>
      <c r="CH383" s="8"/>
    </row>
    <row r="384" ht="15.75" customHeight="1">
      <c r="A384" s="21"/>
      <c r="N384" s="25"/>
      <c r="AA384" s="26"/>
      <c r="BD384" s="28"/>
      <c r="CG384" s="28"/>
      <c r="CH384" s="8"/>
    </row>
    <row r="385" ht="15.75" customHeight="1">
      <c r="A385" s="21"/>
      <c r="N385" s="25"/>
      <c r="AA385" s="26"/>
      <c r="BD385" s="28"/>
      <c r="CG385" s="28"/>
      <c r="CH385" s="8"/>
    </row>
    <row r="386" ht="15.75" customHeight="1">
      <c r="A386" s="21"/>
      <c r="N386" s="25"/>
      <c r="AA386" s="26"/>
      <c r="BD386" s="28"/>
      <c r="CG386" s="28"/>
      <c r="CH386" s="8"/>
    </row>
    <row r="387" ht="15.75" customHeight="1">
      <c r="A387" s="21"/>
      <c r="N387" s="25"/>
      <c r="AA387" s="26"/>
      <c r="BD387" s="28"/>
      <c r="CG387" s="28"/>
      <c r="CH387" s="8"/>
    </row>
    <row r="388" ht="15.75" customHeight="1">
      <c r="A388" s="21"/>
      <c r="N388" s="25"/>
      <c r="AA388" s="26"/>
      <c r="BD388" s="28"/>
      <c r="CG388" s="28"/>
      <c r="CH388" s="8"/>
    </row>
    <row r="389" ht="15.75" customHeight="1">
      <c r="A389" s="21"/>
      <c r="N389" s="25"/>
      <c r="AA389" s="26"/>
      <c r="BD389" s="28"/>
      <c r="CG389" s="28"/>
      <c r="CH389" s="8"/>
    </row>
    <row r="390" ht="15.75" customHeight="1">
      <c r="A390" s="21"/>
      <c r="N390" s="25"/>
      <c r="AA390" s="26"/>
      <c r="BD390" s="28"/>
      <c r="CG390" s="28"/>
      <c r="CH390" s="8"/>
    </row>
    <row r="391" ht="15.75" customHeight="1">
      <c r="A391" s="21"/>
      <c r="N391" s="25"/>
      <c r="AA391" s="26"/>
      <c r="BD391" s="28"/>
      <c r="CG391" s="28"/>
      <c r="CH391" s="8"/>
    </row>
    <row r="392" ht="15.75" customHeight="1">
      <c r="A392" s="21"/>
      <c r="N392" s="25"/>
      <c r="AA392" s="26"/>
      <c r="BD392" s="28"/>
      <c r="CG392" s="28"/>
      <c r="CH392" s="8"/>
    </row>
    <row r="393" ht="15.75" customHeight="1">
      <c r="A393" s="21"/>
      <c r="N393" s="25"/>
      <c r="AA393" s="26"/>
      <c r="BD393" s="28"/>
      <c r="CG393" s="28"/>
      <c r="CH393" s="8"/>
    </row>
    <row r="394" ht="15.75" customHeight="1">
      <c r="A394" s="21"/>
      <c r="N394" s="25"/>
      <c r="AA394" s="26"/>
      <c r="BD394" s="28"/>
      <c r="CG394" s="28"/>
      <c r="CH394" s="8"/>
    </row>
    <row r="395" ht="15.75" customHeight="1">
      <c r="A395" s="21"/>
      <c r="N395" s="25"/>
      <c r="AA395" s="26"/>
      <c r="BD395" s="28"/>
      <c r="CG395" s="28"/>
      <c r="CH395" s="8"/>
    </row>
    <row r="396" ht="15.75" customHeight="1">
      <c r="A396" s="21"/>
      <c r="N396" s="25"/>
      <c r="AA396" s="26"/>
      <c r="BD396" s="28"/>
      <c r="CG396" s="28"/>
      <c r="CH396" s="8"/>
    </row>
    <row r="397" ht="15.75" customHeight="1">
      <c r="A397" s="21"/>
      <c r="N397" s="25"/>
      <c r="AA397" s="26"/>
      <c r="BD397" s="28"/>
      <c r="CG397" s="28"/>
      <c r="CH397" s="8"/>
    </row>
    <row r="398" ht="15.75" customHeight="1">
      <c r="A398" s="21"/>
      <c r="N398" s="25"/>
      <c r="AA398" s="26"/>
      <c r="BD398" s="28"/>
      <c r="CG398" s="28"/>
      <c r="CH398" s="8"/>
    </row>
    <row r="399" ht="15.75" customHeight="1">
      <c r="A399" s="21"/>
      <c r="N399" s="25"/>
      <c r="AA399" s="26"/>
      <c r="BD399" s="28"/>
      <c r="CG399" s="28"/>
      <c r="CH399" s="8"/>
    </row>
    <row r="400" ht="15.75" customHeight="1">
      <c r="A400" s="21"/>
      <c r="N400" s="25"/>
      <c r="AA400" s="26"/>
      <c r="BD400" s="28"/>
      <c r="CG400" s="28"/>
      <c r="CH400" s="8"/>
    </row>
    <row r="401" ht="15.75" customHeight="1">
      <c r="A401" s="21"/>
      <c r="N401" s="25"/>
      <c r="AA401" s="26"/>
      <c r="BD401" s="28"/>
      <c r="CG401" s="28"/>
      <c r="CH401" s="8"/>
    </row>
    <row r="402" ht="15.75" customHeight="1">
      <c r="A402" s="21"/>
      <c r="N402" s="25"/>
      <c r="AA402" s="26"/>
      <c r="BD402" s="28"/>
      <c r="CG402" s="28"/>
      <c r="CH402" s="8"/>
    </row>
    <row r="403" ht="15.75" customHeight="1">
      <c r="A403" s="21"/>
      <c r="N403" s="25"/>
      <c r="AA403" s="26"/>
      <c r="BD403" s="28"/>
      <c r="CG403" s="28"/>
      <c r="CH403" s="8"/>
    </row>
    <row r="404" ht="15.75" customHeight="1">
      <c r="A404" s="21"/>
      <c r="N404" s="25"/>
      <c r="AA404" s="26"/>
      <c r="BD404" s="28"/>
      <c r="CG404" s="28"/>
      <c r="CH404" s="8"/>
    </row>
    <row r="405" ht="15.75" customHeight="1">
      <c r="A405" s="21"/>
      <c r="N405" s="25"/>
      <c r="AA405" s="26"/>
      <c r="BD405" s="28"/>
      <c r="CG405" s="28"/>
      <c r="CH405" s="8"/>
    </row>
    <row r="406" ht="15.75" customHeight="1">
      <c r="A406" s="21"/>
      <c r="N406" s="25"/>
      <c r="AA406" s="26"/>
      <c r="BD406" s="28"/>
      <c r="CG406" s="28"/>
      <c r="CH406" s="8"/>
    </row>
    <row r="407" ht="15.75" customHeight="1">
      <c r="A407" s="21"/>
      <c r="N407" s="25"/>
      <c r="AA407" s="26"/>
      <c r="BD407" s="28"/>
      <c r="CG407" s="28"/>
      <c r="CH407" s="8"/>
    </row>
    <row r="408" ht="15.75" customHeight="1">
      <c r="A408" s="21"/>
      <c r="N408" s="25"/>
      <c r="AA408" s="26"/>
      <c r="BD408" s="28"/>
      <c r="CG408" s="28"/>
      <c r="CH408" s="8"/>
    </row>
    <row r="409" ht="15.75" customHeight="1">
      <c r="A409" s="21"/>
      <c r="N409" s="25"/>
      <c r="AA409" s="26"/>
      <c r="BD409" s="28"/>
      <c r="CG409" s="28"/>
      <c r="CH409" s="8"/>
    </row>
    <row r="410" ht="15.75" customHeight="1">
      <c r="A410" s="21"/>
      <c r="N410" s="25"/>
      <c r="AA410" s="26"/>
      <c r="BD410" s="28"/>
      <c r="CG410" s="28"/>
      <c r="CH410" s="8"/>
    </row>
    <row r="411" ht="15.75" customHeight="1">
      <c r="A411" s="21"/>
      <c r="N411" s="25"/>
      <c r="AA411" s="26"/>
      <c r="BD411" s="28"/>
      <c r="CG411" s="28"/>
      <c r="CH411" s="8"/>
    </row>
    <row r="412" ht="15.75" customHeight="1">
      <c r="A412" s="21"/>
      <c r="N412" s="25"/>
      <c r="AA412" s="26"/>
      <c r="BD412" s="28"/>
      <c r="CG412" s="28"/>
      <c r="CH412" s="8"/>
    </row>
    <row r="413" ht="15.75" customHeight="1">
      <c r="A413" s="21"/>
      <c r="N413" s="25"/>
      <c r="AA413" s="26"/>
      <c r="BD413" s="28"/>
      <c r="CG413" s="28"/>
      <c r="CH413" s="8"/>
    </row>
    <row r="414" ht="15.75" customHeight="1">
      <c r="A414" s="21"/>
      <c r="N414" s="25"/>
      <c r="AA414" s="26"/>
      <c r="BD414" s="28"/>
      <c r="CG414" s="28"/>
      <c r="CH414" s="8"/>
    </row>
    <row r="415" ht="15.75" customHeight="1">
      <c r="A415" s="21"/>
      <c r="N415" s="25"/>
      <c r="AA415" s="26"/>
      <c r="BD415" s="28"/>
      <c r="CG415" s="28"/>
      <c r="CH415" s="8"/>
    </row>
    <row r="416" ht="15.75" customHeight="1">
      <c r="A416" s="21"/>
      <c r="N416" s="25"/>
      <c r="AA416" s="26"/>
      <c r="BD416" s="28"/>
      <c r="CG416" s="28"/>
      <c r="CH416" s="8"/>
    </row>
    <row r="417" ht="15.75" customHeight="1">
      <c r="A417" s="21"/>
      <c r="N417" s="25"/>
      <c r="AA417" s="26"/>
      <c r="BD417" s="28"/>
      <c r="CG417" s="28"/>
      <c r="CH417" s="8"/>
    </row>
    <row r="418" ht="15.75" customHeight="1">
      <c r="A418" s="21"/>
      <c r="N418" s="25"/>
      <c r="AA418" s="26"/>
      <c r="BD418" s="28"/>
      <c r="CG418" s="28"/>
      <c r="CH418" s="8"/>
    </row>
    <row r="419" ht="15.75" customHeight="1">
      <c r="A419" s="21"/>
      <c r="N419" s="25"/>
      <c r="AA419" s="26"/>
      <c r="BD419" s="28"/>
      <c r="CG419" s="28"/>
      <c r="CH419" s="8"/>
    </row>
    <row r="420" ht="15.75" customHeight="1">
      <c r="A420" s="21"/>
      <c r="N420" s="25"/>
      <c r="AA420" s="26"/>
      <c r="BD420" s="28"/>
      <c r="CG420" s="28"/>
      <c r="CH420" s="8"/>
    </row>
    <row r="421" ht="15.75" customHeight="1">
      <c r="A421" s="21"/>
      <c r="N421" s="25"/>
      <c r="AA421" s="26"/>
      <c r="BD421" s="28"/>
      <c r="CG421" s="28"/>
      <c r="CH421" s="8"/>
    </row>
    <row r="422" ht="15.75" customHeight="1">
      <c r="A422" s="21"/>
      <c r="N422" s="25"/>
      <c r="AA422" s="26"/>
      <c r="BD422" s="28"/>
      <c r="CG422" s="28"/>
      <c r="CH422" s="8"/>
    </row>
    <row r="423" ht="15.75" customHeight="1">
      <c r="A423" s="21"/>
      <c r="N423" s="25"/>
      <c r="AA423" s="26"/>
      <c r="BD423" s="28"/>
      <c r="CG423" s="28"/>
      <c r="CH423" s="8"/>
    </row>
    <row r="424" ht="15.75" customHeight="1">
      <c r="A424" s="21"/>
      <c r="N424" s="25"/>
      <c r="AA424" s="26"/>
      <c r="BD424" s="28"/>
      <c r="CG424" s="28"/>
      <c r="CH424" s="8"/>
    </row>
    <row r="425" ht="15.75" customHeight="1">
      <c r="A425" s="21"/>
      <c r="N425" s="25"/>
      <c r="AA425" s="26"/>
      <c r="BD425" s="28"/>
      <c r="CG425" s="28"/>
      <c r="CH425" s="8"/>
    </row>
    <row r="426" ht="15.75" customHeight="1">
      <c r="A426" s="21"/>
      <c r="N426" s="25"/>
      <c r="AA426" s="26"/>
      <c r="BD426" s="28"/>
      <c r="CG426" s="28"/>
      <c r="CH426" s="8"/>
    </row>
    <row r="427" ht="15.75" customHeight="1">
      <c r="A427" s="21"/>
      <c r="N427" s="25"/>
      <c r="AA427" s="26"/>
      <c r="BD427" s="28"/>
      <c r="CG427" s="28"/>
      <c r="CH427" s="8"/>
    </row>
    <row r="428" ht="15.75" customHeight="1">
      <c r="A428" s="21"/>
      <c r="N428" s="25"/>
      <c r="AA428" s="26"/>
      <c r="BD428" s="28"/>
      <c r="CG428" s="28"/>
      <c r="CH428" s="8"/>
    </row>
    <row r="429" ht="15.75" customHeight="1">
      <c r="A429" s="21"/>
      <c r="N429" s="25"/>
      <c r="AA429" s="26"/>
      <c r="BD429" s="28"/>
      <c r="CG429" s="28"/>
      <c r="CH429" s="8"/>
    </row>
    <row r="430" ht="15.75" customHeight="1">
      <c r="A430" s="21"/>
      <c r="N430" s="25"/>
      <c r="AA430" s="26"/>
      <c r="BD430" s="28"/>
      <c r="CG430" s="28"/>
      <c r="CH430" s="8"/>
    </row>
    <row r="431" ht="15.75" customHeight="1">
      <c r="A431" s="21"/>
      <c r="N431" s="25"/>
      <c r="AA431" s="26"/>
      <c r="BD431" s="28"/>
      <c r="CG431" s="28"/>
      <c r="CH431" s="8"/>
    </row>
    <row r="432" ht="15.75" customHeight="1">
      <c r="A432" s="21"/>
      <c r="N432" s="25"/>
      <c r="AA432" s="26"/>
      <c r="BD432" s="28"/>
      <c r="CG432" s="28"/>
      <c r="CH432" s="8"/>
    </row>
    <row r="433" ht="15.75" customHeight="1">
      <c r="A433" s="21"/>
      <c r="N433" s="25"/>
      <c r="AA433" s="26"/>
      <c r="BD433" s="28"/>
      <c r="CG433" s="28"/>
      <c r="CH433" s="8"/>
    </row>
    <row r="434" ht="15.75" customHeight="1">
      <c r="A434" s="21"/>
      <c r="N434" s="25"/>
      <c r="AA434" s="26"/>
      <c r="BD434" s="28"/>
      <c r="CG434" s="28"/>
      <c r="CH434" s="8"/>
    </row>
    <row r="435" ht="15.75" customHeight="1">
      <c r="A435" s="21"/>
      <c r="N435" s="25"/>
      <c r="AA435" s="26"/>
      <c r="BD435" s="28"/>
      <c r="CG435" s="28"/>
      <c r="CH435" s="8"/>
    </row>
    <row r="436" ht="15.75" customHeight="1">
      <c r="A436" s="21"/>
      <c r="N436" s="25"/>
      <c r="AA436" s="26"/>
      <c r="BD436" s="28"/>
      <c r="CG436" s="28"/>
      <c r="CH436" s="8"/>
    </row>
    <row r="437" ht="15.75" customHeight="1">
      <c r="A437" s="21"/>
      <c r="N437" s="25"/>
      <c r="AA437" s="26"/>
      <c r="BD437" s="28"/>
      <c r="CG437" s="28"/>
      <c r="CH437" s="8"/>
    </row>
    <row r="438" ht="15.75" customHeight="1">
      <c r="A438" s="21"/>
      <c r="N438" s="25"/>
      <c r="AA438" s="26"/>
      <c r="BD438" s="28"/>
      <c r="CG438" s="28"/>
      <c r="CH438" s="8"/>
    </row>
    <row r="439" ht="15.75" customHeight="1">
      <c r="A439" s="21"/>
      <c r="N439" s="25"/>
      <c r="AA439" s="26"/>
      <c r="BD439" s="28"/>
      <c r="CG439" s="28"/>
      <c r="CH439" s="8"/>
    </row>
    <row r="440" ht="15.75" customHeight="1">
      <c r="A440" s="21"/>
      <c r="N440" s="25"/>
      <c r="AA440" s="26"/>
      <c r="BD440" s="28"/>
      <c r="CG440" s="28"/>
      <c r="CH440" s="8"/>
    </row>
    <row r="441" ht="15.75" customHeight="1">
      <c r="A441" s="21"/>
      <c r="N441" s="25"/>
      <c r="AA441" s="26"/>
      <c r="BD441" s="28"/>
      <c r="CG441" s="28"/>
      <c r="CH441" s="8"/>
    </row>
    <row r="442" ht="15.75" customHeight="1">
      <c r="A442" s="21"/>
      <c r="N442" s="25"/>
      <c r="AA442" s="26"/>
      <c r="BD442" s="28"/>
      <c r="CG442" s="28"/>
      <c r="CH442" s="8"/>
    </row>
    <row r="443" ht="15.75" customHeight="1">
      <c r="A443" s="21"/>
      <c r="N443" s="25"/>
      <c r="AA443" s="26"/>
      <c r="BD443" s="28"/>
      <c r="CG443" s="28"/>
      <c r="CH443" s="8"/>
    </row>
    <row r="444" ht="15.75" customHeight="1">
      <c r="A444" s="21"/>
      <c r="N444" s="25"/>
      <c r="AA444" s="26"/>
      <c r="BD444" s="28"/>
      <c r="CG444" s="28"/>
      <c r="CH444" s="8"/>
    </row>
    <row r="445" ht="15.75" customHeight="1">
      <c r="A445" s="21"/>
      <c r="N445" s="25"/>
      <c r="AA445" s="26"/>
      <c r="BD445" s="28"/>
      <c r="CG445" s="28"/>
      <c r="CH445" s="8"/>
    </row>
    <row r="446" ht="15.75" customHeight="1">
      <c r="A446" s="21"/>
      <c r="N446" s="25"/>
      <c r="AA446" s="26"/>
      <c r="BD446" s="28"/>
      <c r="CG446" s="28"/>
      <c r="CH446" s="8"/>
    </row>
    <row r="447" ht="15.75" customHeight="1">
      <c r="A447" s="21"/>
      <c r="N447" s="25"/>
      <c r="AA447" s="26"/>
      <c r="BD447" s="28"/>
      <c r="CG447" s="28"/>
      <c r="CH447" s="8"/>
    </row>
    <row r="448" ht="15.75" customHeight="1">
      <c r="A448" s="21"/>
      <c r="N448" s="25"/>
      <c r="AA448" s="26"/>
      <c r="BD448" s="28"/>
      <c r="CG448" s="28"/>
      <c r="CH448" s="8"/>
    </row>
    <row r="449" ht="15.75" customHeight="1">
      <c r="A449" s="21"/>
      <c r="N449" s="25"/>
      <c r="AA449" s="26"/>
      <c r="BD449" s="28"/>
      <c r="CG449" s="28"/>
      <c r="CH449" s="8"/>
    </row>
    <row r="450" ht="15.75" customHeight="1">
      <c r="A450" s="21"/>
      <c r="N450" s="25"/>
      <c r="AA450" s="26"/>
      <c r="BD450" s="28"/>
      <c r="CG450" s="28"/>
      <c r="CH450" s="8"/>
    </row>
    <row r="451" ht="15.75" customHeight="1">
      <c r="A451" s="21"/>
      <c r="N451" s="25"/>
      <c r="AA451" s="26"/>
      <c r="BD451" s="28"/>
      <c r="CG451" s="28"/>
      <c r="CH451" s="8"/>
    </row>
    <row r="452" ht="15.75" customHeight="1">
      <c r="A452" s="21"/>
      <c r="N452" s="25"/>
      <c r="AA452" s="26"/>
      <c r="BD452" s="28"/>
      <c r="CG452" s="28"/>
      <c r="CH452" s="8"/>
    </row>
    <row r="453" ht="15.75" customHeight="1">
      <c r="A453" s="21"/>
      <c r="N453" s="25"/>
      <c r="AA453" s="26"/>
      <c r="BD453" s="28"/>
      <c r="CG453" s="28"/>
      <c r="CH453" s="8"/>
    </row>
    <row r="454" ht="15.75" customHeight="1">
      <c r="A454" s="21"/>
      <c r="N454" s="25"/>
      <c r="AA454" s="26"/>
      <c r="BD454" s="28"/>
      <c r="CG454" s="28"/>
      <c r="CH454" s="8"/>
    </row>
    <row r="455" ht="15.75" customHeight="1">
      <c r="A455" s="21"/>
      <c r="N455" s="25"/>
      <c r="AA455" s="26"/>
      <c r="BD455" s="28"/>
      <c r="CG455" s="28"/>
      <c r="CH455" s="8"/>
    </row>
    <row r="456" ht="15.75" customHeight="1">
      <c r="A456" s="21"/>
      <c r="N456" s="25"/>
      <c r="AA456" s="26"/>
      <c r="BD456" s="28"/>
      <c r="CG456" s="28"/>
      <c r="CH456" s="8"/>
    </row>
    <row r="457" ht="15.75" customHeight="1">
      <c r="A457" s="21"/>
      <c r="N457" s="25"/>
      <c r="AA457" s="26"/>
      <c r="BD457" s="28"/>
      <c r="CG457" s="28"/>
      <c r="CH457" s="8"/>
    </row>
    <row r="458" ht="15.75" customHeight="1">
      <c r="A458" s="21"/>
      <c r="N458" s="25"/>
      <c r="AA458" s="26"/>
      <c r="BD458" s="28"/>
      <c r="CG458" s="28"/>
      <c r="CH458" s="8"/>
    </row>
    <row r="459" ht="15.75" customHeight="1">
      <c r="A459" s="21"/>
      <c r="N459" s="25"/>
      <c r="AA459" s="26"/>
      <c r="BD459" s="28"/>
      <c r="CG459" s="28"/>
      <c r="CH459" s="8"/>
    </row>
    <row r="460" ht="15.75" customHeight="1">
      <c r="A460" s="21"/>
      <c r="N460" s="25"/>
      <c r="AA460" s="26"/>
      <c r="BD460" s="28"/>
      <c r="CG460" s="28"/>
      <c r="CH460" s="8"/>
    </row>
    <row r="461" ht="15.75" customHeight="1">
      <c r="A461" s="21"/>
      <c r="N461" s="25"/>
      <c r="AA461" s="26"/>
      <c r="BD461" s="28"/>
      <c r="CG461" s="28"/>
      <c r="CH461" s="8"/>
    </row>
    <row r="462" ht="15.75" customHeight="1">
      <c r="A462" s="21"/>
      <c r="N462" s="25"/>
      <c r="AA462" s="26"/>
      <c r="BD462" s="28"/>
      <c r="CG462" s="28"/>
      <c r="CH462" s="8"/>
    </row>
    <row r="463" ht="15.75" customHeight="1">
      <c r="A463" s="21"/>
      <c r="N463" s="25"/>
      <c r="AA463" s="26"/>
      <c r="BD463" s="28"/>
      <c r="CG463" s="28"/>
      <c r="CH463" s="8"/>
    </row>
    <row r="464" ht="15.75" customHeight="1">
      <c r="A464" s="21"/>
      <c r="N464" s="25"/>
      <c r="AA464" s="26"/>
      <c r="BD464" s="28"/>
      <c r="CG464" s="28"/>
      <c r="CH464" s="8"/>
    </row>
    <row r="465" ht="15.75" customHeight="1">
      <c r="A465" s="21"/>
      <c r="N465" s="25"/>
      <c r="AA465" s="26"/>
      <c r="BD465" s="28"/>
      <c r="CG465" s="28"/>
      <c r="CH465" s="8"/>
    </row>
    <row r="466" ht="15.75" customHeight="1">
      <c r="A466" s="21"/>
      <c r="N466" s="25"/>
      <c r="AA466" s="26"/>
      <c r="BD466" s="28"/>
      <c r="CG466" s="28"/>
      <c r="CH466" s="8"/>
    </row>
    <row r="467" ht="15.75" customHeight="1">
      <c r="A467" s="21"/>
      <c r="N467" s="25"/>
      <c r="AA467" s="26"/>
      <c r="BD467" s="28"/>
      <c r="CG467" s="28"/>
      <c r="CH467" s="8"/>
    </row>
    <row r="468" ht="15.75" customHeight="1">
      <c r="A468" s="21"/>
      <c r="N468" s="25"/>
      <c r="AA468" s="26"/>
      <c r="BD468" s="28"/>
      <c r="CG468" s="28"/>
      <c r="CH468" s="8"/>
    </row>
    <row r="469" ht="15.75" customHeight="1">
      <c r="A469" s="21"/>
      <c r="N469" s="25"/>
      <c r="AA469" s="26"/>
      <c r="BD469" s="28"/>
      <c r="CG469" s="28"/>
      <c r="CH469" s="8"/>
    </row>
    <row r="470" ht="15.75" customHeight="1">
      <c r="A470" s="21"/>
      <c r="N470" s="25"/>
      <c r="AA470" s="26"/>
      <c r="BD470" s="28"/>
      <c r="CG470" s="28"/>
      <c r="CH470" s="8"/>
    </row>
    <row r="471" ht="15.75" customHeight="1">
      <c r="A471" s="21"/>
      <c r="N471" s="25"/>
      <c r="AA471" s="26"/>
      <c r="BD471" s="28"/>
      <c r="CG471" s="28"/>
      <c r="CH471" s="8"/>
    </row>
    <row r="472" ht="15.75" customHeight="1">
      <c r="A472" s="21"/>
      <c r="N472" s="25"/>
      <c r="AA472" s="26"/>
      <c r="BD472" s="28"/>
      <c r="CG472" s="28"/>
      <c r="CH472" s="8"/>
    </row>
    <row r="473" ht="15.75" customHeight="1">
      <c r="A473" s="21"/>
      <c r="N473" s="25"/>
      <c r="AA473" s="26"/>
      <c r="BD473" s="28"/>
      <c r="CG473" s="28"/>
      <c r="CH473" s="8"/>
    </row>
    <row r="474" ht="15.75" customHeight="1">
      <c r="A474" s="21"/>
      <c r="N474" s="25"/>
      <c r="AA474" s="26"/>
      <c r="BD474" s="28"/>
      <c r="CG474" s="28"/>
      <c r="CH474" s="8"/>
    </row>
    <row r="475" ht="15.75" customHeight="1">
      <c r="A475" s="21"/>
      <c r="N475" s="25"/>
      <c r="AA475" s="26"/>
      <c r="BD475" s="28"/>
      <c r="CG475" s="28"/>
      <c r="CH475" s="8"/>
    </row>
    <row r="476" ht="15.75" customHeight="1">
      <c r="A476" s="21"/>
      <c r="N476" s="25"/>
      <c r="AA476" s="26"/>
      <c r="BD476" s="28"/>
      <c r="CG476" s="28"/>
      <c r="CH476" s="8"/>
    </row>
    <row r="477" ht="15.75" customHeight="1">
      <c r="A477" s="21"/>
      <c r="N477" s="25"/>
      <c r="AA477" s="26"/>
      <c r="BD477" s="28"/>
      <c r="CG477" s="28"/>
      <c r="CH477" s="8"/>
    </row>
    <row r="478" ht="15.75" customHeight="1">
      <c r="A478" s="21"/>
      <c r="N478" s="25"/>
      <c r="AA478" s="26"/>
      <c r="BD478" s="28"/>
      <c r="CG478" s="28"/>
      <c r="CH478" s="8"/>
    </row>
    <row r="479" ht="15.75" customHeight="1">
      <c r="A479" s="21"/>
      <c r="N479" s="25"/>
      <c r="AA479" s="26"/>
      <c r="BD479" s="28"/>
      <c r="CG479" s="28"/>
      <c r="CH479" s="8"/>
    </row>
    <row r="480" ht="15.75" customHeight="1">
      <c r="A480" s="21"/>
      <c r="N480" s="25"/>
      <c r="AA480" s="26"/>
      <c r="BD480" s="28"/>
      <c r="CG480" s="28"/>
      <c r="CH480" s="8"/>
    </row>
    <row r="481" ht="15.75" customHeight="1">
      <c r="A481" s="21"/>
      <c r="N481" s="25"/>
      <c r="AA481" s="26"/>
      <c r="BD481" s="28"/>
      <c r="CG481" s="28"/>
      <c r="CH481" s="8"/>
    </row>
    <row r="482" ht="15.75" customHeight="1">
      <c r="A482" s="21"/>
      <c r="N482" s="25"/>
      <c r="AA482" s="26"/>
      <c r="BD482" s="28"/>
      <c r="CG482" s="28"/>
      <c r="CH482" s="8"/>
    </row>
    <row r="483" ht="15.75" customHeight="1">
      <c r="A483" s="21"/>
      <c r="N483" s="25"/>
      <c r="AA483" s="26"/>
      <c r="BD483" s="28"/>
      <c r="CG483" s="28"/>
      <c r="CH483" s="8"/>
    </row>
    <row r="484" ht="15.75" customHeight="1">
      <c r="A484" s="21"/>
      <c r="N484" s="25"/>
      <c r="AA484" s="26"/>
      <c r="BD484" s="28"/>
      <c r="CG484" s="28"/>
      <c r="CH484" s="8"/>
    </row>
    <row r="485" ht="15.75" customHeight="1">
      <c r="A485" s="21"/>
      <c r="N485" s="25"/>
      <c r="AA485" s="26"/>
      <c r="BD485" s="28"/>
      <c r="CG485" s="28"/>
      <c r="CH485" s="8"/>
    </row>
    <row r="486" ht="15.75" customHeight="1">
      <c r="A486" s="21"/>
      <c r="N486" s="25"/>
      <c r="AA486" s="26"/>
      <c r="BD486" s="28"/>
      <c r="CG486" s="28"/>
      <c r="CH486" s="8"/>
    </row>
    <row r="487" ht="15.75" customHeight="1">
      <c r="A487" s="21"/>
      <c r="N487" s="25"/>
      <c r="AA487" s="26"/>
      <c r="BD487" s="28"/>
      <c r="CG487" s="28"/>
      <c r="CH487" s="8"/>
    </row>
    <row r="488" ht="15.75" customHeight="1">
      <c r="A488" s="21"/>
      <c r="N488" s="25"/>
      <c r="AA488" s="26"/>
      <c r="BD488" s="28"/>
      <c r="CG488" s="28"/>
      <c r="CH488" s="8"/>
    </row>
    <row r="489" ht="15.75" customHeight="1">
      <c r="A489" s="21"/>
      <c r="N489" s="25"/>
      <c r="AA489" s="26"/>
      <c r="BD489" s="28"/>
      <c r="CG489" s="28"/>
      <c r="CH489" s="8"/>
    </row>
    <row r="490" ht="15.75" customHeight="1">
      <c r="A490" s="21"/>
      <c r="N490" s="25"/>
      <c r="AA490" s="26"/>
      <c r="BD490" s="28"/>
      <c r="CG490" s="28"/>
      <c r="CH490" s="8"/>
    </row>
    <row r="491" ht="15.75" customHeight="1">
      <c r="A491" s="21"/>
      <c r="N491" s="25"/>
      <c r="AA491" s="26"/>
      <c r="BD491" s="28"/>
      <c r="CG491" s="28"/>
      <c r="CH491" s="8"/>
    </row>
    <row r="492" ht="15.75" customHeight="1">
      <c r="A492" s="21"/>
      <c r="N492" s="25"/>
      <c r="AA492" s="26"/>
      <c r="BD492" s="28"/>
      <c r="CG492" s="28"/>
      <c r="CH492" s="8"/>
    </row>
    <row r="493" ht="15.75" customHeight="1">
      <c r="A493" s="21"/>
      <c r="N493" s="25"/>
      <c r="AA493" s="26"/>
      <c r="BD493" s="28"/>
      <c r="CG493" s="28"/>
      <c r="CH493" s="8"/>
    </row>
    <row r="494" ht="15.75" customHeight="1">
      <c r="A494" s="21"/>
      <c r="N494" s="25"/>
      <c r="AA494" s="26"/>
      <c r="BD494" s="28"/>
      <c r="CG494" s="28"/>
      <c r="CH494" s="8"/>
    </row>
    <row r="495" ht="15.75" customHeight="1">
      <c r="A495" s="21"/>
      <c r="N495" s="25"/>
      <c r="AA495" s="26"/>
      <c r="BD495" s="28"/>
      <c r="CG495" s="28"/>
      <c r="CH495" s="8"/>
    </row>
    <row r="496" ht="15.75" customHeight="1">
      <c r="A496" s="21"/>
      <c r="N496" s="25"/>
      <c r="AA496" s="26"/>
      <c r="BD496" s="28"/>
      <c r="CG496" s="28"/>
      <c r="CH496" s="8"/>
    </row>
    <row r="497" ht="15.75" customHeight="1">
      <c r="A497" s="21"/>
      <c r="N497" s="25"/>
      <c r="AA497" s="26"/>
      <c r="BD497" s="28"/>
      <c r="CG497" s="28"/>
      <c r="CH497" s="8"/>
    </row>
    <row r="498" ht="15.75" customHeight="1">
      <c r="A498" s="21"/>
      <c r="N498" s="25"/>
      <c r="AA498" s="26"/>
      <c r="BD498" s="28"/>
      <c r="CG498" s="28"/>
      <c r="CH498" s="8"/>
    </row>
    <row r="499" ht="15.75" customHeight="1">
      <c r="A499" s="21"/>
      <c r="N499" s="25"/>
      <c r="AA499" s="26"/>
      <c r="BD499" s="28"/>
      <c r="CG499" s="28"/>
      <c r="CH499" s="8"/>
    </row>
    <row r="500" ht="15.75" customHeight="1">
      <c r="A500" s="21"/>
      <c r="N500" s="25"/>
      <c r="AA500" s="26"/>
      <c r="BD500" s="28"/>
      <c r="CG500" s="28"/>
      <c r="CH500" s="8"/>
    </row>
    <row r="501" ht="15.75" customHeight="1">
      <c r="A501" s="21"/>
      <c r="N501" s="25"/>
      <c r="AA501" s="26"/>
      <c r="BD501" s="28"/>
      <c r="CG501" s="28"/>
      <c r="CH501" s="8"/>
    </row>
    <row r="502" ht="15.75" customHeight="1">
      <c r="A502" s="21"/>
      <c r="N502" s="25"/>
      <c r="AA502" s="26"/>
      <c r="BD502" s="28"/>
      <c r="CG502" s="28"/>
      <c r="CH502" s="8"/>
    </row>
    <row r="503" ht="15.75" customHeight="1">
      <c r="A503" s="21"/>
      <c r="N503" s="25"/>
      <c r="AA503" s="26"/>
      <c r="BD503" s="28"/>
      <c r="CG503" s="28"/>
      <c r="CH503" s="8"/>
    </row>
    <row r="504" ht="15.75" customHeight="1">
      <c r="A504" s="21"/>
      <c r="N504" s="25"/>
      <c r="AA504" s="26"/>
      <c r="BD504" s="28"/>
      <c r="CG504" s="28"/>
      <c r="CH504" s="8"/>
    </row>
    <row r="505" ht="15.75" customHeight="1">
      <c r="A505" s="21"/>
      <c r="N505" s="25"/>
      <c r="AA505" s="26"/>
      <c r="BD505" s="28"/>
      <c r="CG505" s="28"/>
      <c r="CH505" s="8"/>
    </row>
    <row r="506" ht="15.75" customHeight="1">
      <c r="A506" s="21"/>
      <c r="N506" s="25"/>
      <c r="AA506" s="26"/>
      <c r="BD506" s="28"/>
      <c r="CG506" s="28"/>
      <c r="CH506" s="8"/>
    </row>
    <row r="507" ht="15.75" customHeight="1">
      <c r="A507" s="21"/>
      <c r="N507" s="25"/>
      <c r="AA507" s="26"/>
      <c r="BD507" s="28"/>
      <c r="CG507" s="28"/>
      <c r="CH507" s="8"/>
    </row>
    <row r="508" ht="15.75" customHeight="1">
      <c r="A508" s="21"/>
      <c r="N508" s="25"/>
      <c r="AA508" s="26"/>
      <c r="BD508" s="28"/>
      <c r="CG508" s="28"/>
      <c r="CH508" s="8"/>
    </row>
    <row r="509" ht="15.75" customHeight="1">
      <c r="A509" s="21"/>
      <c r="N509" s="25"/>
      <c r="AA509" s="26"/>
      <c r="BD509" s="28"/>
      <c r="CG509" s="28"/>
      <c r="CH509" s="8"/>
    </row>
    <row r="510" ht="15.75" customHeight="1">
      <c r="A510" s="21"/>
      <c r="N510" s="25"/>
      <c r="AA510" s="26"/>
      <c r="BD510" s="28"/>
      <c r="CG510" s="28"/>
      <c r="CH510" s="8"/>
    </row>
    <row r="511" ht="15.75" customHeight="1">
      <c r="A511" s="21"/>
      <c r="N511" s="25"/>
      <c r="AA511" s="26"/>
      <c r="BD511" s="28"/>
      <c r="CG511" s="28"/>
      <c r="CH511" s="8"/>
    </row>
    <row r="512" ht="15.75" customHeight="1">
      <c r="A512" s="21"/>
      <c r="N512" s="25"/>
      <c r="AA512" s="26"/>
      <c r="BD512" s="28"/>
      <c r="CG512" s="28"/>
      <c r="CH512" s="8"/>
    </row>
    <row r="513" ht="15.75" customHeight="1">
      <c r="A513" s="21"/>
      <c r="N513" s="25"/>
      <c r="AA513" s="26"/>
      <c r="BD513" s="28"/>
      <c r="CG513" s="28"/>
      <c r="CH513" s="8"/>
    </row>
    <row r="514" ht="15.75" customHeight="1">
      <c r="A514" s="21"/>
      <c r="N514" s="25"/>
      <c r="AA514" s="26"/>
      <c r="BD514" s="28"/>
      <c r="CG514" s="28"/>
      <c r="CH514" s="8"/>
    </row>
    <row r="515" ht="15.75" customHeight="1">
      <c r="A515" s="21"/>
      <c r="N515" s="25"/>
      <c r="AA515" s="26"/>
      <c r="BD515" s="28"/>
      <c r="CG515" s="28"/>
      <c r="CH515" s="8"/>
    </row>
    <row r="516" ht="15.75" customHeight="1">
      <c r="A516" s="21"/>
      <c r="N516" s="25"/>
      <c r="AA516" s="26"/>
      <c r="BD516" s="28"/>
      <c r="CG516" s="28"/>
      <c r="CH516" s="8"/>
    </row>
    <row r="517" ht="15.75" customHeight="1">
      <c r="A517" s="21"/>
      <c r="N517" s="25"/>
      <c r="AA517" s="26"/>
      <c r="BD517" s="28"/>
      <c r="CG517" s="28"/>
      <c r="CH517" s="8"/>
    </row>
    <row r="518" ht="15.75" customHeight="1">
      <c r="A518" s="21"/>
      <c r="N518" s="25"/>
      <c r="AA518" s="26"/>
      <c r="BD518" s="28"/>
      <c r="CG518" s="28"/>
      <c r="CH518" s="8"/>
    </row>
    <row r="519" ht="15.75" customHeight="1">
      <c r="A519" s="21"/>
      <c r="N519" s="25"/>
      <c r="AA519" s="26"/>
      <c r="BD519" s="28"/>
      <c r="CG519" s="28"/>
      <c r="CH519" s="8"/>
    </row>
    <row r="520" ht="15.75" customHeight="1">
      <c r="A520" s="21"/>
      <c r="N520" s="25"/>
      <c r="AA520" s="26"/>
      <c r="BD520" s="28"/>
      <c r="CG520" s="28"/>
      <c r="CH520" s="8"/>
    </row>
    <row r="521" ht="15.75" customHeight="1">
      <c r="A521" s="21"/>
      <c r="N521" s="25"/>
      <c r="AA521" s="26"/>
      <c r="BD521" s="28"/>
      <c r="CG521" s="28"/>
      <c r="CH521" s="8"/>
    </row>
    <row r="522" ht="15.75" customHeight="1">
      <c r="A522" s="21"/>
      <c r="N522" s="25"/>
      <c r="AA522" s="26"/>
      <c r="BD522" s="28"/>
      <c r="CG522" s="28"/>
      <c r="CH522" s="8"/>
    </row>
    <row r="523" ht="15.75" customHeight="1">
      <c r="A523" s="21"/>
      <c r="N523" s="25"/>
      <c r="AA523" s="26"/>
      <c r="BD523" s="28"/>
      <c r="CG523" s="28"/>
      <c r="CH523" s="8"/>
    </row>
    <row r="524" ht="15.75" customHeight="1">
      <c r="A524" s="21"/>
      <c r="N524" s="25"/>
      <c r="AA524" s="26"/>
      <c r="BD524" s="28"/>
      <c r="CG524" s="28"/>
      <c r="CH524" s="8"/>
    </row>
    <row r="525" ht="15.75" customHeight="1">
      <c r="A525" s="21"/>
      <c r="N525" s="25"/>
      <c r="AA525" s="26"/>
      <c r="BD525" s="28"/>
      <c r="CG525" s="28"/>
      <c r="CH525" s="8"/>
    </row>
    <row r="526" ht="15.75" customHeight="1">
      <c r="A526" s="21"/>
      <c r="N526" s="25"/>
      <c r="AA526" s="26"/>
      <c r="BD526" s="28"/>
      <c r="CG526" s="28"/>
      <c r="CH526" s="8"/>
    </row>
    <row r="527" ht="15.75" customHeight="1">
      <c r="A527" s="21"/>
      <c r="N527" s="25"/>
      <c r="AA527" s="26"/>
      <c r="BD527" s="28"/>
      <c r="CG527" s="28"/>
      <c r="CH527" s="8"/>
    </row>
    <row r="528" ht="15.75" customHeight="1">
      <c r="A528" s="21"/>
      <c r="N528" s="25"/>
      <c r="AA528" s="26"/>
      <c r="BD528" s="28"/>
      <c r="CG528" s="28"/>
      <c r="CH528" s="8"/>
    </row>
    <row r="529" ht="15.75" customHeight="1">
      <c r="A529" s="21"/>
      <c r="N529" s="25"/>
      <c r="AA529" s="26"/>
      <c r="BD529" s="28"/>
      <c r="CG529" s="28"/>
      <c r="CH529" s="8"/>
    </row>
    <row r="530" ht="15.75" customHeight="1">
      <c r="A530" s="21"/>
      <c r="N530" s="25"/>
      <c r="AA530" s="26"/>
      <c r="BD530" s="28"/>
      <c r="CG530" s="28"/>
      <c r="CH530" s="8"/>
    </row>
    <row r="531" ht="15.75" customHeight="1">
      <c r="A531" s="21"/>
      <c r="N531" s="25"/>
      <c r="AA531" s="26"/>
      <c r="BD531" s="28"/>
      <c r="CG531" s="28"/>
      <c r="CH531" s="8"/>
    </row>
    <row r="532" ht="15.75" customHeight="1">
      <c r="A532" s="21"/>
      <c r="N532" s="25"/>
      <c r="AA532" s="26"/>
      <c r="BD532" s="28"/>
      <c r="CG532" s="28"/>
      <c r="CH532" s="8"/>
    </row>
    <row r="533" ht="15.75" customHeight="1">
      <c r="A533" s="21"/>
      <c r="N533" s="25"/>
      <c r="AA533" s="26"/>
      <c r="BD533" s="28"/>
      <c r="CG533" s="28"/>
      <c r="CH533" s="8"/>
    </row>
    <row r="534" ht="15.75" customHeight="1">
      <c r="A534" s="21"/>
      <c r="N534" s="25"/>
      <c r="AA534" s="26"/>
      <c r="BD534" s="28"/>
      <c r="CG534" s="28"/>
      <c r="CH534" s="8"/>
    </row>
    <row r="535" ht="15.75" customHeight="1">
      <c r="A535" s="21"/>
      <c r="N535" s="25"/>
      <c r="AA535" s="26"/>
      <c r="BD535" s="28"/>
      <c r="CG535" s="28"/>
      <c r="CH535" s="8"/>
    </row>
    <row r="536" ht="15.75" customHeight="1">
      <c r="A536" s="21"/>
      <c r="N536" s="25"/>
      <c r="AA536" s="26"/>
      <c r="BD536" s="28"/>
      <c r="CG536" s="28"/>
      <c r="CH536" s="8"/>
    </row>
    <row r="537" ht="15.75" customHeight="1">
      <c r="A537" s="21"/>
      <c r="N537" s="25"/>
      <c r="AA537" s="26"/>
      <c r="BD537" s="28"/>
      <c r="CG537" s="28"/>
      <c r="CH537" s="8"/>
    </row>
    <row r="538" ht="15.75" customHeight="1">
      <c r="A538" s="21"/>
      <c r="N538" s="25"/>
      <c r="AA538" s="26"/>
      <c r="BD538" s="28"/>
      <c r="CG538" s="28"/>
      <c r="CH538" s="8"/>
    </row>
    <row r="539" ht="15.75" customHeight="1">
      <c r="A539" s="21"/>
      <c r="N539" s="25"/>
      <c r="AA539" s="26"/>
      <c r="BD539" s="28"/>
      <c r="CG539" s="28"/>
      <c r="CH539" s="8"/>
    </row>
    <row r="540" ht="15.75" customHeight="1">
      <c r="A540" s="21"/>
      <c r="N540" s="25"/>
      <c r="AA540" s="26"/>
      <c r="BD540" s="28"/>
      <c r="CG540" s="28"/>
      <c r="CH540" s="8"/>
    </row>
    <row r="541" ht="15.75" customHeight="1">
      <c r="A541" s="21"/>
      <c r="N541" s="25"/>
      <c r="AA541" s="26"/>
      <c r="BD541" s="28"/>
      <c r="CG541" s="28"/>
      <c r="CH541" s="8"/>
    </row>
    <row r="542" ht="15.75" customHeight="1">
      <c r="A542" s="21"/>
      <c r="N542" s="25"/>
      <c r="AA542" s="26"/>
      <c r="BD542" s="28"/>
      <c r="CG542" s="28"/>
      <c r="CH542" s="8"/>
    </row>
    <row r="543" ht="15.75" customHeight="1">
      <c r="A543" s="21"/>
      <c r="N543" s="25"/>
      <c r="AA543" s="26"/>
      <c r="BD543" s="28"/>
      <c r="CG543" s="28"/>
      <c r="CH543" s="8"/>
    </row>
    <row r="544" ht="15.75" customHeight="1">
      <c r="A544" s="21"/>
      <c r="N544" s="25"/>
      <c r="AA544" s="26"/>
      <c r="BD544" s="28"/>
      <c r="CG544" s="28"/>
      <c r="CH544" s="8"/>
    </row>
    <row r="545" ht="15.75" customHeight="1">
      <c r="A545" s="21"/>
      <c r="N545" s="25"/>
      <c r="AA545" s="26"/>
      <c r="BD545" s="28"/>
      <c r="CG545" s="28"/>
      <c r="CH545" s="8"/>
    </row>
    <row r="546" ht="15.75" customHeight="1">
      <c r="A546" s="21"/>
      <c r="N546" s="25"/>
      <c r="AA546" s="26"/>
      <c r="BD546" s="28"/>
      <c r="CG546" s="28"/>
      <c r="CH546" s="8"/>
    </row>
    <row r="547" ht="15.75" customHeight="1">
      <c r="A547" s="21"/>
      <c r="N547" s="25"/>
      <c r="AA547" s="26"/>
      <c r="BD547" s="28"/>
      <c r="CG547" s="28"/>
      <c r="CH547" s="8"/>
    </row>
    <row r="548" ht="15.75" customHeight="1">
      <c r="A548" s="21"/>
      <c r="N548" s="25"/>
      <c r="AA548" s="26"/>
      <c r="BD548" s="28"/>
      <c r="CG548" s="28"/>
      <c r="CH548" s="8"/>
    </row>
    <row r="549" ht="15.75" customHeight="1">
      <c r="A549" s="21"/>
      <c r="N549" s="25"/>
      <c r="AA549" s="26"/>
      <c r="BD549" s="28"/>
      <c r="CG549" s="28"/>
      <c r="CH549" s="8"/>
    </row>
    <row r="550" ht="15.75" customHeight="1">
      <c r="A550" s="21"/>
      <c r="N550" s="25"/>
      <c r="AA550" s="26"/>
      <c r="BD550" s="28"/>
      <c r="CG550" s="28"/>
      <c r="CH550" s="8"/>
    </row>
    <row r="551" ht="15.75" customHeight="1">
      <c r="A551" s="21"/>
      <c r="N551" s="25"/>
      <c r="AA551" s="26"/>
      <c r="BD551" s="28"/>
      <c r="CG551" s="28"/>
      <c r="CH551" s="8"/>
    </row>
    <row r="552" ht="15.75" customHeight="1">
      <c r="A552" s="21"/>
      <c r="N552" s="25"/>
      <c r="AA552" s="26"/>
      <c r="BD552" s="28"/>
      <c r="CG552" s="28"/>
      <c r="CH552" s="8"/>
    </row>
    <row r="553" ht="15.75" customHeight="1">
      <c r="A553" s="21"/>
      <c r="N553" s="25"/>
      <c r="AA553" s="26"/>
      <c r="BD553" s="28"/>
      <c r="CG553" s="28"/>
      <c r="CH553" s="8"/>
    </row>
    <row r="554" ht="15.75" customHeight="1">
      <c r="A554" s="21"/>
      <c r="N554" s="25"/>
      <c r="AA554" s="26"/>
      <c r="BD554" s="28"/>
      <c r="CG554" s="28"/>
      <c r="CH554" s="8"/>
    </row>
    <row r="555" ht="15.75" customHeight="1">
      <c r="A555" s="21"/>
      <c r="N555" s="25"/>
      <c r="AA555" s="26"/>
      <c r="BD555" s="28"/>
      <c r="CG555" s="28"/>
      <c r="CH555" s="8"/>
    </row>
    <row r="556" ht="15.75" customHeight="1">
      <c r="A556" s="21"/>
      <c r="N556" s="25"/>
      <c r="AA556" s="26"/>
      <c r="BD556" s="28"/>
      <c r="CG556" s="28"/>
      <c r="CH556" s="8"/>
    </row>
    <row r="557" ht="15.75" customHeight="1">
      <c r="A557" s="21"/>
      <c r="N557" s="25"/>
      <c r="AA557" s="26"/>
      <c r="BD557" s="28"/>
      <c r="CG557" s="28"/>
      <c r="CH557" s="8"/>
    </row>
    <row r="558" ht="15.75" customHeight="1">
      <c r="A558" s="21"/>
      <c r="N558" s="25"/>
      <c r="AA558" s="26"/>
      <c r="BD558" s="28"/>
      <c r="CG558" s="28"/>
      <c r="CH558" s="8"/>
    </row>
    <row r="559" ht="15.75" customHeight="1">
      <c r="A559" s="21"/>
      <c r="N559" s="25"/>
      <c r="AA559" s="26"/>
      <c r="BD559" s="28"/>
      <c r="CG559" s="28"/>
      <c r="CH559" s="8"/>
    </row>
    <row r="560" ht="15.75" customHeight="1">
      <c r="A560" s="21"/>
      <c r="N560" s="25"/>
      <c r="AA560" s="26"/>
      <c r="BD560" s="28"/>
      <c r="CG560" s="28"/>
      <c r="CH560" s="8"/>
    </row>
    <row r="561" ht="15.75" customHeight="1">
      <c r="A561" s="21"/>
      <c r="N561" s="25"/>
      <c r="AA561" s="26"/>
      <c r="BD561" s="28"/>
      <c r="CG561" s="28"/>
      <c r="CH561" s="8"/>
    </row>
    <row r="562" ht="15.75" customHeight="1">
      <c r="A562" s="21"/>
      <c r="N562" s="25"/>
      <c r="AA562" s="26"/>
      <c r="BD562" s="28"/>
      <c r="CG562" s="28"/>
      <c r="CH562" s="8"/>
    </row>
    <row r="563" ht="15.75" customHeight="1">
      <c r="A563" s="21"/>
      <c r="N563" s="25"/>
      <c r="AA563" s="26"/>
      <c r="BD563" s="28"/>
      <c r="CG563" s="28"/>
      <c r="CH563" s="8"/>
    </row>
    <row r="564" ht="15.75" customHeight="1">
      <c r="A564" s="21"/>
      <c r="N564" s="25"/>
      <c r="AA564" s="26"/>
      <c r="BD564" s="28"/>
      <c r="CG564" s="28"/>
      <c r="CH564" s="8"/>
    </row>
    <row r="565" ht="15.75" customHeight="1">
      <c r="A565" s="21"/>
      <c r="N565" s="25"/>
      <c r="AA565" s="26"/>
      <c r="BD565" s="28"/>
      <c r="CG565" s="28"/>
      <c r="CH565" s="8"/>
    </row>
    <row r="566" ht="15.75" customHeight="1">
      <c r="A566" s="21"/>
      <c r="N566" s="25"/>
      <c r="AA566" s="26"/>
      <c r="BD566" s="28"/>
      <c r="CG566" s="28"/>
      <c r="CH566" s="8"/>
    </row>
    <row r="567" ht="15.75" customHeight="1">
      <c r="A567" s="21"/>
      <c r="N567" s="25"/>
      <c r="AA567" s="26"/>
      <c r="BD567" s="28"/>
      <c r="CG567" s="28"/>
      <c r="CH567" s="8"/>
    </row>
    <row r="568" ht="15.75" customHeight="1">
      <c r="A568" s="21"/>
      <c r="N568" s="25"/>
      <c r="AA568" s="26"/>
      <c r="BD568" s="28"/>
      <c r="CG568" s="28"/>
      <c r="CH568" s="8"/>
    </row>
    <row r="569" ht="15.75" customHeight="1">
      <c r="A569" s="21"/>
      <c r="N569" s="25"/>
      <c r="AA569" s="26"/>
      <c r="BD569" s="28"/>
      <c r="CG569" s="28"/>
      <c r="CH569" s="8"/>
    </row>
    <row r="570" ht="15.75" customHeight="1">
      <c r="A570" s="21"/>
      <c r="N570" s="25"/>
      <c r="AA570" s="26"/>
      <c r="BD570" s="28"/>
      <c r="CG570" s="28"/>
      <c r="CH570" s="8"/>
    </row>
    <row r="571" ht="15.75" customHeight="1">
      <c r="A571" s="21"/>
      <c r="N571" s="25"/>
      <c r="AA571" s="26"/>
      <c r="BD571" s="28"/>
      <c r="CG571" s="28"/>
      <c r="CH571" s="8"/>
    </row>
    <row r="572" ht="15.75" customHeight="1">
      <c r="A572" s="21"/>
      <c r="N572" s="25"/>
      <c r="AA572" s="26"/>
      <c r="BD572" s="28"/>
      <c r="CG572" s="28"/>
      <c r="CH572" s="8"/>
    </row>
    <row r="573" ht="15.75" customHeight="1">
      <c r="A573" s="21"/>
      <c r="N573" s="25"/>
      <c r="AA573" s="26"/>
      <c r="BD573" s="28"/>
      <c r="CG573" s="28"/>
      <c r="CH573" s="8"/>
    </row>
    <row r="574" ht="15.75" customHeight="1">
      <c r="A574" s="21"/>
      <c r="N574" s="25"/>
      <c r="AA574" s="26"/>
      <c r="BD574" s="28"/>
      <c r="CG574" s="28"/>
      <c r="CH574" s="8"/>
    </row>
    <row r="575" ht="15.75" customHeight="1">
      <c r="A575" s="21"/>
      <c r="N575" s="25"/>
      <c r="AA575" s="26"/>
      <c r="BD575" s="28"/>
      <c r="CG575" s="28"/>
      <c r="CH575" s="8"/>
    </row>
    <row r="576" ht="15.75" customHeight="1">
      <c r="A576" s="21"/>
      <c r="N576" s="25"/>
      <c r="AA576" s="26"/>
      <c r="BD576" s="28"/>
      <c r="CG576" s="28"/>
      <c r="CH576" s="8"/>
    </row>
    <row r="577" ht="15.75" customHeight="1">
      <c r="A577" s="21"/>
      <c r="N577" s="25"/>
      <c r="AA577" s="26"/>
      <c r="BD577" s="28"/>
      <c r="CG577" s="28"/>
      <c r="CH577" s="8"/>
    </row>
    <row r="578" ht="15.75" customHeight="1">
      <c r="A578" s="21"/>
      <c r="N578" s="25"/>
      <c r="AA578" s="26"/>
      <c r="BD578" s="28"/>
      <c r="CG578" s="28"/>
      <c r="CH578" s="8"/>
    </row>
    <row r="579" ht="15.75" customHeight="1">
      <c r="A579" s="21"/>
      <c r="N579" s="25"/>
      <c r="AA579" s="26"/>
      <c r="BD579" s="28"/>
      <c r="CG579" s="28"/>
      <c r="CH579" s="8"/>
    </row>
    <row r="580" ht="15.75" customHeight="1">
      <c r="A580" s="21"/>
      <c r="N580" s="25"/>
      <c r="AA580" s="26"/>
      <c r="BD580" s="28"/>
      <c r="CG580" s="28"/>
      <c r="CH580" s="8"/>
    </row>
    <row r="581" ht="15.75" customHeight="1">
      <c r="A581" s="21"/>
      <c r="N581" s="25"/>
      <c r="AA581" s="26"/>
      <c r="BD581" s="28"/>
      <c r="CG581" s="28"/>
      <c r="CH581" s="8"/>
    </row>
    <row r="582" ht="15.75" customHeight="1">
      <c r="A582" s="21"/>
      <c r="N582" s="25"/>
      <c r="AA582" s="26"/>
      <c r="BD582" s="28"/>
      <c r="CG582" s="28"/>
      <c r="CH582" s="8"/>
    </row>
    <row r="583" ht="15.75" customHeight="1">
      <c r="A583" s="21"/>
      <c r="N583" s="25"/>
      <c r="AA583" s="26"/>
      <c r="BD583" s="28"/>
      <c r="CG583" s="28"/>
      <c r="CH583" s="8"/>
    </row>
    <row r="584" ht="15.75" customHeight="1">
      <c r="A584" s="21"/>
      <c r="N584" s="25"/>
      <c r="AA584" s="26"/>
      <c r="BD584" s="28"/>
      <c r="CG584" s="28"/>
      <c r="CH584" s="8"/>
    </row>
    <row r="585" ht="15.75" customHeight="1">
      <c r="A585" s="21"/>
      <c r="N585" s="25"/>
      <c r="AA585" s="26"/>
      <c r="BD585" s="28"/>
      <c r="CG585" s="28"/>
      <c r="CH585" s="8"/>
    </row>
    <row r="586" ht="15.75" customHeight="1">
      <c r="A586" s="21"/>
      <c r="N586" s="25"/>
      <c r="AA586" s="26"/>
      <c r="BD586" s="28"/>
      <c r="CG586" s="28"/>
      <c r="CH586" s="8"/>
    </row>
    <row r="587" ht="15.75" customHeight="1">
      <c r="A587" s="21"/>
      <c r="N587" s="25"/>
      <c r="AA587" s="26"/>
      <c r="BD587" s="28"/>
      <c r="CG587" s="28"/>
      <c r="CH587" s="8"/>
    </row>
    <row r="588" ht="15.75" customHeight="1">
      <c r="A588" s="21"/>
      <c r="N588" s="25"/>
      <c r="AA588" s="26"/>
      <c r="BD588" s="28"/>
      <c r="CG588" s="28"/>
      <c r="CH588" s="8"/>
    </row>
    <row r="589" ht="15.75" customHeight="1">
      <c r="A589" s="21"/>
      <c r="N589" s="25"/>
      <c r="AA589" s="26"/>
      <c r="BD589" s="28"/>
      <c r="CG589" s="28"/>
      <c r="CH589" s="8"/>
    </row>
    <row r="590" ht="15.75" customHeight="1">
      <c r="A590" s="21"/>
      <c r="N590" s="25"/>
      <c r="AA590" s="26"/>
      <c r="BD590" s="28"/>
      <c r="CG590" s="28"/>
      <c r="CH590" s="8"/>
    </row>
    <row r="591" ht="15.75" customHeight="1">
      <c r="A591" s="21"/>
      <c r="N591" s="25"/>
      <c r="AA591" s="26"/>
      <c r="BD591" s="28"/>
      <c r="CG591" s="28"/>
      <c r="CH591" s="8"/>
    </row>
    <row r="592" ht="15.75" customHeight="1">
      <c r="A592" s="21"/>
      <c r="N592" s="25"/>
      <c r="AA592" s="26"/>
      <c r="BD592" s="28"/>
      <c r="CG592" s="28"/>
      <c r="CH592" s="8"/>
    </row>
    <row r="593" ht="15.75" customHeight="1">
      <c r="A593" s="21"/>
      <c r="N593" s="25"/>
      <c r="AA593" s="26"/>
      <c r="BD593" s="28"/>
      <c r="CG593" s="28"/>
      <c r="CH593" s="8"/>
    </row>
    <row r="594" ht="15.75" customHeight="1">
      <c r="A594" s="21"/>
      <c r="N594" s="25"/>
      <c r="AA594" s="26"/>
      <c r="BD594" s="28"/>
      <c r="CG594" s="28"/>
      <c r="CH594" s="8"/>
    </row>
    <row r="595" ht="15.75" customHeight="1">
      <c r="A595" s="21"/>
      <c r="N595" s="25"/>
      <c r="AA595" s="26"/>
      <c r="BD595" s="28"/>
      <c r="CG595" s="28"/>
      <c r="CH595" s="8"/>
    </row>
    <row r="596" ht="15.75" customHeight="1">
      <c r="A596" s="21"/>
      <c r="N596" s="25"/>
      <c r="AA596" s="26"/>
      <c r="BD596" s="28"/>
      <c r="CG596" s="28"/>
      <c r="CH596" s="8"/>
    </row>
    <row r="597" ht="15.75" customHeight="1">
      <c r="A597" s="21"/>
      <c r="N597" s="25"/>
      <c r="AA597" s="26"/>
      <c r="BD597" s="28"/>
      <c r="CG597" s="28"/>
      <c r="CH597" s="8"/>
    </row>
    <row r="598" ht="15.75" customHeight="1">
      <c r="A598" s="21"/>
      <c r="N598" s="25"/>
      <c r="AA598" s="26"/>
      <c r="BD598" s="28"/>
      <c r="CG598" s="28"/>
      <c r="CH598" s="8"/>
    </row>
    <row r="599" ht="15.75" customHeight="1">
      <c r="A599" s="21"/>
      <c r="N599" s="25"/>
      <c r="AA599" s="26"/>
      <c r="BD599" s="28"/>
      <c r="CG599" s="28"/>
      <c r="CH599" s="8"/>
    </row>
    <row r="600" ht="15.75" customHeight="1">
      <c r="A600" s="21"/>
      <c r="N600" s="25"/>
      <c r="AA600" s="26"/>
      <c r="BD600" s="28"/>
      <c r="CG600" s="28"/>
      <c r="CH600" s="8"/>
    </row>
    <row r="601" ht="15.75" customHeight="1">
      <c r="A601" s="21"/>
      <c r="N601" s="25"/>
      <c r="AA601" s="26"/>
      <c r="BD601" s="28"/>
      <c r="CG601" s="28"/>
      <c r="CH601" s="8"/>
    </row>
    <row r="602" ht="15.75" customHeight="1">
      <c r="A602" s="21"/>
      <c r="N602" s="25"/>
      <c r="AA602" s="26"/>
      <c r="BD602" s="28"/>
      <c r="CG602" s="28"/>
      <c r="CH602" s="8"/>
    </row>
    <row r="603" ht="15.75" customHeight="1">
      <c r="A603" s="21"/>
      <c r="N603" s="25"/>
      <c r="AA603" s="26"/>
      <c r="BD603" s="28"/>
      <c r="CG603" s="28"/>
      <c r="CH603" s="8"/>
    </row>
    <row r="604" ht="15.75" customHeight="1">
      <c r="A604" s="21"/>
      <c r="N604" s="25"/>
      <c r="AA604" s="26"/>
      <c r="BD604" s="28"/>
      <c r="CG604" s="28"/>
      <c r="CH604" s="8"/>
    </row>
    <row r="605" ht="15.75" customHeight="1">
      <c r="A605" s="21"/>
      <c r="N605" s="25"/>
      <c r="AA605" s="26"/>
      <c r="BD605" s="28"/>
      <c r="CG605" s="28"/>
      <c r="CH605" s="8"/>
    </row>
    <row r="606" ht="15.75" customHeight="1">
      <c r="A606" s="21"/>
      <c r="N606" s="25"/>
      <c r="AA606" s="26"/>
      <c r="BD606" s="28"/>
      <c r="CG606" s="28"/>
      <c r="CH606" s="8"/>
    </row>
    <row r="607" ht="15.75" customHeight="1">
      <c r="A607" s="21"/>
      <c r="N607" s="25"/>
      <c r="AA607" s="26"/>
      <c r="BD607" s="28"/>
      <c r="CG607" s="28"/>
      <c r="CH607" s="8"/>
    </row>
    <row r="608" ht="15.75" customHeight="1">
      <c r="A608" s="21"/>
      <c r="N608" s="25"/>
      <c r="AA608" s="26"/>
      <c r="BD608" s="28"/>
      <c r="CG608" s="28"/>
      <c r="CH608" s="8"/>
    </row>
    <row r="609" ht="15.75" customHeight="1">
      <c r="A609" s="21"/>
      <c r="N609" s="25"/>
      <c r="AA609" s="26"/>
      <c r="BD609" s="28"/>
      <c r="CG609" s="28"/>
      <c r="CH609" s="8"/>
    </row>
    <row r="610" ht="15.75" customHeight="1">
      <c r="A610" s="21"/>
      <c r="N610" s="25"/>
      <c r="AA610" s="26"/>
      <c r="BD610" s="28"/>
      <c r="CG610" s="28"/>
      <c r="CH610" s="8"/>
    </row>
    <row r="611" ht="15.75" customHeight="1">
      <c r="A611" s="21"/>
      <c r="N611" s="25"/>
      <c r="AA611" s="26"/>
      <c r="BD611" s="28"/>
      <c r="CG611" s="28"/>
      <c r="CH611" s="8"/>
    </row>
    <row r="612" ht="15.75" customHeight="1">
      <c r="A612" s="21"/>
      <c r="N612" s="25"/>
      <c r="AA612" s="26"/>
      <c r="BD612" s="28"/>
      <c r="CG612" s="28"/>
      <c r="CH612" s="8"/>
    </row>
    <row r="613" ht="15.75" customHeight="1">
      <c r="A613" s="21"/>
      <c r="N613" s="25"/>
      <c r="AA613" s="26"/>
      <c r="BD613" s="28"/>
      <c r="CG613" s="28"/>
      <c r="CH613" s="8"/>
    </row>
    <row r="614" ht="15.75" customHeight="1">
      <c r="A614" s="21"/>
      <c r="N614" s="25"/>
      <c r="AA614" s="26"/>
      <c r="BD614" s="28"/>
      <c r="CG614" s="28"/>
      <c r="CH614" s="8"/>
    </row>
    <row r="615" ht="15.75" customHeight="1">
      <c r="A615" s="21"/>
      <c r="N615" s="25"/>
      <c r="AA615" s="26"/>
      <c r="BD615" s="28"/>
      <c r="CG615" s="28"/>
      <c r="CH615" s="8"/>
    </row>
    <row r="616" ht="15.75" customHeight="1">
      <c r="A616" s="21"/>
      <c r="N616" s="25"/>
      <c r="AA616" s="26"/>
      <c r="BD616" s="28"/>
      <c r="CG616" s="28"/>
      <c r="CH616" s="8"/>
    </row>
    <row r="617" ht="15.75" customHeight="1">
      <c r="A617" s="21"/>
      <c r="N617" s="25"/>
      <c r="AA617" s="26"/>
      <c r="BD617" s="28"/>
      <c r="CG617" s="28"/>
      <c r="CH617" s="8"/>
    </row>
    <row r="618" ht="15.75" customHeight="1">
      <c r="A618" s="21"/>
      <c r="N618" s="25"/>
      <c r="AA618" s="26"/>
      <c r="BD618" s="28"/>
      <c r="CG618" s="28"/>
      <c r="CH618" s="8"/>
    </row>
    <row r="619" ht="15.75" customHeight="1">
      <c r="A619" s="21"/>
      <c r="N619" s="25"/>
      <c r="AA619" s="26"/>
      <c r="BD619" s="28"/>
      <c r="CG619" s="28"/>
      <c r="CH619" s="8"/>
    </row>
    <row r="620" ht="15.75" customHeight="1">
      <c r="A620" s="21"/>
      <c r="N620" s="25"/>
      <c r="AA620" s="26"/>
      <c r="BD620" s="28"/>
      <c r="CG620" s="28"/>
      <c r="CH620" s="8"/>
    </row>
    <row r="621" ht="15.75" customHeight="1">
      <c r="A621" s="21"/>
      <c r="N621" s="25"/>
      <c r="AA621" s="26"/>
      <c r="BD621" s="28"/>
      <c r="CG621" s="28"/>
      <c r="CH621" s="8"/>
    </row>
    <row r="622" ht="15.75" customHeight="1">
      <c r="A622" s="21"/>
      <c r="N622" s="25"/>
      <c r="AA622" s="26"/>
      <c r="BD622" s="28"/>
      <c r="CG622" s="28"/>
      <c r="CH622" s="8"/>
    </row>
    <row r="623" ht="15.75" customHeight="1">
      <c r="A623" s="21"/>
      <c r="N623" s="25"/>
      <c r="AA623" s="26"/>
      <c r="BD623" s="28"/>
      <c r="CG623" s="28"/>
      <c r="CH623" s="8"/>
    </row>
    <row r="624" ht="15.75" customHeight="1">
      <c r="A624" s="21"/>
      <c r="N624" s="25"/>
      <c r="AA624" s="26"/>
      <c r="BD624" s="28"/>
      <c r="CG624" s="28"/>
      <c r="CH624" s="8"/>
    </row>
    <row r="625" ht="15.75" customHeight="1">
      <c r="A625" s="21"/>
      <c r="N625" s="25"/>
      <c r="AA625" s="26"/>
      <c r="BD625" s="28"/>
      <c r="CG625" s="28"/>
      <c r="CH625" s="8"/>
    </row>
    <row r="626" ht="15.75" customHeight="1">
      <c r="A626" s="21"/>
      <c r="N626" s="25"/>
      <c r="AA626" s="26"/>
      <c r="BD626" s="28"/>
      <c r="CG626" s="28"/>
      <c r="CH626" s="8"/>
    </row>
    <row r="627" ht="15.75" customHeight="1">
      <c r="A627" s="21"/>
      <c r="N627" s="25"/>
      <c r="AA627" s="26"/>
      <c r="BD627" s="28"/>
      <c r="CG627" s="28"/>
      <c r="CH627" s="8"/>
    </row>
    <row r="628" ht="15.75" customHeight="1">
      <c r="A628" s="21"/>
      <c r="N628" s="25"/>
      <c r="AA628" s="26"/>
      <c r="BD628" s="28"/>
      <c r="CG628" s="28"/>
      <c r="CH628" s="8"/>
    </row>
    <row r="629" ht="15.75" customHeight="1">
      <c r="A629" s="21"/>
      <c r="N629" s="25"/>
      <c r="AA629" s="26"/>
      <c r="BD629" s="28"/>
      <c r="CG629" s="28"/>
      <c r="CH629" s="8"/>
    </row>
    <row r="630" ht="15.75" customHeight="1">
      <c r="A630" s="21"/>
      <c r="N630" s="25"/>
      <c r="AA630" s="26"/>
      <c r="BD630" s="28"/>
      <c r="CG630" s="28"/>
      <c r="CH630" s="8"/>
    </row>
    <row r="631" ht="15.75" customHeight="1">
      <c r="A631" s="21"/>
      <c r="N631" s="25"/>
      <c r="AA631" s="26"/>
      <c r="BD631" s="28"/>
      <c r="CG631" s="28"/>
      <c r="CH631" s="8"/>
    </row>
    <row r="632" ht="15.75" customHeight="1">
      <c r="A632" s="21"/>
      <c r="N632" s="25"/>
      <c r="AA632" s="26"/>
      <c r="BD632" s="28"/>
      <c r="CG632" s="28"/>
      <c r="CH632" s="8"/>
    </row>
    <row r="633" ht="15.75" customHeight="1">
      <c r="A633" s="21"/>
      <c r="N633" s="25"/>
      <c r="AA633" s="26"/>
      <c r="BD633" s="28"/>
      <c r="CG633" s="28"/>
      <c r="CH633" s="8"/>
    </row>
    <row r="634" ht="15.75" customHeight="1">
      <c r="A634" s="21"/>
      <c r="N634" s="25"/>
      <c r="AA634" s="26"/>
      <c r="BD634" s="28"/>
      <c r="CG634" s="28"/>
      <c r="CH634" s="8"/>
    </row>
    <row r="635" ht="15.75" customHeight="1">
      <c r="A635" s="21"/>
      <c r="N635" s="25"/>
      <c r="AA635" s="26"/>
      <c r="BD635" s="28"/>
      <c r="CG635" s="28"/>
      <c r="CH635" s="8"/>
    </row>
    <row r="636" ht="15.75" customHeight="1">
      <c r="A636" s="21"/>
      <c r="N636" s="25"/>
      <c r="AA636" s="26"/>
      <c r="BD636" s="28"/>
      <c r="CG636" s="28"/>
      <c r="CH636" s="8"/>
    </row>
    <row r="637" ht="15.75" customHeight="1">
      <c r="A637" s="21"/>
      <c r="N637" s="25"/>
      <c r="AA637" s="26"/>
      <c r="BD637" s="28"/>
      <c r="CG637" s="28"/>
      <c r="CH637" s="8"/>
    </row>
    <row r="638" ht="15.75" customHeight="1">
      <c r="A638" s="21"/>
      <c r="N638" s="25"/>
      <c r="AA638" s="26"/>
      <c r="BD638" s="28"/>
      <c r="CG638" s="28"/>
      <c r="CH638" s="8"/>
    </row>
    <row r="639" ht="15.75" customHeight="1">
      <c r="A639" s="21"/>
      <c r="N639" s="25"/>
      <c r="AA639" s="26"/>
      <c r="BD639" s="28"/>
      <c r="CG639" s="28"/>
      <c r="CH639" s="8"/>
    </row>
    <row r="640" ht="15.75" customHeight="1">
      <c r="A640" s="21"/>
      <c r="N640" s="25"/>
      <c r="AA640" s="26"/>
      <c r="BD640" s="28"/>
      <c r="CG640" s="28"/>
      <c r="CH640" s="8"/>
    </row>
    <row r="641" ht="15.75" customHeight="1">
      <c r="A641" s="21"/>
      <c r="N641" s="25"/>
      <c r="AA641" s="26"/>
      <c r="BD641" s="28"/>
      <c r="CG641" s="28"/>
      <c r="CH641" s="8"/>
    </row>
    <row r="642" ht="15.75" customHeight="1">
      <c r="A642" s="21"/>
      <c r="N642" s="25"/>
      <c r="AA642" s="26"/>
      <c r="BD642" s="28"/>
      <c r="CG642" s="28"/>
      <c r="CH642" s="8"/>
    </row>
    <row r="643" ht="15.75" customHeight="1">
      <c r="A643" s="21"/>
      <c r="N643" s="25"/>
      <c r="AA643" s="26"/>
      <c r="BD643" s="28"/>
      <c r="CG643" s="28"/>
      <c r="CH643" s="8"/>
    </row>
    <row r="644" ht="15.75" customHeight="1">
      <c r="A644" s="21"/>
      <c r="N644" s="25"/>
      <c r="AA644" s="26"/>
      <c r="BD644" s="28"/>
      <c r="CG644" s="28"/>
      <c r="CH644" s="8"/>
    </row>
    <row r="645" ht="15.75" customHeight="1">
      <c r="A645" s="21"/>
      <c r="N645" s="25"/>
      <c r="AA645" s="26"/>
      <c r="BD645" s="28"/>
      <c r="CG645" s="28"/>
      <c r="CH645" s="8"/>
    </row>
    <row r="646" ht="15.75" customHeight="1">
      <c r="A646" s="21"/>
      <c r="N646" s="25"/>
      <c r="AA646" s="26"/>
      <c r="BD646" s="28"/>
      <c r="CG646" s="28"/>
      <c r="CH646" s="8"/>
    </row>
    <row r="647" ht="15.75" customHeight="1">
      <c r="A647" s="21"/>
      <c r="N647" s="25"/>
      <c r="AA647" s="26"/>
      <c r="BD647" s="28"/>
      <c r="CG647" s="28"/>
      <c r="CH647" s="8"/>
    </row>
    <row r="648" ht="15.75" customHeight="1">
      <c r="A648" s="21"/>
      <c r="N648" s="25"/>
      <c r="AA648" s="26"/>
      <c r="BD648" s="28"/>
      <c r="CG648" s="28"/>
      <c r="CH648" s="8"/>
    </row>
    <row r="649" ht="15.75" customHeight="1">
      <c r="A649" s="21"/>
      <c r="N649" s="25"/>
      <c r="AA649" s="26"/>
      <c r="BD649" s="28"/>
      <c r="CG649" s="28"/>
      <c r="CH649" s="8"/>
    </row>
    <row r="650" ht="15.75" customHeight="1">
      <c r="A650" s="21"/>
      <c r="N650" s="25"/>
      <c r="AA650" s="26"/>
      <c r="BD650" s="28"/>
      <c r="CG650" s="28"/>
      <c r="CH650" s="8"/>
    </row>
    <row r="651" ht="15.75" customHeight="1">
      <c r="A651" s="21"/>
      <c r="N651" s="25"/>
      <c r="AA651" s="26"/>
      <c r="BD651" s="28"/>
      <c r="CG651" s="28"/>
      <c r="CH651" s="8"/>
    </row>
    <row r="652" ht="15.75" customHeight="1">
      <c r="A652" s="21"/>
      <c r="N652" s="25"/>
      <c r="AA652" s="26"/>
      <c r="BD652" s="28"/>
      <c r="CG652" s="28"/>
      <c r="CH652" s="8"/>
    </row>
    <row r="653" ht="15.75" customHeight="1">
      <c r="A653" s="21"/>
      <c r="N653" s="25"/>
      <c r="AA653" s="26"/>
      <c r="BD653" s="28"/>
      <c r="CG653" s="28"/>
      <c r="CH653" s="8"/>
    </row>
    <row r="654" ht="15.75" customHeight="1">
      <c r="A654" s="21"/>
      <c r="N654" s="25"/>
      <c r="AA654" s="26"/>
      <c r="BD654" s="28"/>
      <c r="CG654" s="28"/>
      <c r="CH654" s="8"/>
    </row>
    <row r="655" ht="15.75" customHeight="1">
      <c r="A655" s="21"/>
      <c r="N655" s="25"/>
      <c r="AA655" s="26"/>
      <c r="BD655" s="28"/>
      <c r="CG655" s="28"/>
      <c r="CH655" s="8"/>
    </row>
    <row r="656" ht="15.75" customHeight="1">
      <c r="A656" s="21"/>
      <c r="N656" s="25"/>
      <c r="AA656" s="26"/>
      <c r="BD656" s="28"/>
      <c r="CG656" s="28"/>
      <c r="CH656" s="8"/>
    </row>
    <row r="657" ht="15.75" customHeight="1">
      <c r="A657" s="21"/>
      <c r="N657" s="25"/>
      <c r="AA657" s="26"/>
      <c r="BD657" s="28"/>
      <c r="CG657" s="28"/>
      <c r="CH657" s="8"/>
    </row>
    <row r="658" ht="15.75" customHeight="1">
      <c r="A658" s="21"/>
      <c r="N658" s="25"/>
      <c r="AA658" s="26"/>
      <c r="BD658" s="28"/>
      <c r="CG658" s="28"/>
      <c r="CH658" s="8"/>
    </row>
    <row r="659" ht="15.75" customHeight="1">
      <c r="A659" s="21"/>
      <c r="N659" s="25"/>
      <c r="AA659" s="26"/>
      <c r="BD659" s="28"/>
      <c r="CG659" s="28"/>
      <c r="CH659" s="8"/>
    </row>
    <row r="660" ht="15.75" customHeight="1">
      <c r="A660" s="21"/>
      <c r="N660" s="25"/>
      <c r="AA660" s="26"/>
      <c r="BD660" s="28"/>
      <c r="CG660" s="28"/>
      <c r="CH660" s="8"/>
    </row>
    <row r="661" ht="15.75" customHeight="1">
      <c r="A661" s="21"/>
      <c r="N661" s="25"/>
      <c r="AA661" s="26"/>
      <c r="BD661" s="28"/>
      <c r="CG661" s="28"/>
      <c r="CH661" s="8"/>
    </row>
    <row r="662" ht="15.75" customHeight="1">
      <c r="A662" s="21"/>
      <c r="N662" s="25"/>
      <c r="AA662" s="26"/>
      <c r="BD662" s="28"/>
      <c r="CG662" s="28"/>
      <c r="CH662" s="8"/>
    </row>
    <row r="663" ht="15.75" customHeight="1">
      <c r="A663" s="21"/>
      <c r="N663" s="25"/>
      <c r="AA663" s="26"/>
      <c r="BD663" s="28"/>
      <c r="CG663" s="28"/>
      <c r="CH663" s="8"/>
    </row>
    <row r="664" ht="15.75" customHeight="1">
      <c r="A664" s="21"/>
      <c r="N664" s="25"/>
      <c r="AA664" s="26"/>
      <c r="BD664" s="28"/>
      <c r="CG664" s="28"/>
      <c r="CH664" s="8"/>
    </row>
    <row r="665" ht="15.75" customHeight="1">
      <c r="A665" s="21"/>
      <c r="N665" s="25"/>
      <c r="AA665" s="26"/>
      <c r="BD665" s="28"/>
      <c r="CG665" s="28"/>
      <c r="CH665" s="8"/>
    </row>
    <row r="666" ht="15.75" customHeight="1">
      <c r="A666" s="21"/>
      <c r="N666" s="25"/>
      <c r="AA666" s="26"/>
      <c r="BD666" s="28"/>
      <c r="CG666" s="28"/>
      <c r="CH666" s="8"/>
    </row>
    <row r="667" ht="15.75" customHeight="1">
      <c r="A667" s="21"/>
      <c r="N667" s="25"/>
      <c r="AA667" s="26"/>
      <c r="BD667" s="28"/>
      <c r="CG667" s="28"/>
      <c r="CH667" s="8"/>
    </row>
    <row r="668" ht="15.75" customHeight="1">
      <c r="A668" s="21"/>
      <c r="N668" s="25"/>
      <c r="AA668" s="26"/>
      <c r="BD668" s="28"/>
      <c r="CG668" s="28"/>
      <c r="CH668" s="8"/>
    </row>
    <row r="669" ht="15.75" customHeight="1">
      <c r="A669" s="21"/>
      <c r="N669" s="25"/>
      <c r="AA669" s="26"/>
      <c r="BD669" s="28"/>
      <c r="CG669" s="28"/>
      <c r="CH669" s="8"/>
    </row>
    <row r="670" ht="15.75" customHeight="1">
      <c r="A670" s="21"/>
      <c r="N670" s="25"/>
      <c r="AA670" s="26"/>
      <c r="BD670" s="28"/>
      <c r="CG670" s="28"/>
      <c r="CH670" s="8"/>
    </row>
    <row r="671" ht="15.75" customHeight="1">
      <c r="A671" s="21"/>
      <c r="N671" s="25"/>
      <c r="AA671" s="26"/>
      <c r="BD671" s="28"/>
      <c r="CG671" s="28"/>
      <c r="CH671" s="8"/>
    </row>
    <row r="672" ht="15.75" customHeight="1">
      <c r="A672" s="21"/>
      <c r="N672" s="25"/>
      <c r="AA672" s="26"/>
      <c r="BD672" s="28"/>
      <c r="CG672" s="28"/>
      <c r="CH672" s="8"/>
    </row>
    <row r="673" ht="15.75" customHeight="1">
      <c r="A673" s="21"/>
      <c r="N673" s="25"/>
      <c r="AA673" s="26"/>
      <c r="BD673" s="28"/>
      <c r="CG673" s="28"/>
      <c r="CH673" s="8"/>
    </row>
    <row r="674" ht="15.75" customHeight="1">
      <c r="A674" s="21"/>
      <c r="N674" s="25"/>
      <c r="AA674" s="26"/>
      <c r="BD674" s="28"/>
      <c r="CG674" s="28"/>
      <c r="CH674" s="8"/>
    </row>
    <row r="675" ht="15.75" customHeight="1">
      <c r="A675" s="21"/>
      <c r="N675" s="25"/>
      <c r="AA675" s="26"/>
      <c r="BD675" s="28"/>
      <c r="CG675" s="28"/>
      <c r="CH675" s="8"/>
    </row>
    <row r="676" ht="15.75" customHeight="1">
      <c r="A676" s="21"/>
      <c r="N676" s="25"/>
      <c r="AA676" s="26"/>
      <c r="BD676" s="28"/>
      <c r="CG676" s="28"/>
      <c r="CH676" s="8"/>
    </row>
    <row r="677" ht="15.75" customHeight="1">
      <c r="A677" s="21"/>
      <c r="N677" s="25"/>
      <c r="AA677" s="26"/>
      <c r="BD677" s="28"/>
      <c r="CG677" s="28"/>
      <c r="CH677" s="8"/>
    </row>
    <row r="678" ht="15.75" customHeight="1">
      <c r="A678" s="21"/>
      <c r="N678" s="25"/>
      <c r="AA678" s="26"/>
      <c r="BD678" s="28"/>
      <c r="CG678" s="28"/>
      <c r="CH678" s="8"/>
    </row>
    <row r="679" ht="15.75" customHeight="1">
      <c r="A679" s="21"/>
      <c r="N679" s="25"/>
      <c r="AA679" s="26"/>
      <c r="BD679" s="28"/>
      <c r="CG679" s="28"/>
      <c r="CH679" s="8"/>
    </row>
    <row r="680" ht="15.75" customHeight="1">
      <c r="A680" s="21"/>
      <c r="N680" s="25"/>
      <c r="AA680" s="26"/>
      <c r="BD680" s="28"/>
      <c r="CG680" s="28"/>
      <c r="CH680" s="8"/>
    </row>
    <row r="681" ht="15.75" customHeight="1">
      <c r="A681" s="21"/>
      <c r="N681" s="25"/>
      <c r="AA681" s="26"/>
      <c r="BD681" s="28"/>
      <c r="CG681" s="28"/>
      <c r="CH681" s="8"/>
    </row>
    <row r="682" ht="15.75" customHeight="1">
      <c r="A682" s="21"/>
      <c r="N682" s="25"/>
      <c r="AA682" s="26"/>
      <c r="BD682" s="28"/>
      <c r="CG682" s="28"/>
      <c r="CH682" s="8"/>
    </row>
    <row r="683" ht="15.75" customHeight="1">
      <c r="A683" s="21"/>
      <c r="N683" s="25"/>
      <c r="AA683" s="26"/>
      <c r="BD683" s="28"/>
      <c r="CG683" s="28"/>
      <c r="CH683" s="8"/>
    </row>
    <row r="684" ht="15.75" customHeight="1">
      <c r="A684" s="21"/>
      <c r="N684" s="25"/>
      <c r="AA684" s="26"/>
      <c r="BD684" s="28"/>
      <c r="CG684" s="28"/>
      <c r="CH684" s="8"/>
    </row>
    <row r="685" ht="15.75" customHeight="1">
      <c r="A685" s="21"/>
      <c r="N685" s="25"/>
      <c r="AA685" s="26"/>
      <c r="BD685" s="28"/>
      <c r="CG685" s="28"/>
      <c r="CH685" s="8"/>
    </row>
    <row r="686" ht="15.75" customHeight="1">
      <c r="A686" s="21"/>
      <c r="N686" s="25"/>
      <c r="AA686" s="26"/>
      <c r="BD686" s="28"/>
      <c r="CG686" s="28"/>
      <c r="CH686" s="8"/>
    </row>
    <row r="687" ht="15.75" customHeight="1">
      <c r="A687" s="21"/>
      <c r="N687" s="25"/>
      <c r="AA687" s="26"/>
      <c r="BD687" s="28"/>
      <c r="CG687" s="28"/>
      <c r="CH687" s="8"/>
    </row>
    <row r="688" ht="15.75" customHeight="1">
      <c r="A688" s="21"/>
      <c r="N688" s="25"/>
      <c r="AA688" s="26"/>
      <c r="BD688" s="28"/>
      <c r="CG688" s="28"/>
      <c r="CH688" s="8"/>
    </row>
    <row r="689" ht="15.75" customHeight="1">
      <c r="A689" s="21"/>
      <c r="N689" s="25"/>
      <c r="AA689" s="26"/>
      <c r="BD689" s="28"/>
      <c r="CG689" s="28"/>
      <c r="CH689" s="8"/>
    </row>
    <row r="690" ht="15.75" customHeight="1">
      <c r="A690" s="21"/>
      <c r="N690" s="25"/>
      <c r="AA690" s="26"/>
      <c r="BD690" s="28"/>
      <c r="CG690" s="28"/>
      <c r="CH690" s="8"/>
    </row>
    <row r="691" ht="15.75" customHeight="1">
      <c r="A691" s="21"/>
      <c r="N691" s="25"/>
      <c r="AA691" s="26"/>
      <c r="BD691" s="28"/>
      <c r="CG691" s="28"/>
      <c r="CH691" s="8"/>
    </row>
    <row r="692" ht="15.75" customHeight="1">
      <c r="A692" s="21"/>
      <c r="N692" s="25"/>
      <c r="AA692" s="26"/>
      <c r="BD692" s="28"/>
      <c r="CG692" s="28"/>
      <c r="CH692" s="8"/>
    </row>
    <row r="693" ht="15.75" customHeight="1">
      <c r="A693" s="21"/>
      <c r="N693" s="25"/>
      <c r="AA693" s="26"/>
      <c r="BD693" s="28"/>
      <c r="CG693" s="28"/>
      <c r="CH693" s="8"/>
    </row>
    <row r="694" ht="15.75" customHeight="1">
      <c r="A694" s="21"/>
      <c r="N694" s="25"/>
      <c r="AA694" s="26"/>
      <c r="BD694" s="28"/>
      <c r="CG694" s="28"/>
      <c r="CH694" s="8"/>
    </row>
    <row r="695" ht="15.75" customHeight="1">
      <c r="A695" s="21"/>
      <c r="N695" s="25"/>
      <c r="AA695" s="26"/>
      <c r="BD695" s="28"/>
      <c r="CG695" s="28"/>
      <c r="CH695" s="8"/>
    </row>
    <row r="696" ht="15.75" customHeight="1">
      <c r="A696" s="21"/>
      <c r="N696" s="25"/>
      <c r="AA696" s="26"/>
      <c r="BD696" s="28"/>
      <c r="CG696" s="28"/>
      <c r="CH696" s="8"/>
    </row>
    <row r="697" ht="15.75" customHeight="1">
      <c r="A697" s="21"/>
      <c r="N697" s="25"/>
      <c r="AA697" s="26"/>
      <c r="BD697" s="28"/>
      <c r="CG697" s="28"/>
      <c r="CH697" s="8"/>
    </row>
    <row r="698" ht="15.75" customHeight="1">
      <c r="A698" s="21"/>
      <c r="N698" s="25"/>
      <c r="AA698" s="26"/>
      <c r="BD698" s="28"/>
      <c r="CG698" s="28"/>
      <c r="CH698" s="8"/>
    </row>
    <row r="699" ht="15.75" customHeight="1">
      <c r="A699" s="21"/>
      <c r="N699" s="25"/>
      <c r="AA699" s="26"/>
      <c r="BD699" s="28"/>
      <c r="CG699" s="28"/>
      <c r="CH699" s="8"/>
    </row>
    <row r="700" ht="15.75" customHeight="1">
      <c r="A700" s="21"/>
      <c r="N700" s="25"/>
      <c r="AA700" s="26"/>
      <c r="BD700" s="28"/>
      <c r="CG700" s="28"/>
      <c r="CH700" s="8"/>
    </row>
    <row r="701" ht="15.75" customHeight="1">
      <c r="A701" s="21"/>
      <c r="N701" s="25"/>
      <c r="AA701" s="26"/>
      <c r="BD701" s="28"/>
      <c r="CG701" s="28"/>
      <c r="CH701" s="8"/>
    </row>
    <row r="702" ht="15.75" customHeight="1">
      <c r="A702" s="21"/>
      <c r="N702" s="25"/>
      <c r="AA702" s="26"/>
      <c r="BD702" s="28"/>
      <c r="CG702" s="28"/>
      <c r="CH702" s="8"/>
    </row>
    <row r="703" ht="15.75" customHeight="1">
      <c r="A703" s="21"/>
      <c r="N703" s="25"/>
      <c r="AA703" s="26"/>
      <c r="BD703" s="28"/>
      <c r="CG703" s="28"/>
      <c r="CH703" s="8"/>
    </row>
    <row r="704" ht="15.75" customHeight="1">
      <c r="A704" s="21"/>
      <c r="N704" s="25"/>
      <c r="AA704" s="26"/>
      <c r="BD704" s="28"/>
      <c r="CG704" s="28"/>
      <c r="CH704" s="8"/>
    </row>
    <row r="705" ht="15.75" customHeight="1">
      <c r="A705" s="21"/>
      <c r="N705" s="25"/>
      <c r="AA705" s="26"/>
      <c r="BD705" s="28"/>
      <c r="CG705" s="28"/>
      <c r="CH705" s="8"/>
    </row>
    <row r="706" ht="15.75" customHeight="1">
      <c r="A706" s="21"/>
      <c r="N706" s="25"/>
      <c r="AA706" s="26"/>
      <c r="BD706" s="28"/>
      <c r="CG706" s="28"/>
      <c r="CH706" s="8"/>
    </row>
    <row r="707" ht="15.75" customHeight="1">
      <c r="A707" s="21"/>
      <c r="N707" s="25"/>
      <c r="AA707" s="26"/>
      <c r="BD707" s="28"/>
      <c r="CG707" s="28"/>
      <c r="CH707" s="8"/>
    </row>
    <row r="708" ht="15.75" customHeight="1">
      <c r="A708" s="21"/>
      <c r="N708" s="25"/>
      <c r="AA708" s="26"/>
      <c r="BD708" s="28"/>
      <c r="CG708" s="28"/>
      <c r="CH708" s="8"/>
    </row>
    <row r="709" ht="15.75" customHeight="1">
      <c r="A709" s="21"/>
      <c r="N709" s="25"/>
      <c r="AA709" s="26"/>
      <c r="BD709" s="28"/>
      <c r="CG709" s="28"/>
      <c r="CH709" s="8"/>
    </row>
    <row r="710" ht="15.75" customHeight="1">
      <c r="A710" s="21"/>
      <c r="N710" s="25"/>
      <c r="AA710" s="26"/>
      <c r="BD710" s="28"/>
      <c r="CG710" s="28"/>
      <c r="CH710" s="8"/>
    </row>
    <row r="711" ht="15.75" customHeight="1">
      <c r="A711" s="21"/>
      <c r="N711" s="25"/>
      <c r="AA711" s="26"/>
      <c r="BD711" s="28"/>
      <c r="CG711" s="28"/>
      <c r="CH711" s="8"/>
    </row>
    <row r="712" ht="15.75" customHeight="1">
      <c r="A712" s="21"/>
      <c r="N712" s="25"/>
      <c r="AA712" s="26"/>
      <c r="BD712" s="28"/>
      <c r="CG712" s="28"/>
      <c r="CH712" s="8"/>
    </row>
    <row r="713" ht="15.75" customHeight="1">
      <c r="A713" s="21"/>
      <c r="N713" s="25"/>
      <c r="AA713" s="26"/>
      <c r="BD713" s="28"/>
      <c r="CG713" s="28"/>
      <c r="CH713" s="8"/>
    </row>
    <row r="714" ht="15.75" customHeight="1">
      <c r="A714" s="21"/>
      <c r="N714" s="25"/>
      <c r="AA714" s="26"/>
      <c r="BD714" s="28"/>
      <c r="CG714" s="28"/>
      <c r="CH714" s="8"/>
    </row>
    <row r="715" ht="15.75" customHeight="1">
      <c r="A715" s="21"/>
      <c r="N715" s="25"/>
      <c r="AA715" s="26"/>
      <c r="BD715" s="28"/>
      <c r="CG715" s="28"/>
      <c r="CH715" s="8"/>
    </row>
    <row r="716" ht="15.75" customHeight="1">
      <c r="A716" s="21"/>
      <c r="N716" s="25"/>
      <c r="AA716" s="26"/>
      <c r="BD716" s="28"/>
      <c r="CG716" s="28"/>
      <c r="CH716" s="8"/>
    </row>
    <row r="717" ht="15.75" customHeight="1">
      <c r="A717" s="21"/>
      <c r="N717" s="25"/>
      <c r="AA717" s="26"/>
      <c r="BD717" s="28"/>
      <c r="CG717" s="28"/>
      <c r="CH717" s="8"/>
    </row>
    <row r="718" ht="15.75" customHeight="1">
      <c r="A718" s="21"/>
      <c r="N718" s="25"/>
      <c r="AA718" s="26"/>
      <c r="BD718" s="28"/>
      <c r="CG718" s="28"/>
      <c r="CH718" s="8"/>
    </row>
    <row r="719" ht="15.75" customHeight="1">
      <c r="A719" s="21"/>
      <c r="N719" s="25"/>
      <c r="AA719" s="26"/>
      <c r="BD719" s="28"/>
      <c r="CG719" s="28"/>
      <c r="CH719" s="8"/>
    </row>
    <row r="720" ht="15.75" customHeight="1">
      <c r="A720" s="21"/>
      <c r="N720" s="25"/>
      <c r="AA720" s="26"/>
      <c r="BD720" s="28"/>
      <c r="CG720" s="28"/>
      <c r="CH720" s="8"/>
    </row>
    <row r="721" ht="15.75" customHeight="1">
      <c r="A721" s="21"/>
      <c r="N721" s="25"/>
      <c r="AA721" s="26"/>
      <c r="BD721" s="28"/>
      <c r="CG721" s="28"/>
      <c r="CH721" s="8"/>
    </row>
    <row r="722" ht="15.75" customHeight="1">
      <c r="A722" s="21"/>
      <c r="N722" s="25"/>
      <c r="AA722" s="26"/>
      <c r="BD722" s="28"/>
      <c r="CG722" s="28"/>
      <c r="CH722" s="8"/>
    </row>
    <row r="723" ht="15.75" customHeight="1">
      <c r="A723" s="21"/>
      <c r="N723" s="25"/>
      <c r="AA723" s="26"/>
      <c r="BD723" s="28"/>
      <c r="CG723" s="28"/>
      <c r="CH723" s="8"/>
    </row>
    <row r="724" ht="15.75" customHeight="1">
      <c r="A724" s="21"/>
      <c r="N724" s="25"/>
      <c r="AA724" s="26"/>
      <c r="BD724" s="28"/>
      <c r="CG724" s="28"/>
      <c r="CH724" s="8"/>
    </row>
    <row r="725" ht="15.75" customHeight="1">
      <c r="A725" s="21"/>
      <c r="N725" s="25"/>
      <c r="AA725" s="26"/>
      <c r="BD725" s="28"/>
      <c r="CG725" s="28"/>
      <c r="CH725" s="8"/>
    </row>
    <row r="726" ht="15.75" customHeight="1">
      <c r="A726" s="21"/>
      <c r="N726" s="25"/>
      <c r="AA726" s="26"/>
      <c r="BD726" s="28"/>
      <c r="CG726" s="28"/>
      <c r="CH726" s="8"/>
    </row>
    <row r="727" ht="15.75" customHeight="1">
      <c r="A727" s="21"/>
      <c r="N727" s="25"/>
      <c r="AA727" s="26"/>
      <c r="BD727" s="28"/>
      <c r="CG727" s="28"/>
      <c r="CH727" s="8"/>
    </row>
    <row r="728" ht="15.75" customHeight="1">
      <c r="A728" s="21"/>
      <c r="N728" s="25"/>
      <c r="AA728" s="26"/>
      <c r="BD728" s="28"/>
      <c r="CG728" s="28"/>
      <c r="CH728" s="8"/>
    </row>
    <row r="729" ht="15.75" customHeight="1">
      <c r="A729" s="21"/>
      <c r="N729" s="25"/>
      <c r="AA729" s="26"/>
      <c r="BD729" s="28"/>
      <c r="CG729" s="28"/>
      <c r="CH729" s="8"/>
    </row>
    <row r="730" ht="15.75" customHeight="1">
      <c r="A730" s="21"/>
      <c r="N730" s="25"/>
      <c r="AA730" s="26"/>
      <c r="BD730" s="28"/>
      <c r="CG730" s="28"/>
      <c r="CH730" s="8"/>
    </row>
    <row r="731" ht="15.75" customHeight="1">
      <c r="A731" s="21"/>
      <c r="N731" s="25"/>
      <c r="AA731" s="26"/>
      <c r="BD731" s="28"/>
      <c r="CG731" s="28"/>
      <c r="CH731" s="8"/>
    </row>
    <row r="732" ht="15.75" customHeight="1">
      <c r="A732" s="21"/>
      <c r="N732" s="25"/>
      <c r="AA732" s="26"/>
      <c r="BD732" s="28"/>
      <c r="CG732" s="28"/>
      <c r="CH732" s="8"/>
    </row>
    <row r="733" ht="15.75" customHeight="1">
      <c r="A733" s="21"/>
      <c r="N733" s="25"/>
      <c r="AA733" s="26"/>
      <c r="BD733" s="28"/>
      <c r="CG733" s="28"/>
      <c r="CH733" s="8"/>
    </row>
    <row r="734" ht="15.75" customHeight="1">
      <c r="A734" s="21"/>
      <c r="N734" s="25"/>
      <c r="AA734" s="26"/>
      <c r="BD734" s="28"/>
      <c r="CG734" s="28"/>
      <c r="CH734" s="8"/>
    </row>
    <row r="735" ht="15.75" customHeight="1">
      <c r="A735" s="21"/>
      <c r="N735" s="25"/>
      <c r="AA735" s="26"/>
      <c r="BD735" s="28"/>
      <c r="CG735" s="28"/>
      <c r="CH735" s="8"/>
    </row>
    <row r="736" ht="15.75" customHeight="1">
      <c r="A736" s="21"/>
      <c r="N736" s="25"/>
      <c r="AA736" s="26"/>
      <c r="BD736" s="28"/>
      <c r="CG736" s="28"/>
      <c r="CH736" s="8"/>
    </row>
    <row r="737" ht="15.75" customHeight="1">
      <c r="A737" s="21"/>
      <c r="N737" s="25"/>
      <c r="AA737" s="26"/>
      <c r="BD737" s="28"/>
      <c r="CG737" s="28"/>
      <c r="CH737" s="8"/>
    </row>
    <row r="738" ht="15.75" customHeight="1">
      <c r="A738" s="21"/>
      <c r="N738" s="25"/>
      <c r="AA738" s="26"/>
      <c r="BD738" s="28"/>
      <c r="CG738" s="28"/>
      <c r="CH738" s="8"/>
    </row>
    <row r="739" ht="15.75" customHeight="1">
      <c r="A739" s="21"/>
      <c r="N739" s="25"/>
      <c r="AA739" s="26"/>
      <c r="BD739" s="28"/>
      <c r="CG739" s="28"/>
      <c r="CH739" s="8"/>
    </row>
    <row r="740" ht="15.75" customHeight="1">
      <c r="A740" s="21"/>
      <c r="N740" s="25"/>
      <c r="AA740" s="26"/>
      <c r="BD740" s="28"/>
      <c r="CG740" s="28"/>
      <c r="CH740" s="8"/>
    </row>
    <row r="741" ht="15.75" customHeight="1">
      <c r="A741" s="21"/>
      <c r="N741" s="25"/>
      <c r="AA741" s="26"/>
      <c r="BD741" s="28"/>
      <c r="CG741" s="28"/>
      <c r="CH741" s="8"/>
    </row>
    <row r="742" ht="15.75" customHeight="1">
      <c r="A742" s="21"/>
      <c r="N742" s="25"/>
      <c r="AA742" s="26"/>
      <c r="BD742" s="28"/>
      <c r="CG742" s="28"/>
      <c r="CH742" s="8"/>
    </row>
    <row r="743" ht="15.75" customHeight="1">
      <c r="A743" s="21"/>
      <c r="N743" s="25"/>
      <c r="AA743" s="26"/>
      <c r="BD743" s="28"/>
      <c r="CG743" s="28"/>
      <c r="CH743" s="8"/>
    </row>
    <row r="744" ht="15.75" customHeight="1">
      <c r="A744" s="21"/>
      <c r="N744" s="25"/>
      <c r="AA744" s="26"/>
      <c r="BD744" s="28"/>
      <c r="CG744" s="28"/>
      <c r="CH744" s="8"/>
    </row>
    <row r="745" ht="15.75" customHeight="1">
      <c r="A745" s="21"/>
      <c r="N745" s="25"/>
      <c r="AA745" s="26"/>
      <c r="BD745" s="28"/>
      <c r="CG745" s="28"/>
      <c r="CH745" s="8"/>
    </row>
    <row r="746" ht="15.75" customHeight="1">
      <c r="A746" s="21"/>
      <c r="N746" s="25"/>
      <c r="AA746" s="26"/>
      <c r="BD746" s="28"/>
      <c r="CG746" s="28"/>
      <c r="CH746" s="8"/>
    </row>
    <row r="747" ht="15.75" customHeight="1">
      <c r="A747" s="21"/>
      <c r="N747" s="25"/>
      <c r="AA747" s="26"/>
      <c r="BD747" s="28"/>
      <c r="CG747" s="28"/>
      <c r="CH747" s="8"/>
    </row>
    <row r="748" ht="15.75" customHeight="1">
      <c r="A748" s="21"/>
      <c r="N748" s="25"/>
      <c r="AA748" s="26"/>
      <c r="BD748" s="28"/>
      <c r="CG748" s="28"/>
      <c r="CH748" s="8"/>
    </row>
    <row r="749" ht="15.75" customHeight="1">
      <c r="A749" s="21"/>
      <c r="N749" s="25"/>
      <c r="AA749" s="26"/>
      <c r="BD749" s="28"/>
      <c r="CG749" s="28"/>
      <c r="CH749" s="8"/>
    </row>
    <row r="750" ht="15.75" customHeight="1">
      <c r="A750" s="21"/>
      <c r="N750" s="25"/>
      <c r="AA750" s="26"/>
      <c r="BD750" s="28"/>
      <c r="CG750" s="28"/>
      <c r="CH750" s="8"/>
    </row>
    <row r="751" ht="15.75" customHeight="1">
      <c r="A751" s="21"/>
      <c r="N751" s="25"/>
      <c r="AA751" s="26"/>
      <c r="BD751" s="28"/>
      <c r="CG751" s="28"/>
      <c r="CH751" s="8"/>
    </row>
    <row r="752" ht="15.75" customHeight="1">
      <c r="A752" s="21"/>
      <c r="N752" s="25"/>
      <c r="AA752" s="26"/>
      <c r="BD752" s="28"/>
      <c r="CG752" s="28"/>
      <c r="CH752" s="8"/>
    </row>
    <row r="753" ht="15.75" customHeight="1">
      <c r="A753" s="21"/>
      <c r="N753" s="25"/>
      <c r="AA753" s="26"/>
      <c r="BD753" s="28"/>
      <c r="CG753" s="28"/>
      <c r="CH753" s="8"/>
    </row>
    <row r="754" ht="15.75" customHeight="1">
      <c r="A754" s="21"/>
      <c r="N754" s="25"/>
      <c r="AA754" s="26"/>
      <c r="BD754" s="28"/>
      <c r="CG754" s="28"/>
      <c r="CH754" s="8"/>
    </row>
    <row r="755" ht="15.75" customHeight="1">
      <c r="A755" s="21"/>
      <c r="N755" s="25"/>
      <c r="AA755" s="26"/>
      <c r="BD755" s="28"/>
      <c r="CG755" s="28"/>
      <c r="CH755" s="8"/>
    </row>
    <row r="756" ht="15.75" customHeight="1">
      <c r="A756" s="21"/>
      <c r="N756" s="25"/>
      <c r="AA756" s="26"/>
      <c r="BD756" s="28"/>
      <c r="CG756" s="28"/>
      <c r="CH756" s="8"/>
    </row>
    <row r="757" ht="15.75" customHeight="1">
      <c r="A757" s="21"/>
      <c r="N757" s="25"/>
      <c r="AA757" s="26"/>
      <c r="BD757" s="28"/>
      <c r="CG757" s="28"/>
      <c r="CH757" s="8"/>
    </row>
    <row r="758" ht="15.75" customHeight="1">
      <c r="A758" s="21"/>
      <c r="N758" s="25"/>
      <c r="AA758" s="26"/>
      <c r="BD758" s="28"/>
      <c r="CG758" s="28"/>
      <c r="CH758" s="8"/>
    </row>
    <row r="759" ht="15.75" customHeight="1">
      <c r="A759" s="21"/>
      <c r="N759" s="25"/>
      <c r="AA759" s="26"/>
      <c r="BD759" s="28"/>
      <c r="CG759" s="28"/>
      <c r="CH759" s="8"/>
    </row>
    <row r="760" ht="15.75" customHeight="1">
      <c r="A760" s="21"/>
      <c r="N760" s="25"/>
      <c r="AA760" s="26"/>
      <c r="BD760" s="28"/>
      <c r="CG760" s="28"/>
      <c r="CH760" s="8"/>
    </row>
    <row r="761" ht="15.75" customHeight="1">
      <c r="A761" s="21"/>
      <c r="N761" s="25"/>
      <c r="AA761" s="26"/>
      <c r="BD761" s="28"/>
      <c r="CG761" s="28"/>
      <c r="CH761" s="8"/>
    </row>
    <row r="762" ht="15.75" customHeight="1">
      <c r="A762" s="21"/>
      <c r="N762" s="25"/>
      <c r="AA762" s="26"/>
      <c r="BD762" s="28"/>
      <c r="CG762" s="28"/>
      <c r="CH762" s="8"/>
    </row>
    <row r="763" ht="15.75" customHeight="1">
      <c r="A763" s="21"/>
      <c r="N763" s="25"/>
      <c r="AA763" s="26"/>
      <c r="BD763" s="28"/>
      <c r="CG763" s="28"/>
      <c r="CH763" s="8"/>
    </row>
    <row r="764" ht="15.75" customHeight="1">
      <c r="A764" s="21"/>
      <c r="N764" s="25"/>
      <c r="AA764" s="26"/>
      <c r="BD764" s="28"/>
      <c r="CG764" s="28"/>
      <c r="CH764" s="8"/>
    </row>
    <row r="765" ht="15.75" customHeight="1">
      <c r="A765" s="21"/>
      <c r="N765" s="25"/>
      <c r="AA765" s="26"/>
      <c r="BD765" s="28"/>
      <c r="CG765" s="28"/>
      <c r="CH765" s="8"/>
    </row>
    <row r="766" ht="15.75" customHeight="1">
      <c r="A766" s="21"/>
      <c r="N766" s="25"/>
      <c r="AA766" s="26"/>
      <c r="BD766" s="28"/>
      <c r="CG766" s="28"/>
      <c r="CH766" s="8"/>
    </row>
    <row r="767" ht="15.75" customHeight="1">
      <c r="A767" s="21"/>
      <c r="N767" s="25"/>
      <c r="AA767" s="26"/>
      <c r="BD767" s="28"/>
      <c r="CG767" s="28"/>
      <c r="CH767" s="8"/>
    </row>
    <row r="768" ht="15.75" customHeight="1">
      <c r="A768" s="21"/>
      <c r="N768" s="25"/>
      <c r="AA768" s="26"/>
      <c r="BD768" s="28"/>
      <c r="CG768" s="28"/>
      <c r="CH768" s="8"/>
    </row>
    <row r="769" ht="15.75" customHeight="1">
      <c r="A769" s="21"/>
      <c r="N769" s="25"/>
      <c r="AA769" s="26"/>
      <c r="BD769" s="28"/>
      <c r="CG769" s="28"/>
      <c r="CH769" s="8"/>
    </row>
    <row r="770" ht="15.75" customHeight="1">
      <c r="A770" s="21"/>
      <c r="N770" s="25"/>
      <c r="AA770" s="26"/>
      <c r="BD770" s="28"/>
      <c r="CG770" s="28"/>
      <c r="CH770" s="8"/>
    </row>
    <row r="771" ht="15.75" customHeight="1">
      <c r="A771" s="21"/>
      <c r="N771" s="25"/>
      <c r="AA771" s="26"/>
      <c r="BD771" s="28"/>
      <c r="CG771" s="28"/>
      <c r="CH771" s="8"/>
    </row>
    <row r="772" ht="15.75" customHeight="1">
      <c r="A772" s="21"/>
      <c r="N772" s="25"/>
      <c r="AA772" s="26"/>
      <c r="BD772" s="28"/>
      <c r="CG772" s="28"/>
      <c r="CH772" s="8"/>
    </row>
    <row r="773" ht="15.75" customHeight="1">
      <c r="A773" s="21"/>
      <c r="N773" s="25"/>
      <c r="AA773" s="26"/>
      <c r="BD773" s="28"/>
      <c r="CG773" s="28"/>
      <c r="CH773" s="8"/>
    </row>
    <row r="774" ht="15.75" customHeight="1">
      <c r="A774" s="21"/>
      <c r="N774" s="25"/>
      <c r="AA774" s="26"/>
      <c r="BD774" s="28"/>
      <c r="CG774" s="28"/>
      <c r="CH774" s="8"/>
    </row>
    <row r="775" ht="15.75" customHeight="1">
      <c r="A775" s="21"/>
      <c r="N775" s="25"/>
      <c r="AA775" s="26"/>
      <c r="BD775" s="28"/>
      <c r="CG775" s="28"/>
      <c r="CH775" s="8"/>
    </row>
    <row r="776" ht="15.75" customHeight="1">
      <c r="A776" s="21"/>
      <c r="N776" s="25"/>
      <c r="AA776" s="26"/>
      <c r="BD776" s="28"/>
      <c r="CG776" s="28"/>
      <c r="CH776" s="8"/>
    </row>
    <row r="777" ht="15.75" customHeight="1">
      <c r="A777" s="21"/>
      <c r="N777" s="25"/>
      <c r="AA777" s="26"/>
      <c r="BD777" s="28"/>
      <c r="CG777" s="28"/>
      <c r="CH777" s="8"/>
    </row>
    <row r="778" ht="15.75" customHeight="1">
      <c r="A778" s="21"/>
      <c r="N778" s="25"/>
      <c r="AA778" s="26"/>
      <c r="BD778" s="28"/>
      <c r="CG778" s="28"/>
      <c r="CH778" s="8"/>
    </row>
    <row r="779" ht="15.75" customHeight="1">
      <c r="A779" s="21"/>
      <c r="N779" s="25"/>
      <c r="AA779" s="26"/>
      <c r="BD779" s="28"/>
      <c r="CG779" s="28"/>
      <c r="CH779" s="8"/>
    </row>
    <row r="780" ht="15.75" customHeight="1">
      <c r="A780" s="21"/>
      <c r="N780" s="25"/>
      <c r="AA780" s="26"/>
      <c r="BD780" s="28"/>
      <c r="CG780" s="28"/>
      <c r="CH780" s="8"/>
    </row>
    <row r="781" ht="15.75" customHeight="1">
      <c r="A781" s="21"/>
      <c r="N781" s="25"/>
      <c r="AA781" s="26"/>
      <c r="BD781" s="28"/>
      <c r="CG781" s="28"/>
      <c r="CH781" s="8"/>
    </row>
    <row r="782" ht="15.75" customHeight="1">
      <c r="A782" s="21"/>
      <c r="N782" s="25"/>
      <c r="AA782" s="26"/>
      <c r="BD782" s="28"/>
      <c r="CG782" s="28"/>
      <c r="CH782" s="8"/>
    </row>
    <row r="783" ht="15.75" customHeight="1">
      <c r="A783" s="21"/>
      <c r="N783" s="25"/>
      <c r="AA783" s="26"/>
      <c r="BD783" s="28"/>
      <c r="CG783" s="28"/>
      <c r="CH783" s="8"/>
    </row>
    <row r="784" ht="15.75" customHeight="1">
      <c r="A784" s="21"/>
      <c r="N784" s="25"/>
      <c r="AA784" s="26"/>
      <c r="BD784" s="28"/>
      <c r="CG784" s="28"/>
      <c r="CH784" s="8"/>
    </row>
    <row r="785" ht="15.75" customHeight="1">
      <c r="A785" s="21"/>
      <c r="N785" s="25"/>
      <c r="AA785" s="26"/>
      <c r="BD785" s="28"/>
      <c r="CG785" s="28"/>
      <c r="CH785" s="8"/>
    </row>
    <row r="786" ht="15.75" customHeight="1">
      <c r="A786" s="21"/>
      <c r="N786" s="25"/>
      <c r="AA786" s="26"/>
      <c r="BD786" s="28"/>
      <c r="CG786" s="28"/>
      <c r="CH786" s="8"/>
    </row>
    <row r="787" ht="15.75" customHeight="1">
      <c r="A787" s="21"/>
      <c r="N787" s="25"/>
      <c r="AA787" s="26"/>
      <c r="BD787" s="28"/>
      <c r="CG787" s="28"/>
      <c r="CH787" s="8"/>
    </row>
    <row r="788" ht="15.75" customHeight="1">
      <c r="A788" s="21"/>
      <c r="N788" s="25"/>
      <c r="AA788" s="26"/>
      <c r="BD788" s="28"/>
      <c r="CG788" s="28"/>
      <c r="CH788" s="8"/>
    </row>
    <row r="789" ht="15.75" customHeight="1">
      <c r="A789" s="21"/>
      <c r="N789" s="25"/>
      <c r="AA789" s="26"/>
      <c r="BD789" s="28"/>
      <c r="CG789" s="28"/>
      <c r="CH789" s="8"/>
    </row>
    <row r="790" ht="15.75" customHeight="1">
      <c r="A790" s="21"/>
      <c r="N790" s="25"/>
      <c r="AA790" s="26"/>
      <c r="BD790" s="28"/>
      <c r="CG790" s="28"/>
      <c r="CH790" s="8"/>
    </row>
    <row r="791" ht="15.75" customHeight="1">
      <c r="A791" s="21"/>
      <c r="N791" s="25"/>
      <c r="AA791" s="26"/>
      <c r="BD791" s="28"/>
      <c r="CG791" s="28"/>
      <c r="CH791" s="8"/>
    </row>
    <row r="792" ht="15.75" customHeight="1">
      <c r="A792" s="21"/>
      <c r="N792" s="25"/>
      <c r="AA792" s="26"/>
      <c r="BD792" s="28"/>
      <c r="CG792" s="28"/>
      <c r="CH792" s="8"/>
    </row>
    <row r="793" ht="15.75" customHeight="1">
      <c r="A793" s="21"/>
      <c r="N793" s="25"/>
      <c r="AA793" s="26"/>
      <c r="BD793" s="28"/>
      <c r="CG793" s="28"/>
      <c r="CH793" s="8"/>
    </row>
    <row r="794" ht="15.75" customHeight="1">
      <c r="A794" s="21"/>
      <c r="N794" s="25"/>
      <c r="AA794" s="26"/>
      <c r="BD794" s="28"/>
      <c r="CG794" s="28"/>
      <c r="CH794" s="8"/>
    </row>
    <row r="795" ht="15.75" customHeight="1">
      <c r="A795" s="21"/>
      <c r="N795" s="25"/>
      <c r="AA795" s="26"/>
      <c r="BD795" s="28"/>
      <c r="CG795" s="28"/>
      <c r="CH795" s="8"/>
    </row>
    <row r="796" ht="15.75" customHeight="1">
      <c r="A796" s="21"/>
      <c r="N796" s="25"/>
      <c r="AA796" s="26"/>
      <c r="BD796" s="28"/>
      <c r="CG796" s="28"/>
      <c r="CH796" s="8"/>
    </row>
    <row r="797" ht="15.75" customHeight="1">
      <c r="A797" s="21"/>
      <c r="N797" s="25"/>
      <c r="AA797" s="26"/>
      <c r="BD797" s="28"/>
      <c r="CG797" s="28"/>
      <c r="CH797" s="8"/>
    </row>
    <row r="798" ht="15.75" customHeight="1">
      <c r="A798" s="21"/>
      <c r="N798" s="25"/>
      <c r="AA798" s="26"/>
      <c r="BD798" s="28"/>
      <c r="CG798" s="28"/>
      <c r="CH798" s="8"/>
    </row>
    <row r="799" ht="15.75" customHeight="1">
      <c r="A799" s="21"/>
      <c r="N799" s="25"/>
      <c r="AA799" s="26"/>
      <c r="BD799" s="28"/>
      <c r="CG799" s="28"/>
      <c r="CH799" s="8"/>
    </row>
    <row r="800" ht="15.75" customHeight="1">
      <c r="A800" s="21"/>
      <c r="N800" s="25"/>
      <c r="AA800" s="26"/>
      <c r="BD800" s="28"/>
      <c r="CG800" s="28"/>
      <c r="CH800" s="8"/>
    </row>
    <row r="801" ht="15.75" customHeight="1">
      <c r="A801" s="21"/>
      <c r="N801" s="25"/>
      <c r="AA801" s="26"/>
      <c r="BD801" s="28"/>
      <c r="CG801" s="28"/>
      <c r="CH801" s="8"/>
    </row>
    <row r="802" ht="15.75" customHeight="1">
      <c r="A802" s="21"/>
      <c r="N802" s="25"/>
      <c r="AA802" s="26"/>
      <c r="BD802" s="28"/>
      <c r="CG802" s="28"/>
      <c r="CH802" s="8"/>
    </row>
    <row r="803" ht="15.75" customHeight="1">
      <c r="A803" s="21"/>
      <c r="N803" s="25"/>
      <c r="AA803" s="26"/>
      <c r="BD803" s="28"/>
      <c r="CG803" s="28"/>
      <c r="CH803" s="8"/>
    </row>
    <row r="804" ht="15.75" customHeight="1">
      <c r="A804" s="21"/>
      <c r="N804" s="25"/>
      <c r="AA804" s="26"/>
      <c r="BD804" s="28"/>
      <c r="CG804" s="28"/>
      <c r="CH804" s="8"/>
    </row>
    <row r="805" ht="15.75" customHeight="1">
      <c r="A805" s="21"/>
      <c r="N805" s="25"/>
      <c r="AA805" s="26"/>
      <c r="BD805" s="28"/>
      <c r="CG805" s="28"/>
      <c r="CH805" s="8"/>
    </row>
    <row r="806" ht="15.75" customHeight="1">
      <c r="A806" s="21"/>
      <c r="N806" s="25"/>
      <c r="AA806" s="26"/>
      <c r="BD806" s="28"/>
      <c r="CG806" s="28"/>
      <c r="CH806" s="8"/>
    </row>
    <row r="807" ht="15.75" customHeight="1">
      <c r="A807" s="21"/>
      <c r="N807" s="25"/>
      <c r="AA807" s="26"/>
      <c r="BD807" s="28"/>
      <c r="CG807" s="28"/>
      <c r="CH807" s="8"/>
    </row>
    <row r="808" ht="15.75" customHeight="1">
      <c r="A808" s="21"/>
      <c r="N808" s="25"/>
      <c r="AA808" s="26"/>
      <c r="BD808" s="28"/>
      <c r="CG808" s="28"/>
      <c r="CH808" s="8"/>
    </row>
    <row r="809" ht="15.75" customHeight="1">
      <c r="A809" s="21"/>
      <c r="N809" s="25"/>
      <c r="AA809" s="26"/>
      <c r="BD809" s="28"/>
      <c r="CG809" s="28"/>
      <c r="CH809" s="8"/>
    </row>
    <row r="810" ht="15.75" customHeight="1">
      <c r="A810" s="21"/>
      <c r="N810" s="25"/>
      <c r="AA810" s="26"/>
      <c r="BD810" s="28"/>
      <c r="CG810" s="28"/>
      <c r="CH810" s="8"/>
    </row>
    <row r="811" ht="15.75" customHeight="1">
      <c r="A811" s="21"/>
      <c r="N811" s="25"/>
      <c r="AA811" s="26"/>
      <c r="BD811" s="28"/>
      <c r="CG811" s="28"/>
      <c r="CH811" s="8"/>
    </row>
    <row r="812" ht="15.75" customHeight="1">
      <c r="A812" s="21"/>
      <c r="N812" s="25"/>
      <c r="AA812" s="26"/>
      <c r="BD812" s="28"/>
      <c r="CG812" s="28"/>
      <c r="CH812" s="8"/>
    </row>
    <row r="813" ht="15.75" customHeight="1">
      <c r="A813" s="21"/>
      <c r="N813" s="25"/>
      <c r="AA813" s="26"/>
      <c r="BD813" s="28"/>
      <c r="CG813" s="28"/>
      <c r="CH813" s="8"/>
    </row>
    <row r="814" ht="15.75" customHeight="1">
      <c r="A814" s="21"/>
      <c r="N814" s="25"/>
      <c r="AA814" s="26"/>
      <c r="BD814" s="28"/>
      <c r="CG814" s="28"/>
      <c r="CH814" s="8"/>
    </row>
    <row r="815" ht="15.75" customHeight="1">
      <c r="A815" s="21"/>
      <c r="N815" s="25"/>
      <c r="AA815" s="26"/>
      <c r="BD815" s="28"/>
      <c r="CG815" s="28"/>
      <c r="CH815" s="8"/>
    </row>
    <row r="816" ht="15.75" customHeight="1">
      <c r="A816" s="21"/>
      <c r="N816" s="25"/>
      <c r="AA816" s="26"/>
      <c r="BD816" s="28"/>
      <c r="CG816" s="28"/>
      <c r="CH816" s="8"/>
    </row>
    <row r="817" ht="15.75" customHeight="1">
      <c r="A817" s="21"/>
      <c r="N817" s="25"/>
      <c r="AA817" s="26"/>
      <c r="BD817" s="28"/>
      <c r="CG817" s="28"/>
      <c r="CH817" s="8"/>
    </row>
    <row r="818" ht="15.75" customHeight="1">
      <c r="A818" s="21"/>
      <c r="N818" s="25"/>
      <c r="AA818" s="26"/>
      <c r="BD818" s="28"/>
      <c r="CG818" s="28"/>
      <c r="CH818" s="8"/>
    </row>
    <row r="819" ht="15.75" customHeight="1">
      <c r="A819" s="21"/>
      <c r="N819" s="25"/>
      <c r="AA819" s="26"/>
      <c r="BD819" s="28"/>
      <c r="CG819" s="28"/>
      <c r="CH819" s="8"/>
    </row>
    <row r="820" ht="15.75" customHeight="1">
      <c r="A820" s="21"/>
      <c r="N820" s="25"/>
      <c r="AA820" s="26"/>
      <c r="BD820" s="28"/>
      <c r="CG820" s="28"/>
      <c r="CH820" s="8"/>
    </row>
    <row r="821" ht="15.75" customHeight="1">
      <c r="A821" s="21"/>
      <c r="N821" s="25"/>
      <c r="AA821" s="26"/>
      <c r="BD821" s="28"/>
      <c r="CG821" s="28"/>
      <c r="CH821" s="8"/>
    </row>
    <row r="822" ht="15.75" customHeight="1">
      <c r="A822" s="21"/>
      <c r="N822" s="25"/>
      <c r="AA822" s="26"/>
      <c r="BD822" s="28"/>
      <c r="CG822" s="28"/>
      <c r="CH822" s="8"/>
    </row>
    <row r="823" ht="15.75" customHeight="1">
      <c r="A823" s="21"/>
      <c r="N823" s="25"/>
      <c r="AA823" s="26"/>
      <c r="BD823" s="28"/>
      <c r="CG823" s="28"/>
      <c r="CH823" s="8"/>
    </row>
    <row r="824" ht="15.75" customHeight="1">
      <c r="A824" s="21"/>
      <c r="N824" s="25"/>
      <c r="AA824" s="26"/>
      <c r="BD824" s="28"/>
      <c r="CG824" s="28"/>
      <c r="CH824" s="8"/>
    </row>
    <row r="825" ht="15.75" customHeight="1">
      <c r="A825" s="21"/>
      <c r="N825" s="25"/>
      <c r="AA825" s="26"/>
      <c r="BD825" s="28"/>
      <c r="CG825" s="28"/>
      <c r="CH825" s="8"/>
    </row>
    <row r="826" ht="15.75" customHeight="1">
      <c r="A826" s="21"/>
      <c r="N826" s="25"/>
      <c r="AA826" s="26"/>
      <c r="BD826" s="28"/>
      <c r="CG826" s="28"/>
      <c r="CH826" s="8"/>
    </row>
    <row r="827" ht="15.75" customHeight="1">
      <c r="A827" s="21"/>
      <c r="N827" s="25"/>
      <c r="AA827" s="26"/>
      <c r="BD827" s="28"/>
      <c r="CG827" s="28"/>
      <c r="CH827" s="8"/>
    </row>
    <row r="828" ht="15.75" customHeight="1">
      <c r="A828" s="21"/>
      <c r="N828" s="25"/>
      <c r="AA828" s="26"/>
      <c r="BD828" s="28"/>
      <c r="CG828" s="28"/>
      <c r="CH828" s="8"/>
    </row>
    <row r="829" ht="15.75" customHeight="1">
      <c r="A829" s="21"/>
      <c r="N829" s="25"/>
      <c r="AA829" s="26"/>
      <c r="BD829" s="28"/>
      <c r="CG829" s="28"/>
      <c r="CH829" s="8"/>
    </row>
    <row r="830" ht="15.75" customHeight="1">
      <c r="A830" s="21"/>
      <c r="N830" s="25"/>
      <c r="AA830" s="26"/>
      <c r="BD830" s="28"/>
      <c r="CG830" s="28"/>
      <c r="CH830" s="8"/>
    </row>
    <row r="831" ht="15.75" customHeight="1">
      <c r="A831" s="21"/>
      <c r="N831" s="25"/>
      <c r="AA831" s="26"/>
      <c r="BD831" s="28"/>
      <c r="CG831" s="28"/>
      <c r="CH831" s="8"/>
    </row>
    <row r="832" ht="15.75" customHeight="1">
      <c r="A832" s="21"/>
      <c r="N832" s="25"/>
      <c r="AA832" s="26"/>
      <c r="BD832" s="28"/>
      <c r="CG832" s="28"/>
      <c r="CH832" s="8"/>
    </row>
    <row r="833" ht="15.75" customHeight="1">
      <c r="A833" s="21"/>
      <c r="N833" s="25"/>
      <c r="AA833" s="26"/>
      <c r="BD833" s="28"/>
      <c r="CG833" s="28"/>
      <c r="CH833" s="8"/>
    </row>
    <row r="834" ht="15.75" customHeight="1">
      <c r="A834" s="21"/>
      <c r="N834" s="25"/>
      <c r="AA834" s="26"/>
      <c r="BD834" s="28"/>
      <c r="CG834" s="28"/>
      <c r="CH834" s="8"/>
    </row>
    <row r="835" ht="15.75" customHeight="1">
      <c r="A835" s="21"/>
      <c r="N835" s="25"/>
      <c r="AA835" s="26"/>
      <c r="BD835" s="28"/>
      <c r="CG835" s="28"/>
      <c r="CH835" s="8"/>
    </row>
    <row r="836" ht="15.75" customHeight="1">
      <c r="A836" s="21"/>
      <c r="N836" s="25"/>
      <c r="AA836" s="26"/>
      <c r="BD836" s="28"/>
      <c r="CG836" s="28"/>
      <c r="CH836" s="8"/>
    </row>
    <row r="837" ht="15.75" customHeight="1">
      <c r="A837" s="21"/>
      <c r="N837" s="25"/>
      <c r="AA837" s="26"/>
      <c r="BD837" s="28"/>
      <c r="CG837" s="28"/>
      <c r="CH837" s="8"/>
    </row>
    <row r="838" ht="15.75" customHeight="1">
      <c r="A838" s="21"/>
      <c r="N838" s="25"/>
      <c r="AA838" s="26"/>
      <c r="BD838" s="28"/>
      <c r="CG838" s="28"/>
      <c r="CH838" s="8"/>
    </row>
    <row r="839" ht="15.75" customHeight="1">
      <c r="A839" s="21"/>
      <c r="N839" s="25"/>
      <c r="AA839" s="26"/>
      <c r="BD839" s="28"/>
      <c r="CG839" s="28"/>
      <c r="CH839" s="8"/>
    </row>
    <row r="840" ht="15.75" customHeight="1">
      <c r="A840" s="21"/>
      <c r="N840" s="25"/>
      <c r="AA840" s="26"/>
      <c r="BD840" s="28"/>
      <c r="CG840" s="28"/>
      <c r="CH840" s="8"/>
    </row>
    <row r="841" ht="15.75" customHeight="1">
      <c r="A841" s="21"/>
      <c r="N841" s="25"/>
      <c r="AA841" s="26"/>
      <c r="BD841" s="28"/>
      <c r="CG841" s="28"/>
      <c r="CH841" s="8"/>
    </row>
    <row r="842" ht="15.75" customHeight="1">
      <c r="A842" s="21"/>
      <c r="N842" s="25"/>
      <c r="AA842" s="26"/>
      <c r="BD842" s="28"/>
      <c r="CG842" s="28"/>
      <c r="CH842" s="8"/>
    </row>
    <row r="843" ht="15.75" customHeight="1">
      <c r="A843" s="21"/>
      <c r="N843" s="25"/>
      <c r="AA843" s="26"/>
      <c r="BD843" s="28"/>
      <c r="CG843" s="28"/>
      <c r="CH843" s="8"/>
    </row>
    <row r="844" ht="15.75" customHeight="1">
      <c r="A844" s="21"/>
      <c r="N844" s="25"/>
      <c r="AA844" s="26"/>
      <c r="BD844" s="28"/>
      <c r="CG844" s="28"/>
      <c r="CH844" s="8"/>
    </row>
    <row r="845" ht="15.75" customHeight="1">
      <c r="A845" s="21"/>
      <c r="N845" s="25"/>
      <c r="AA845" s="26"/>
      <c r="BD845" s="28"/>
      <c r="CG845" s="28"/>
      <c r="CH845" s="8"/>
    </row>
    <row r="846" ht="15.75" customHeight="1">
      <c r="A846" s="21"/>
      <c r="N846" s="25"/>
      <c r="AA846" s="26"/>
      <c r="BD846" s="28"/>
      <c r="CG846" s="28"/>
      <c r="CH846" s="8"/>
    </row>
    <row r="847" ht="15.75" customHeight="1">
      <c r="A847" s="21"/>
      <c r="N847" s="25"/>
      <c r="AA847" s="26"/>
      <c r="BD847" s="28"/>
      <c r="CG847" s="28"/>
      <c r="CH847" s="8"/>
    </row>
    <row r="848" ht="15.75" customHeight="1">
      <c r="A848" s="21"/>
      <c r="N848" s="25"/>
      <c r="AA848" s="26"/>
      <c r="BD848" s="28"/>
      <c r="CG848" s="28"/>
      <c r="CH848" s="8"/>
    </row>
    <row r="849" ht="15.75" customHeight="1">
      <c r="A849" s="21"/>
      <c r="N849" s="25"/>
      <c r="AA849" s="26"/>
      <c r="BD849" s="28"/>
      <c r="CG849" s="28"/>
      <c r="CH849" s="8"/>
    </row>
    <row r="850" ht="15.75" customHeight="1">
      <c r="A850" s="21"/>
      <c r="N850" s="25"/>
      <c r="AA850" s="26"/>
      <c r="BD850" s="28"/>
      <c r="CG850" s="28"/>
      <c r="CH850" s="8"/>
    </row>
    <row r="851" ht="15.75" customHeight="1">
      <c r="A851" s="21"/>
      <c r="N851" s="25"/>
      <c r="AA851" s="26"/>
      <c r="BD851" s="28"/>
      <c r="CG851" s="28"/>
      <c r="CH851" s="8"/>
    </row>
    <row r="852" ht="15.75" customHeight="1">
      <c r="A852" s="21"/>
      <c r="N852" s="25"/>
      <c r="AA852" s="26"/>
      <c r="BD852" s="28"/>
      <c r="CG852" s="28"/>
      <c r="CH852" s="8"/>
    </row>
    <row r="853" ht="15.75" customHeight="1">
      <c r="A853" s="21"/>
      <c r="N853" s="25"/>
      <c r="AA853" s="26"/>
      <c r="BD853" s="28"/>
      <c r="CG853" s="28"/>
      <c r="CH853" s="8"/>
    </row>
    <row r="854" ht="15.75" customHeight="1">
      <c r="A854" s="21"/>
      <c r="N854" s="25"/>
      <c r="AA854" s="26"/>
      <c r="BD854" s="28"/>
      <c r="CG854" s="28"/>
      <c r="CH854" s="8"/>
    </row>
    <row r="855" ht="15.75" customHeight="1">
      <c r="A855" s="21"/>
      <c r="N855" s="25"/>
      <c r="AA855" s="26"/>
      <c r="BD855" s="28"/>
      <c r="CG855" s="28"/>
      <c r="CH855" s="8"/>
    </row>
    <row r="856" ht="15.75" customHeight="1">
      <c r="A856" s="21"/>
      <c r="N856" s="25"/>
      <c r="AA856" s="26"/>
      <c r="BD856" s="28"/>
      <c r="CG856" s="28"/>
      <c r="CH856" s="8"/>
    </row>
    <row r="857" ht="15.75" customHeight="1">
      <c r="A857" s="21"/>
      <c r="N857" s="25"/>
      <c r="AA857" s="26"/>
      <c r="BD857" s="28"/>
      <c r="CG857" s="28"/>
      <c r="CH857" s="8"/>
    </row>
    <row r="858" ht="15.75" customHeight="1">
      <c r="A858" s="21"/>
      <c r="N858" s="25"/>
      <c r="AA858" s="26"/>
      <c r="BD858" s="28"/>
      <c r="CG858" s="28"/>
      <c r="CH858" s="8"/>
    </row>
    <row r="859" ht="15.75" customHeight="1">
      <c r="A859" s="21"/>
      <c r="N859" s="25"/>
      <c r="AA859" s="26"/>
      <c r="BD859" s="28"/>
      <c r="CG859" s="28"/>
      <c r="CH859" s="8"/>
    </row>
    <row r="860" ht="15.75" customHeight="1">
      <c r="A860" s="21"/>
      <c r="N860" s="25"/>
      <c r="AA860" s="26"/>
      <c r="BD860" s="28"/>
      <c r="CG860" s="28"/>
      <c r="CH860" s="8"/>
    </row>
    <row r="861" ht="15.75" customHeight="1">
      <c r="A861" s="21"/>
      <c r="N861" s="25"/>
      <c r="AA861" s="26"/>
      <c r="BD861" s="28"/>
      <c r="CG861" s="28"/>
      <c r="CH861" s="8"/>
    </row>
    <row r="862" ht="15.75" customHeight="1">
      <c r="A862" s="21"/>
      <c r="N862" s="25"/>
      <c r="AA862" s="26"/>
      <c r="BD862" s="28"/>
      <c r="CG862" s="28"/>
      <c r="CH862" s="8"/>
    </row>
    <row r="863" ht="15.75" customHeight="1">
      <c r="A863" s="21"/>
      <c r="N863" s="25"/>
      <c r="AA863" s="26"/>
      <c r="BD863" s="28"/>
      <c r="CG863" s="28"/>
      <c r="CH863" s="8"/>
    </row>
    <row r="864" ht="15.75" customHeight="1">
      <c r="A864" s="21"/>
      <c r="N864" s="25"/>
      <c r="AA864" s="26"/>
      <c r="BD864" s="28"/>
      <c r="CG864" s="28"/>
      <c r="CH864" s="8"/>
    </row>
    <row r="865" ht="15.75" customHeight="1">
      <c r="A865" s="21"/>
      <c r="N865" s="25"/>
      <c r="AA865" s="26"/>
      <c r="BD865" s="28"/>
      <c r="CG865" s="28"/>
      <c r="CH865" s="8"/>
    </row>
    <row r="866" ht="15.75" customHeight="1">
      <c r="A866" s="21"/>
      <c r="N866" s="25"/>
      <c r="AA866" s="26"/>
      <c r="BD866" s="28"/>
      <c r="CG866" s="28"/>
      <c r="CH866" s="8"/>
    </row>
    <row r="867" ht="15.75" customHeight="1">
      <c r="A867" s="21"/>
      <c r="N867" s="25"/>
      <c r="AA867" s="26"/>
      <c r="BD867" s="28"/>
      <c r="CG867" s="28"/>
      <c r="CH867" s="8"/>
    </row>
    <row r="868" ht="15.75" customHeight="1">
      <c r="A868" s="21"/>
      <c r="N868" s="25"/>
      <c r="AA868" s="26"/>
      <c r="BD868" s="28"/>
      <c r="CG868" s="28"/>
      <c r="CH868" s="8"/>
    </row>
    <row r="869" ht="15.75" customHeight="1">
      <c r="A869" s="21"/>
      <c r="N869" s="25"/>
      <c r="AA869" s="26"/>
      <c r="BD869" s="28"/>
      <c r="CG869" s="28"/>
      <c r="CH869" s="8"/>
    </row>
    <row r="870" ht="15.75" customHeight="1">
      <c r="A870" s="21"/>
      <c r="N870" s="25"/>
      <c r="AA870" s="26"/>
      <c r="BD870" s="28"/>
      <c r="CG870" s="28"/>
      <c r="CH870" s="8"/>
    </row>
    <row r="871" ht="15.75" customHeight="1">
      <c r="A871" s="21"/>
      <c r="N871" s="25"/>
      <c r="AA871" s="26"/>
      <c r="BD871" s="28"/>
      <c r="CG871" s="28"/>
      <c r="CH871" s="8"/>
    </row>
    <row r="872" ht="15.75" customHeight="1">
      <c r="A872" s="21"/>
      <c r="N872" s="25"/>
      <c r="AA872" s="26"/>
      <c r="BD872" s="28"/>
      <c r="CG872" s="28"/>
      <c r="CH872" s="8"/>
    </row>
    <row r="873" ht="15.75" customHeight="1">
      <c r="A873" s="21"/>
      <c r="N873" s="25"/>
      <c r="AA873" s="26"/>
      <c r="BD873" s="28"/>
      <c r="CG873" s="28"/>
      <c r="CH873" s="8"/>
    </row>
    <row r="874" ht="15.75" customHeight="1">
      <c r="A874" s="21"/>
      <c r="N874" s="25"/>
      <c r="AA874" s="26"/>
      <c r="BD874" s="28"/>
      <c r="CG874" s="28"/>
      <c r="CH874" s="8"/>
    </row>
    <row r="875" ht="15.75" customHeight="1">
      <c r="A875" s="21"/>
      <c r="N875" s="25"/>
      <c r="AA875" s="26"/>
      <c r="BD875" s="28"/>
      <c r="CG875" s="28"/>
      <c r="CH875" s="8"/>
    </row>
    <row r="876" ht="15.75" customHeight="1">
      <c r="A876" s="21"/>
      <c r="N876" s="25"/>
      <c r="AA876" s="26"/>
      <c r="BD876" s="28"/>
      <c r="CG876" s="28"/>
      <c r="CH876" s="8"/>
    </row>
    <row r="877" ht="15.75" customHeight="1">
      <c r="A877" s="21"/>
      <c r="N877" s="25"/>
      <c r="AA877" s="26"/>
      <c r="BD877" s="28"/>
      <c r="CG877" s="28"/>
      <c r="CH877" s="8"/>
    </row>
    <row r="878" ht="15.75" customHeight="1">
      <c r="A878" s="21"/>
      <c r="N878" s="25"/>
      <c r="AA878" s="26"/>
      <c r="BD878" s="28"/>
      <c r="CG878" s="28"/>
      <c r="CH878" s="8"/>
    </row>
    <row r="879" ht="15.75" customHeight="1">
      <c r="A879" s="21"/>
      <c r="N879" s="25"/>
      <c r="AA879" s="26"/>
      <c r="BD879" s="28"/>
      <c r="CG879" s="28"/>
      <c r="CH879" s="8"/>
    </row>
    <row r="880" ht="15.75" customHeight="1">
      <c r="A880" s="21"/>
      <c r="N880" s="25"/>
      <c r="AA880" s="26"/>
      <c r="BD880" s="28"/>
      <c r="CG880" s="28"/>
      <c r="CH880" s="8"/>
    </row>
    <row r="881" ht="15.75" customHeight="1">
      <c r="A881" s="21"/>
      <c r="N881" s="25"/>
      <c r="AA881" s="26"/>
      <c r="BD881" s="28"/>
      <c r="CG881" s="28"/>
      <c r="CH881" s="8"/>
    </row>
    <row r="882" ht="15.75" customHeight="1">
      <c r="A882" s="21"/>
      <c r="N882" s="25"/>
      <c r="AA882" s="26"/>
      <c r="BD882" s="28"/>
      <c r="CG882" s="28"/>
      <c r="CH882" s="8"/>
    </row>
    <row r="883" ht="15.75" customHeight="1">
      <c r="A883" s="21"/>
      <c r="N883" s="25"/>
      <c r="AA883" s="26"/>
      <c r="BD883" s="28"/>
      <c r="CG883" s="28"/>
      <c r="CH883" s="8"/>
    </row>
    <row r="884" ht="15.75" customHeight="1">
      <c r="A884" s="21"/>
      <c r="N884" s="25"/>
      <c r="AA884" s="26"/>
      <c r="BD884" s="28"/>
      <c r="CG884" s="28"/>
      <c r="CH884" s="8"/>
    </row>
    <row r="885" ht="15.75" customHeight="1">
      <c r="A885" s="21"/>
      <c r="N885" s="25"/>
      <c r="AA885" s="26"/>
      <c r="BD885" s="28"/>
      <c r="CG885" s="28"/>
      <c r="CH885" s="8"/>
    </row>
    <row r="886" ht="15.75" customHeight="1">
      <c r="A886" s="21"/>
      <c r="N886" s="25"/>
      <c r="AA886" s="26"/>
      <c r="BD886" s="28"/>
      <c r="CG886" s="28"/>
      <c r="CH886" s="8"/>
    </row>
    <row r="887" ht="15.75" customHeight="1">
      <c r="A887" s="21"/>
      <c r="N887" s="25"/>
      <c r="AA887" s="26"/>
      <c r="BD887" s="28"/>
      <c r="CG887" s="28"/>
      <c r="CH887" s="8"/>
    </row>
    <row r="888" ht="15.75" customHeight="1">
      <c r="A888" s="21"/>
      <c r="N888" s="25"/>
      <c r="AA888" s="26"/>
      <c r="BD888" s="28"/>
      <c r="CG888" s="28"/>
      <c r="CH888" s="8"/>
    </row>
    <row r="889" ht="15.75" customHeight="1">
      <c r="A889" s="21"/>
      <c r="N889" s="25"/>
      <c r="AA889" s="26"/>
      <c r="BD889" s="28"/>
      <c r="CG889" s="28"/>
      <c r="CH889" s="8"/>
    </row>
    <row r="890" ht="15.75" customHeight="1">
      <c r="A890" s="21"/>
      <c r="N890" s="25"/>
      <c r="AA890" s="26"/>
      <c r="BD890" s="28"/>
      <c r="CG890" s="28"/>
      <c r="CH890" s="8"/>
    </row>
    <row r="891" ht="15.75" customHeight="1">
      <c r="A891" s="21"/>
      <c r="N891" s="25"/>
      <c r="AA891" s="26"/>
      <c r="BD891" s="28"/>
      <c r="CG891" s="28"/>
      <c r="CH891" s="8"/>
    </row>
    <row r="892" ht="15.75" customHeight="1">
      <c r="A892" s="21"/>
      <c r="N892" s="25"/>
      <c r="AA892" s="26"/>
      <c r="BD892" s="28"/>
      <c r="CG892" s="28"/>
      <c r="CH892" s="8"/>
    </row>
    <row r="893" ht="15.75" customHeight="1">
      <c r="A893" s="21"/>
      <c r="N893" s="25"/>
      <c r="AA893" s="26"/>
      <c r="BD893" s="28"/>
      <c r="CG893" s="28"/>
      <c r="CH893" s="8"/>
    </row>
    <row r="894" ht="15.75" customHeight="1">
      <c r="A894" s="21"/>
      <c r="N894" s="25"/>
      <c r="AA894" s="26"/>
      <c r="BD894" s="28"/>
      <c r="CG894" s="28"/>
      <c r="CH894" s="8"/>
    </row>
    <row r="895" ht="15.75" customHeight="1">
      <c r="A895" s="21"/>
      <c r="N895" s="25"/>
      <c r="AA895" s="26"/>
      <c r="BD895" s="28"/>
      <c r="CG895" s="28"/>
      <c r="CH895" s="8"/>
    </row>
    <row r="896" ht="15.75" customHeight="1">
      <c r="A896" s="21"/>
      <c r="N896" s="25"/>
      <c r="AA896" s="26"/>
      <c r="BD896" s="28"/>
      <c r="CG896" s="28"/>
      <c r="CH896" s="8"/>
    </row>
    <row r="897" ht="15.75" customHeight="1">
      <c r="A897" s="21"/>
      <c r="N897" s="25"/>
      <c r="AA897" s="26"/>
      <c r="BD897" s="28"/>
      <c r="CG897" s="28"/>
      <c r="CH897" s="8"/>
    </row>
    <row r="898" ht="15.75" customHeight="1">
      <c r="A898" s="21"/>
      <c r="N898" s="25"/>
      <c r="AA898" s="26"/>
      <c r="BD898" s="28"/>
      <c r="CG898" s="28"/>
      <c r="CH898" s="8"/>
    </row>
    <row r="899" ht="15.75" customHeight="1">
      <c r="A899" s="21"/>
      <c r="N899" s="25"/>
      <c r="AA899" s="26"/>
      <c r="BD899" s="28"/>
      <c r="CG899" s="28"/>
      <c r="CH899" s="8"/>
    </row>
    <row r="900" ht="15.75" customHeight="1">
      <c r="A900" s="21"/>
      <c r="N900" s="25"/>
      <c r="AA900" s="26"/>
      <c r="BD900" s="28"/>
      <c r="CG900" s="28"/>
      <c r="CH900" s="8"/>
    </row>
    <row r="901" ht="15.75" customHeight="1">
      <c r="A901" s="21"/>
      <c r="N901" s="25"/>
      <c r="AA901" s="26"/>
      <c r="BD901" s="28"/>
      <c r="CG901" s="28"/>
      <c r="CH901" s="8"/>
    </row>
    <row r="902" ht="15.75" customHeight="1">
      <c r="A902" s="21"/>
      <c r="N902" s="25"/>
      <c r="AA902" s="26"/>
      <c r="BD902" s="28"/>
      <c r="CG902" s="28"/>
      <c r="CH902" s="8"/>
    </row>
    <row r="903" ht="15.75" customHeight="1">
      <c r="A903" s="21"/>
      <c r="N903" s="25"/>
      <c r="AA903" s="26"/>
      <c r="BD903" s="28"/>
      <c r="CG903" s="28"/>
      <c r="CH903" s="8"/>
    </row>
    <row r="904" ht="15.75" customHeight="1">
      <c r="A904" s="21"/>
      <c r="N904" s="25"/>
      <c r="AA904" s="26"/>
      <c r="BD904" s="28"/>
      <c r="CG904" s="28"/>
      <c r="CH904" s="8"/>
    </row>
    <row r="905" ht="15.75" customHeight="1">
      <c r="A905" s="21"/>
      <c r="N905" s="25"/>
      <c r="AA905" s="26"/>
      <c r="BD905" s="28"/>
      <c r="CG905" s="28"/>
      <c r="CH905" s="8"/>
    </row>
    <row r="906" ht="15.75" customHeight="1">
      <c r="A906" s="21"/>
      <c r="N906" s="25"/>
      <c r="AA906" s="26"/>
      <c r="BD906" s="28"/>
      <c r="CG906" s="28"/>
      <c r="CH906" s="8"/>
    </row>
    <row r="907" ht="15.75" customHeight="1">
      <c r="A907" s="21"/>
      <c r="N907" s="25"/>
      <c r="AA907" s="26"/>
      <c r="BD907" s="28"/>
      <c r="CG907" s="28"/>
      <c r="CH907" s="8"/>
    </row>
    <row r="908" ht="15.75" customHeight="1">
      <c r="A908" s="21"/>
      <c r="N908" s="25"/>
      <c r="AA908" s="26"/>
      <c r="BD908" s="28"/>
      <c r="CG908" s="28"/>
      <c r="CH908" s="8"/>
    </row>
    <row r="909" ht="15.75" customHeight="1">
      <c r="A909" s="21"/>
      <c r="N909" s="25"/>
      <c r="AA909" s="26"/>
      <c r="BD909" s="28"/>
      <c r="CG909" s="28"/>
      <c r="CH909" s="8"/>
    </row>
    <row r="910" ht="15.75" customHeight="1">
      <c r="A910" s="21"/>
      <c r="N910" s="25"/>
      <c r="AA910" s="26"/>
      <c r="BD910" s="28"/>
      <c r="CG910" s="28"/>
      <c r="CH910" s="8"/>
    </row>
    <row r="911" ht="15.75" customHeight="1">
      <c r="A911" s="21"/>
      <c r="N911" s="25"/>
      <c r="AA911" s="26"/>
      <c r="BD911" s="28"/>
      <c r="CG911" s="28"/>
      <c r="CH911" s="8"/>
    </row>
    <row r="912" ht="15.75" customHeight="1">
      <c r="A912" s="21"/>
      <c r="N912" s="25"/>
      <c r="AA912" s="26"/>
      <c r="BD912" s="28"/>
      <c r="CG912" s="28"/>
      <c r="CH912" s="8"/>
    </row>
    <row r="913" ht="15.75" customHeight="1">
      <c r="A913" s="21"/>
      <c r="N913" s="25"/>
      <c r="AA913" s="26"/>
      <c r="BD913" s="28"/>
      <c r="CG913" s="28"/>
      <c r="CH913" s="8"/>
    </row>
    <row r="914" ht="15.75" customHeight="1">
      <c r="A914" s="21"/>
      <c r="N914" s="25"/>
      <c r="AA914" s="26"/>
      <c r="BD914" s="28"/>
      <c r="CG914" s="28"/>
      <c r="CH914" s="8"/>
    </row>
    <row r="915" ht="15.75" customHeight="1">
      <c r="A915" s="21"/>
      <c r="N915" s="25"/>
      <c r="AA915" s="26"/>
      <c r="BD915" s="28"/>
      <c r="CG915" s="28"/>
      <c r="CH915" s="8"/>
    </row>
    <row r="916" ht="15.75" customHeight="1">
      <c r="A916" s="21"/>
      <c r="N916" s="25"/>
      <c r="AA916" s="26"/>
      <c r="BD916" s="28"/>
      <c r="CG916" s="28"/>
      <c r="CH916" s="8"/>
    </row>
    <row r="917" ht="15.75" customHeight="1">
      <c r="A917" s="21"/>
      <c r="N917" s="25"/>
      <c r="AA917" s="26"/>
      <c r="BD917" s="28"/>
      <c r="CG917" s="28"/>
      <c r="CH917" s="8"/>
    </row>
    <row r="918" ht="15.75" customHeight="1">
      <c r="A918" s="21"/>
      <c r="N918" s="25"/>
      <c r="AA918" s="26"/>
      <c r="BD918" s="28"/>
      <c r="CG918" s="28"/>
      <c r="CH918" s="8"/>
    </row>
    <row r="919" ht="15.75" customHeight="1">
      <c r="A919" s="21"/>
      <c r="N919" s="25"/>
      <c r="AA919" s="26"/>
      <c r="BD919" s="28"/>
      <c r="CG919" s="28"/>
      <c r="CH919" s="8"/>
    </row>
    <row r="920" ht="15.75" customHeight="1">
      <c r="A920" s="21"/>
      <c r="N920" s="25"/>
      <c r="AA920" s="26"/>
      <c r="BD920" s="28"/>
      <c r="CG920" s="28"/>
      <c r="CH920" s="8"/>
    </row>
    <row r="921" ht="15.75" customHeight="1">
      <c r="A921" s="21"/>
      <c r="N921" s="25"/>
      <c r="AA921" s="26"/>
      <c r="BD921" s="28"/>
      <c r="CG921" s="28"/>
      <c r="CH921" s="8"/>
    </row>
    <row r="922" ht="15.75" customHeight="1">
      <c r="A922" s="21"/>
      <c r="N922" s="25"/>
      <c r="AA922" s="26"/>
      <c r="BD922" s="28"/>
      <c r="CG922" s="28"/>
      <c r="CH922" s="8"/>
    </row>
    <row r="923" ht="15.75" customHeight="1">
      <c r="A923" s="21"/>
      <c r="N923" s="25"/>
      <c r="AA923" s="26"/>
      <c r="BD923" s="28"/>
      <c r="CG923" s="28"/>
      <c r="CH923" s="8"/>
    </row>
    <row r="924" ht="15.75" customHeight="1">
      <c r="A924" s="21"/>
      <c r="N924" s="25"/>
      <c r="AA924" s="26"/>
      <c r="BD924" s="28"/>
      <c r="CG924" s="28"/>
      <c r="CH924" s="8"/>
    </row>
    <row r="925" ht="15.75" customHeight="1">
      <c r="A925" s="21"/>
      <c r="N925" s="25"/>
      <c r="AA925" s="26"/>
      <c r="BD925" s="28"/>
      <c r="CG925" s="28"/>
      <c r="CH925" s="8"/>
    </row>
    <row r="926" ht="15.75" customHeight="1">
      <c r="A926" s="21"/>
      <c r="N926" s="25"/>
      <c r="AA926" s="26"/>
      <c r="BD926" s="28"/>
      <c r="CG926" s="28"/>
      <c r="CH926" s="8"/>
    </row>
    <row r="927" ht="15.75" customHeight="1">
      <c r="A927" s="21"/>
      <c r="N927" s="25"/>
      <c r="AA927" s="26"/>
      <c r="BD927" s="28"/>
      <c r="CG927" s="28"/>
      <c r="CH927" s="8"/>
    </row>
    <row r="928" ht="15.75" customHeight="1">
      <c r="A928" s="21"/>
      <c r="N928" s="25"/>
      <c r="AA928" s="26"/>
      <c r="BD928" s="28"/>
      <c r="CG928" s="28"/>
      <c r="CH928" s="8"/>
    </row>
    <row r="929" ht="15.75" customHeight="1">
      <c r="A929" s="21"/>
      <c r="N929" s="25"/>
      <c r="AA929" s="26"/>
      <c r="BD929" s="28"/>
      <c r="CG929" s="28"/>
      <c r="CH929" s="8"/>
    </row>
    <row r="930" ht="15.75" customHeight="1">
      <c r="A930" s="21"/>
      <c r="N930" s="25"/>
      <c r="AA930" s="26"/>
      <c r="BD930" s="28"/>
      <c r="CG930" s="28"/>
      <c r="CH930" s="8"/>
    </row>
    <row r="931" ht="15.75" customHeight="1">
      <c r="A931" s="21"/>
      <c r="N931" s="25"/>
      <c r="AA931" s="26"/>
      <c r="BD931" s="28"/>
      <c r="CG931" s="28"/>
      <c r="CH931" s="8"/>
    </row>
    <row r="932" ht="15.75" customHeight="1">
      <c r="A932" s="21"/>
      <c r="N932" s="25"/>
      <c r="AA932" s="26"/>
      <c r="BD932" s="28"/>
      <c r="CG932" s="28"/>
      <c r="CH932" s="8"/>
    </row>
    <row r="933" ht="15.75" customHeight="1">
      <c r="A933" s="21"/>
      <c r="N933" s="25"/>
      <c r="AA933" s="26"/>
      <c r="BD933" s="28"/>
      <c r="CG933" s="28"/>
      <c r="CH933" s="8"/>
    </row>
    <row r="934" ht="15.75" customHeight="1">
      <c r="A934" s="21"/>
      <c r="N934" s="25"/>
      <c r="AA934" s="26"/>
      <c r="BD934" s="28"/>
      <c r="CG934" s="28"/>
      <c r="CH934" s="8"/>
    </row>
    <row r="935" ht="15.75" customHeight="1">
      <c r="A935" s="21"/>
      <c r="N935" s="25"/>
      <c r="AA935" s="26"/>
      <c r="BD935" s="28"/>
      <c r="CG935" s="28"/>
      <c r="CH935" s="8"/>
    </row>
    <row r="936" ht="15.75" customHeight="1">
      <c r="A936" s="21"/>
      <c r="N936" s="25"/>
      <c r="AA936" s="26"/>
      <c r="BD936" s="28"/>
      <c r="CG936" s="28"/>
      <c r="CH936" s="8"/>
    </row>
    <row r="937" ht="15.75" customHeight="1">
      <c r="A937" s="21"/>
      <c r="N937" s="25"/>
      <c r="AA937" s="26"/>
      <c r="BD937" s="28"/>
      <c r="CG937" s="28"/>
      <c r="CH937" s="8"/>
    </row>
    <row r="938" ht="15.75" customHeight="1">
      <c r="A938" s="21"/>
      <c r="N938" s="25"/>
      <c r="AA938" s="26"/>
      <c r="BD938" s="28"/>
      <c r="CG938" s="28"/>
      <c r="CH938" s="8"/>
    </row>
    <row r="939" ht="15.75" customHeight="1">
      <c r="A939" s="21"/>
      <c r="N939" s="25"/>
      <c r="AA939" s="26"/>
      <c r="BD939" s="28"/>
      <c r="CG939" s="28"/>
      <c r="CH939" s="8"/>
    </row>
    <row r="940" ht="15.75" customHeight="1">
      <c r="A940" s="21"/>
      <c r="N940" s="25"/>
      <c r="AA940" s="26"/>
      <c r="BD940" s="28"/>
      <c r="CG940" s="28"/>
      <c r="CH940" s="8"/>
    </row>
    <row r="941" ht="15.75" customHeight="1">
      <c r="A941" s="21"/>
      <c r="N941" s="25"/>
      <c r="AA941" s="26"/>
      <c r="BD941" s="28"/>
      <c r="CG941" s="28"/>
      <c r="CH941" s="8"/>
    </row>
    <row r="942" ht="15.75" customHeight="1">
      <c r="A942" s="21"/>
      <c r="N942" s="25"/>
      <c r="AA942" s="26"/>
      <c r="BD942" s="28"/>
      <c r="CG942" s="28"/>
      <c r="CH942" s="8"/>
    </row>
    <row r="943" ht="15.75" customHeight="1">
      <c r="A943" s="21"/>
      <c r="N943" s="25"/>
      <c r="AA943" s="26"/>
      <c r="BD943" s="28"/>
      <c r="CG943" s="28"/>
      <c r="CH943" s="8"/>
    </row>
    <row r="944" ht="15.75" customHeight="1">
      <c r="A944" s="21"/>
      <c r="N944" s="25"/>
      <c r="AA944" s="26"/>
      <c r="BD944" s="28"/>
      <c r="CG944" s="28"/>
      <c r="CH944" s="8"/>
    </row>
    <row r="945" ht="15.75" customHeight="1">
      <c r="A945" s="21"/>
      <c r="N945" s="25"/>
      <c r="AA945" s="26"/>
      <c r="BD945" s="28"/>
      <c r="CG945" s="28"/>
      <c r="CH945" s="8"/>
    </row>
    <row r="946" ht="15.75" customHeight="1">
      <c r="A946" s="21"/>
      <c r="N946" s="25"/>
      <c r="AA946" s="26"/>
      <c r="BD946" s="28"/>
      <c r="CG946" s="28"/>
      <c r="CH946" s="8"/>
    </row>
    <row r="947" ht="15.75" customHeight="1">
      <c r="A947" s="21"/>
      <c r="N947" s="25"/>
      <c r="AA947" s="26"/>
      <c r="BD947" s="28"/>
      <c r="CG947" s="28"/>
      <c r="CH947" s="8"/>
    </row>
    <row r="948" ht="15.75" customHeight="1">
      <c r="A948" s="21"/>
      <c r="N948" s="25"/>
      <c r="AA948" s="26"/>
      <c r="BD948" s="28"/>
      <c r="CG948" s="28"/>
      <c r="CH948" s="8"/>
    </row>
    <row r="949" ht="15.75" customHeight="1">
      <c r="A949" s="21"/>
      <c r="N949" s="25"/>
      <c r="AA949" s="26"/>
      <c r="BD949" s="28"/>
      <c r="CG949" s="28"/>
      <c r="CH949" s="8"/>
    </row>
    <row r="950" ht="15.75" customHeight="1">
      <c r="A950" s="21"/>
      <c r="N950" s="25"/>
      <c r="AA950" s="26"/>
      <c r="BD950" s="28"/>
      <c r="CG950" s="28"/>
      <c r="CH950" s="8"/>
    </row>
    <row r="951" ht="15.75" customHeight="1">
      <c r="A951" s="21"/>
      <c r="N951" s="25"/>
      <c r="AA951" s="26"/>
      <c r="BD951" s="28"/>
      <c r="CG951" s="28"/>
      <c r="CH951" s="8"/>
    </row>
    <row r="952" ht="15.75" customHeight="1">
      <c r="A952" s="21"/>
      <c r="N952" s="25"/>
      <c r="AA952" s="26"/>
      <c r="BD952" s="28"/>
      <c r="CG952" s="28"/>
      <c r="CH952" s="8"/>
    </row>
    <row r="953" ht="15.75" customHeight="1">
      <c r="A953" s="21"/>
      <c r="N953" s="25"/>
      <c r="AA953" s="26"/>
      <c r="BD953" s="28"/>
      <c r="CG953" s="28"/>
      <c r="CH953" s="8"/>
    </row>
    <row r="954" ht="15.75" customHeight="1">
      <c r="A954" s="21"/>
      <c r="N954" s="25"/>
      <c r="AA954" s="26"/>
      <c r="BD954" s="28"/>
      <c r="CG954" s="28"/>
      <c r="CH954" s="8"/>
    </row>
    <row r="955" ht="15.75" customHeight="1">
      <c r="A955" s="21"/>
      <c r="N955" s="25"/>
      <c r="AA955" s="26"/>
      <c r="BD955" s="28"/>
      <c r="CG955" s="28"/>
      <c r="CH955" s="8"/>
    </row>
    <row r="956" ht="15.75" customHeight="1">
      <c r="A956" s="21"/>
      <c r="N956" s="25"/>
      <c r="AA956" s="26"/>
      <c r="BD956" s="28"/>
      <c r="CG956" s="28"/>
      <c r="CH956" s="8"/>
    </row>
    <row r="957" ht="15.75" customHeight="1">
      <c r="A957" s="21"/>
      <c r="N957" s="25"/>
      <c r="AA957" s="26"/>
      <c r="BD957" s="28"/>
      <c r="CG957" s="28"/>
      <c r="CH957" s="8"/>
    </row>
    <row r="958" ht="15.75" customHeight="1">
      <c r="A958" s="21"/>
      <c r="N958" s="25"/>
      <c r="AA958" s="26"/>
      <c r="BD958" s="28"/>
      <c r="CG958" s="28"/>
      <c r="CH958" s="8"/>
    </row>
    <row r="959" ht="15.75" customHeight="1">
      <c r="A959" s="21"/>
      <c r="N959" s="25"/>
      <c r="AA959" s="26"/>
      <c r="BD959" s="28"/>
      <c r="CG959" s="28"/>
      <c r="CH959" s="8"/>
    </row>
    <row r="960" ht="15.75" customHeight="1">
      <c r="A960" s="21"/>
      <c r="N960" s="25"/>
      <c r="AA960" s="26"/>
      <c r="BD960" s="28"/>
      <c r="CG960" s="28"/>
      <c r="CH960" s="8"/>
    </row>
    <row r="961" ht="15.75" customHeight="1">
      <c r="A961" s="21"/>
      <c r="N961" s="25"/>
      <c r="AA961" s="26"/>
      <c r="BD961" s="28"/>
      <c r="CG961" s="28"/>
      <c r="CH961" s="8"/>
    </row>
    <row r="962" ht="15.75" customHeight="1">
      <c r="A962" s="21"/>
      <c r="N962" s="25"/>
      <c r="AA962" s="26"/>
      <c r="BD962" s="28"/>
      <c r="CG962" s="28"/>
      <c r="CH962" s="8"/>
    </row>
    <row r="963" ht="15.75" customHeight="1">
      <c r="A963" s="21"/>
      <c r="N963" s="25"/>
      <c r="AA963" s="26"/>
      <c r="BD963" s="28"/>
      <c r="CG963" s="28"/>
      <c r="CH963" s="8"/>
    </row>
    <row r="964" ht="15.75" customHeight="1">
      <c r="A964" s="21"/>
      <c r="N964" s="25"/>
      <c r="AA964" s="26"/>
      <c r="BD964" s="28"/>
      <c r="CG964" s="28"/>
      <c r="CH964" s="8"/>
    </row>
    <row r="965" ht="15.75" customHeight="1">
      <c r="A965" s="21"/>
      <c r="N965" s="25"/>
      <c r="AA965" s="26"/>
      <c r="BD965" s="28"/>
      <c r="CG965" s="28"/>
      <c r="CH965" s="8"/>
    </row>
    <row r="966" ht="15.75" customHeight="1">
      <c r="A966" s="21"/>
      <c r="N966" s="25"/>
      <c r="AA966" s="26"/>
      <c r="BD966" s="28"/>
      <c r="CG966" s="28"/>
      <c r="CH966" s="8"/>
    </row>
    <row r="967" ht="15.75" customHeight="1">
      <c r="A967" s="21"/>
      <c r="N967" s="25"/>
      <c r="AA967" s="26"/>
      <c r="BD967" s="28"/>
      <c r="CG967" s="28"/>
      <c r="CH967" s="8"/>
    </row>
    <row r="968" ht="15.75" customHeight="1">
      <c r="A968" s="21"/>
      <c r="N968" s="25"/>
      <c r="AA968" s="26"/>
      <c r="BD968" s="28"/>
      <c r="CG968" s="28"/>
      <c r="CH968" s="8"/>
    </row>
    <row r="969" ht="15.75" customHeight="1">
      <c r="A969" s="21"/>
      <c r="N969" s="25"/>
      <c r="AA969" s="26"/>
      <c r="BD969" s="28"/>
      <c r="CG969" s="28"/>
      <c r="CH969" s="8"/>
    </row>
    <row r="970" ht="15.75" customHeight="1">
      <c r="A970" s="21"/>
      <c r="N970" s="25"/>
      <c r="AA970" s="26"/>
      <c r="BD970" s="28"/>
      <c r="CG970" s="28"/>
      <c r="CH970" s="8"/>
    </row>
    <row r="971" ht="15.75" customHeight="1">
      <c r="A971" s="21"/>
      <c r="N971" s="25"/>
      <c r="AA971" s="26"/>
      <c r="BD971" s="28"/>
      <c r="CG971" s="28"/>
      <c r="CH971" s="8"/>
    </row>
    <row r="972" ht="15.75" customHeight="1">
      <c r="A972" s="21"/>
      <c r="N972" s="25"/>
      <c r="AA972" s="26"/>
      <c r="BD972" s="28"/>
      <c r="CG972" s="28"/>
      <c r="CH972" s="8"/>
    </row>
    <row r="973" ht="15.75" customHeight="1">
      <c r="A973" s="21"/>
      <c r="N973" s="25"/>
      <c r="AA973" s="26"/>
      <c r="BD973" s="28"/>
      <c r="CG973" s="28"/>
      <c r="CH973" s="8"/>
    </row>
    <row r="974" ht="15.75" customHeight="1">
      <c r="A974" s="21"/>
      <c r="N974" s="25"/>
      <c r="AA974" s="26"/>
      <c r="BD974" s="28"/>
      <c r="CG974" s="28"/>
      <c r="CH974" s="8"/>
    </row>
    <row r="975" ht="15.75" customHeight="1">
      <c r="A975" s="21"/>
      <c r="N975" s="25"/>
      <c r="AA975" s="26"/>
      <c r="BD975" s="28"/>
      <c r="CG975" s="28"/>
      <c r="CH975" s="8"/>
    </row>
    <row r="976" ht="15.75" customHeight="1">
      <c r="A976" s="21"/>
      <c r="N976" s="25"/>
      <c r="AA976" s="26"/>
      <c r="BD976" s="28"/>
      <c r="CG976" s="28"/>
      <c r="CH976" s="8"/>
    </row>
    <row r="977" ht="15.75" customHeight="1">
      <c r="A977" s="21"/>
      <c r="N977" s="25"/>
      <c r="AA977" s="26"/>
      <c r="BD977" s="28"/>
      <c r="CG977" s="28"/>
      <c r="CH977" s="8"/>
    </row>
    <row r="978" ht="15.75" customHeight="1">
      <c r="A978" s="21"/>
      <c r="N978" s="25"/>
      <c r="AA978" s="26"/>
      <c r="BD978" s="28"/>
      <c r="CG978" s="28"/>
      <c r="CH978" s="8"/>
    </row>
    <row r="979" ht="15.75" customHeight="1">
      <c r="A979" s="21"/>
      <c r="N979" s="25"/>
      <c r="AA979" s="26"/>
      <c r="BD979" s="28"/>
      <c r="CG979" s="28"/>
      <c r="CH979" s="8"/>
    </row>
    <row r="980" ht="15.75" customHeight="1">
      <c r="A980" s="21"/>
      <c r="N980" s="25"/>
      <c r="AA980" s="26"/>
      <c r="BD980" s="28"/>
      <c r="CG980" s="28"/>
      <c r="CH980" s="8"/>
    </row>
    <row r="981" ht="15.75" customHeight="1">
      <c r="A981" s="21"/>
      <c r="N981" s="25"/>
      <c r="AA981" s="26"/>
      <c r="BD981" s="28"/>
      <c r="CG981" s="28"/>
      <c r="CH981" s="8"/>
    </row>
    <row r="982" ht="15.75" customHeight="1">
      <c r="A982" s="21"/>
      <c r="N982" s="25"/>
      <c r="AA982" s="26"/>
      <c r="BD982" s="28"/>
      <c r="CG982" s="28"/>
      <c r="CH982" s="8"/>
    </row>
    <row r="983" ht="15.75" customHeight="1">
      <c r="A983" s="21"/>
      <c r="N983" s="25"/>
      <c r="AA983" s="26"/>
      <c r="BD983" s="28"/>
      <c r="CG983" s="28"/>
      <c r="CH983" s="8"/>
    </row>
    <row r="984" ht="15.75" customHeight="1">
      <c r="A984" s="21"/>
      <c r="N984" s="25"/>
      <c r="AA984" s="26"/>
      <c r="BD984" s="28"/>
      <c r="CG984" s="28"/>
      <c r="CH984" s="8"/>
    </row>
    <row r="985" ht="15.75" customHeight="1">
      <c r="A985" s="21"/>
      <c r="N985" s="25"/>
      <c r="AA985" s="26"/>
      <c r="BD985" s="28"/>
      <c r="CG985" s="28"/>
      <c r="CH985" s="8"/>
    </row>
    <row r="986" ht="15.75" customHeight="1">
      <c r="A986" s="21"/>
      <c r="N986" s="25"/>
      <c r="AA986" s="26"/>
      <c r="BD986" s="28"/>
      <c r="CG986" s="28"/>
      <c r="CH986" s="8"/>
    </row>
    <row r="987" ht="15.75" customHeight="1">
      <c r="A987" s="21"/>
      <c r="N987" s="25"/>
      <c r="AA987" s="26"/>
      <c r="BD987" s="28"/>
      <c r="CG987" s="28"/>
      <c r="CH987" s="8"/>
    </row>
    <row r="988" ht="15.75" customHeight="1">
      <c r="A988" s="21"/>
      <c r="N988" s="25"/>
      <c r="AA988" s="26"/>
      <c r="BD988" s="28"/>
      <c r="CG988" s="28"/>
      <c r="CH988" s="8"/>
    </row>
    <row r="989" ht="15.75" customHeight="1">
      <c r="A989" s="21"/>
      <c r="N989" s="25"/>
      <c r="AA989" s="26"/>
      <c r="BD989" s="28"/>
      <c r="CG989" s="28"/>
      <c r="CH989" s="8"/>
    </row>
    <row r="990" ht="15.75" customHeight="1">
      <c r="A990" s="21"/>
      <c r="N990" s="25"/>
      <c r="AA990" s="26"/>
      <c r="BD990" s="28"/>
      <c r="CG990" s="28"/>
      <c r="CH990" s="8"/>
    </row>
    <row r="991" ht="15.75" customHeight="1">
      <c r="A991" s="21"/>
      <c r="N991" s="25"/>
      <c r="AA991" s="26"/>
      <c r="BD991" s="28"/>
      <c r="CG991" s="28"/>
      <c r="CH991" s="8"/>
    </row>
    <row r="992" ht="15.75" customHeight="1">
      <c r="A992" s="21"/>
      <c r="N992" s="25"/>
      <c r="AA992" s="26"/>
      <c r="BD992" s="28"/>
      <c r="CG992" s="28"/>
      <c r="CH992" s="8"/>
    </row>
    <row r="993" ht="15.75" customHeight="1">
      <c r="A993" s="21"/>
      <c r="N993" s="25"/>
      <c r="AA993" s="26"/>
      <c r="BD993" s="28"/>
      <c r="CG993" s="28"/>
      <c r="CH993" s="8"/>
    </row>
    <row r="994" ht="15.75" customHeight="1">
      <c r="A994" s="21"/>
      <c r="N994" s="25"/>
      <c r="AA994" s="26"/>
      <c r="BD994" s="28"/>
      <c r="CG994" s="28"/>
      <c r="CH994" s="8"/>
    </row>
    <row r="995" ht="15.75" customHeight="1">
      <c r="A995" s="21"/>
      <c r="N995" s="25"/>
      <c r="AA995" s="26"/>
      <c r="BD995" s="28"/>
      <c r="CG995" s="28"/>
      <c r="CH995" s="8"/>
    </row>
    <row r="996" ht="15.75" customHeight="1">
      <c r="A996" s="21"/>
      <c r="N996" s="25"/>
      <c r="AA996" s="26"/>
      <c r="BD996" s="28"/>
      <c r="CG996" s="28"/>
      <c r="CH996" s="8"/>
    </row>
    <row r="997" ht="15.75" customHeight="1">
      <c r="A997" s="21"/>
      <c r="N997" s="25"/>
      <c r="AA997" s="26"/>
      <c r="BD997" s="28"/>
      <c r="CG997" s="28"/>
      <c r="CH997" s="8"/>
    </row>
    <row r="998" ht="15.75" customHeight="1">
      <c r="A998" s="21"/>
      <c r="N998" s="25"/>
      <c r="AA998" s="26"/>
      <c r="BD998" s="28"/>
      <c r="CG998" s="28"/>
      <c r="CH998" s="8"/>
    </row>
    <row r="999" ht="15.75" customHeight="1">
      <c r="A999" s="21"/>
      <c r="N999" s="25"/>
      <c r="AA999" s="26"/>
      <c r="BD999" s="28"/>
      <c r="CG999" s="28"/>
      <c r="CH999" s="8"/>
    </row>
    <row r="1000" ht="15.75" customHeight="1">
      <c r="A1000" s="21"/>
      <c r="N1000" s="25"/>
      <c r="AA1000" s="26"/>
      <c r="BD1000" s="28"/>
      <c r="CG1000" s="28"/>
      <c r="CH1000" s="8"/>
    </row>
    <row r="1001" ht="15.75" customHeight="1">
      <c r="A1001" s="21"/>
      <c r="N1001" s="25"/>
      <c r="AA1001" s="26"/>
      <c r="BD1001" s="28"/>
      <c r="CG1001" s="28"/>
      <c r="CH1001" s="8"/>
    </row>
    <row r="1002" ht="15.75" customHeight="1">
      <c r="A1002" s="21"/>
      <c r="N1002" s="25"/>
      <c r="AA1002" s="26"/>
      <c r="BD1002" s="28"/>
      <c r="CG1002" s="28"/>
      <c r="CH1002" s="8"/>
    </row>
    <row r="1003" ht="15.75" customHeight="1">
      <c r="A1003" s="21"/>
      <c r="N1003" s="25"/>
      <c r="AA1003" s="26"/>
      <c r="BD1003" s="28"/>
      <c r="CG1003" s="28"/>
      <c r="CH1003" s="8"/>
    </row>
  </sheetData>
  <mergeCells count="17">
    <mergeCell ref="AG2:AH2"/>
    <mergeCell ref="AI2:AJ2"/>
    <mergeCell ref="AK2:AL2"/>
    <mergeCell ref="AM2:AN2"/>
    <mergeCell ref="BF2:BG2"/>
    <mergeCell ref="BH2:BI2"/>
    <mergeCell ref="BJ2:BK2"/>
    <mergeCell ref="BL2:BM2"/>
    <mergeCell ref="BN2:BO2"/>
    <mergeCell ref="BP2:BQ2"/>
    <mergeCell ref="A1:F1"/>
    <mergeCell ref="H1:N1"/>
    <mergeCell ref="P1:AA1"/>
    <mergeCell ref="AC1:BD1"/>
    <mergeCell ref="BF1:CG1"/>
    <mergeCell ref="AC2:AD2"/>
    <mergeCell ref="AE2:AF2"/>
  </mergeCells>
  <dataValidations>
    <dataValidation type="list" allowBlank="1" showErrorMessage="1" sqref="CB4:CB8 CD4:CD8 Y4:Y36 AZ4:AZ36 BB4:BB36 CB10:CB36 CD10:CD36">
      <formula1>"--,Yes,No"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2024-10-10T14:42:50Z</dcterms:created>
  <dc:creator>Brett Feinstein</dc:creator>
</cp:coreProperties>
</file>