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azon\Dropbox (CSU Fullerton)\CSUF High School Tournament\HS_MS_Tournaments\Congress_Bills\"/>
    </mc:Choice>
  </mc:AlternateContent>
  <xr:revisionPtr revIDLastSave="0" documentId="8_{268E6644-0DCF-4C76-9623-AFD9BF3C6EE1}" xr6:coauthVersionLast="31" xr6:coauthVersionMax="31" xr10:uidLastSave="{00000000-0000-0000-0000-000000000000}"/>
  <bookViews>
    <workbookView xWindow="0" yWindow="0" windowWidth="28800" windowHeight="12225" activeTab="3" xr2:uid="{00000000-000D-0000-FFFF-FFFF00000000}"/>
  </bookViews>
  <sheets>
    <sheet name="middle" sheetId="1" r:id="rId1"/>
    <sheet name="novice" sheetId="2" r:id="rId2"/>
    <sheet name="open" sheetId="3" r:id="rId3"/>
    <sheet name="po" sheetId="4" r:id="rId4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3" l="1"/>
  <c r="I5" i="3" s="1"/>
  <c r="O5" i="3"/>
  <c r="G4" i="3"/>
  <c r="BC6" i="4"/>
  <c r="F23" i="3"/>
  <c r="I23" i="3" s="1"/>
  <c r="BC8" i="4"/>
  <c r="BC5" i="4"/>
  <c r="BC3" i="4"/>
  <c r="BU3" i="4"/>
  <c r="BV3" i="4"/>
  <c r="BC2" i="4"/>
  <c r="BU2" i="4"/>
  <c r="BV2" i="4"/>
  <c r="I9" i="1"/>
  <c r="O9" i="1"/>
  <c r="I15" i="1"/>
  <c r="O15" i="1"/>
  <c r="I24" i="1"/>
  <c r="I7" i="1"/>
  <c r="O7" i="1"/>
  <c r="I26" i="1"/>
  <c r="I2" i="1"/>
  <c r="O2" i="1"/>
  <c r="I25" i="1"/>
  <c r="I23" i="1"/>
  <c r="I12" i="1"/>
  <c r="O12" i="1"/>
  <c r="I11" i="1"/>
  <c r="O11" i="1"/>
  <c r="I17" i="1"/>
  <c r="O17" i="1"/>
  <c r="I22" i="1"/>
  <c r="I8" i="1"/>
  <c r="O8" i="1"/>
  <c r="I16" i="1"/>
  <c r="O16" i="1"/>
  <c r="I14" i="2"/>
  <c r="I8" i="2"/>
  <c r="O8" i="2"/>
  <c r="I5" i="2"/>
  <c r="O5" i="2"/>
  <c r="I10" i="2"/>
  <c r="O10" i="2"/>
  <c r="I24" i="3"/>
  <c r="I17" i="3"/>
  <c r="O17" i="3"/>
  <c r="I13" i="3"/>
  <c r="O13" i="3"/>
  <c r="I14" i="3"/>
  <c r="O14" i="3"/>
  <c r="I11" i="3"/>
  <c r="O11" i="3"/>
  <c r="I27" i="3"/>
  <c r="I8" i="3"/>
  <c r="O8" i="3"/>
  <c r="I19" i="3"/>
  <c r="I20" i="3"/>
  <c r="I7" i="3"/>
  <c r="O7" i="3"/>
  <c r="I2" i="3"/>
  <c r="O2" i="3"/>
  <c r="I9" i="3"/>
  <c r="O9" i="3"/>
  <c r="I16" i="3"/>
  <c r="O16" i="3"/>
  <c r="I21" i="3"/>
  <c r="I22" i="3"/>
  <c r="O15" i="3"/>
  <c r="I15" i="3"/>
  <c r="I26" i="3"/>
  <c r="I25" i="3"/>
  <c r="O4" i="3"/>
  <c r="I4" i="3"/>
  <c r="O10" i="3"/>
  <c r="I10" i="3"/>
  <c r="I32" i="3"/>
  <c r="I33" i="3"/>
  <c r="I35" i="3"/>
  <c r="I34" i="3"/>
  <c r="O12" i="3"/>
  <c r="I12" i="3"/>
  <c r="I29" i="3"/>
  <c r="O6" i="3"/>
  <c r="I6" i="3"/>
  <c r="I28" i="3"/>
  <c r="O3" i="3"/>
  <c r="I3" i="3"/>
  <c r="I30" i="3"/>
  <c r="I31" i="3"/>
  <c r="I13" i="2"/>
  <c r="O4" i="2"/>
  <c r="I4" i="2"/>
  <c r="O9" i="2"/>
  <c r="I9" i="2"/>
  <c r="I12" i="2"/>
  <c r="I18" i="2"/>
  <c r="I19" i="2"/>
  <c r="I20" i="2"/>
  <c r="I17" i="2"/>
  <c r="O2" i="2"/>
  <c r="I2" i="2"/>
  <c r="O7" i="2"/>
  <c r="I7" i="2"/>
  <c r="I15" i="2"/>
  <c r="I16" i="2"/>
  <c r="O3" i="2"/>
  <c r="I3" i="2"/>
  <c r="O6" i="2"/>
  <c r="I6" i="2"/>
  <c r="I21" i="2"/>
  <c r="O10" i="1"/>
  <c r="O5" i="1"/>
  <c r="O13" i="1"/>
  <c r="O3" i="1"/>
  <c r="O14" i="1"/>
  <c r="I10" i="1"/>
  <c r="I14" i="1"/>
  <c r="I29" i="1"/>
  <c r="I30" i="1"/>
  <c r="I32" i="1"/>
  <c r="I34" i="1"/>
  <c r="I19" i="1"/>
  <c r="I28" i="1"/>
  <c r="I33" i="1"/>
  <c r="I20" i="1"/>
  <c r="I6" i="1"/>
  <c r="O6" i="1"/>
  <c r="I13" i="1"/>
  <c r="I4" i="1"/>
  <c r="O4" i="1"/>
  <c r="I21" i="1"/>
  <c r="I31" i="1"/>
  <c r="I3" i="1"/>
  <c r="I5" i="1"/>
  <c r="I27" i="1"/>
  <c r="BC7" i="4"/>
  <c r="P10" i="2" l="1"/>
  <c r="P5" i="3"/>
  <c r="P9" i="1"/>
  <c r="P17" i="3"/>
  <c r="P14" i="3"/>
  <c r="P8" i="1"/>
  <c r="P12" i="1"/>
  <c r="P6" i="3"/>
  <c r="P16" i="3"/>
  <c r="P2" i="3"/>
  <c r="P10" i="3"/>
  <c r="P6" i="1"/>
  <c r="P4" i="1"/>
  <c r="P6" i="2"/>
  <c r="P2" i="2"/>
  <c r="P13" i="1"/>
  <c r="P4" i="3"/>
  <c r="P8" i="3"/>
  <c r="P12" i="3"/>
  <c r="P7" i="3"/>
  <c r="P13" i="3"/>
  <c r="P10" i="1"/>
  <c r="P5" i="1"/>
  <c r="P11" i="1"/>
  <c r="P2" i="1"/>
  <c r="P7" i="1"/>
  <c r="P15" i="1"/>
  <c r="P3" i="1"/>
  <c r="P17" i="1"/>
  <c r="P3" i="3"/>
  <c r="P15" i="3"/>
  <c r="P9" i="3"/>
  <c r="P11" i="3"/>
  <c r="P3" i="2"/>
  <c r="P9" i="2"/>
  <c r="P8" i="2"/>
  <c r="P7" i="2"/>
  <c r="P4" i="2"/>
  <c r="P5" i="2"/>
  <c r="P16" i="1"/>
  <c r="P14" i="1"/>
</calcChain>
</file>

<file path=xl/sharedStrings.xml><?xml version="1.0" encoding="utf-8"?>
<sst xmlns="http://schemas.openxmlformats.org/spreadsheetml/2006/main" count="544" uniqueCount="212">
  <si>
    <t>school</t>
  </si>
  <si>
    <t>first</t>
  </si>
  <si>
    <t>last</t>
  </si>
  <si>
    <t>r1</t>
  </si>
  <si>
    <t>r2</t>
  </si>
  <si>
    <t>r3</t>
  </si>
  <si>
    <t>prelim ttl</t>
  </si>
  <si>
    <t>f1</t>
  </si>
  <si>
    <t>f2</t>
  </si>
  <si>
    <t>f3</t>
  </si>
  <si>
    <t>f4</t>
  </si>
  <si>
    <t>f5</t>
  </si>
  <si>
    <t>fin ttl</t>
  </si>
  <si>
    <t>o/a ttl</t>
  </si>
  <si>
    <t>tie brkr</t>
  </si>
  <si>
    <t>prelim avg</t>
  </si>
  <si>
    <t>f</t>
  </si>
  <si>
    <t>fin avg</t>
  </si>
  <si>
    <t>o/a avg</t>
  </si>
  <si>
    <t>place</t>
  </si>
  <si>
    <t>house</t>
  </si>
  <si>
    <t>code</t>
  </si>
  <si>
    <t>Stockdale</t>
  </si>
  <si>
    <t>Los Osos</t>
  </si>
  <si>
    <t>Yorba Linda</t>
  </si>
  <si>
    <t>park</t>
  </si>
  <si>
    <t>fraser</t>
  </si>
  <si>
    <t>truong</t>
  </si>
  <si>
    <t>ethan</t>
  </si>
  <si>
    <t>lydia</t>
  </si>
  <si>
    <t>caitlyn</t>
  </si>
  <si>
    <t>Perfect Score</t>
  </si>
  <si>
    <t>Flintridge Prep</t>
  </si>
  <si>
    <t>Nova 42</t>
  </si>
  <si>
    <t>Hale Middle School</t>
  </si>
  <si>
    <t>AD</t>
  </si>
  <si>
    <t>AF</t>
  </si>
  <si>
    <t>CB</t>
  </si>
  <si>
    <t>DW</t>
  </si>
  <si>
    <t>choe</t>
  </si>
  <si>
    <t>ghasemi</t>
  </si>
  <si>
    <t>kim</t>
  </si>
  <si>
    <t>hong</t>
  </si>
  <si>
    <t>yi</t>
  </si>
  <si>
    <t>pimentel</t>
  </si>
  <si>
    <t>ko</t>
  </si>
  <si>
    <t>lee</t>
  </si>
  <si>
    <t>han</t>
  </si>
  <si>
    <t>chong</t>
  </si>
  <si>
    <t>liu</t>
  </si>
  <si>
    <t>gibilaro</t>
  </si>
  <si>
    <t>meng</t>
  </si>
  <si>
    <t>woo</t>
  </si>
  <si>
    <t>wang</t>
  </si>
  <si>
    <t>ma</t>
  </si>
  <si>
    <t>tang</t>
  </si>
  <si>
    <t>ellis</t>
  </si>
  <si>
    <t>hassanali</t>
  </si>
  <si>
    <t>guinchard</t>
  </si>
  <si>
    <t>shanks</t>
  </si>
  <si>
    <t>alcantara</t>
  </si>
  <si>
    <t>moheb</t>
  </si>
  <si>
    <t>voodi</t>
  </si>
  <si>
    <t>Salem Hills</t>
  </si>
  <si>
    <t>North Hollywood</t>
  </si>
  <si>
    <t>Riverside STEM</t>
  </si>
  <si>
    <t>El Camino Real Charter</t>
  </si>
  <si>
    <t>Martin Luther King</t>
  </si>
  <si>
    <t>AC</t>
  </si>
  <si>
    <t>AS</t>
  </si>
  <si>
    <t>BN</t>
  </si>
  <si>
    <t>DG</t>
  </si>
  <si>
    <t>DN</t>
  </si>
  <si>
    <t>DX</t>
  </si>
  <si>
    <t>ballard</t>
  </si>
  <si>
    <t>mccarthy</t>
  </si>
  <si>
    <t>french</t>
  </si>
  <si>
    <t>son</t>
  </si>
  <si>
    <t>paspuleti</t>
  </si>
  <si>
    <t>mancini</t>
  </si>
  <si>
    <t>kheni</t>
  </si>
  <si>
    <t>ayoubi</t>
  </si>
  <si>
    <t>paul</t>
  </si>
  <si>
    <t>maharaj</t>
  </si>
  <si>
    <t>bheemarasetti</t>
  </si>
  <si>
    <t>berberian</t>
  </si>
  <si>
    <t>dowgiallo</t>
  </si>
  <si>
    <t>gholibeik</t>
  </si>
  <si>
    <t>biedelman</t>
  </si>
  <si>
    <t>bimshtein</t>
  </si>
  <si>
    <t>mujica</t>
  </si>
  <si>
    <t>khan</t>
  </si>
  <si>
    <t>desai</t>
  </si>
  <si>
    <t>Torrey Pines</t>
  </si>
  <si>
    <t>Loyola</t>
  </si>
  <si>
    <t>AZ</t>
  </si>
  <si>
    <t>BE</t>
  </si>
  <si>
    <t>CK</t>
  </si>
  <si>
    <t>CW</t>
  </si>
  <si>
    <t>gardner</t>
  </si>
  <si>
    <t>carpenter</t>
  </si>
  <si>
    <t>sargsyan</t>
  </si>
  <si>
    <t>jen</t>
  </si>
  <si>
    <t>ho</t>
  </si>
  <si>
    <t>mccraw</t>
  </si>
  <si>
    <t>chan</t>
  </si>
  <si>
    <t>kyle</t>
  </si>
  <si>
    <t>gasha</t>
  </si>
  <si>
    <t>osterman</t>
  </si>
  <si>
    <t>dubois</t>
  </si>
  <si>
    <t>gorry</t>
  </si>
  <si>
    <t>barrios</t>
  </si>
  <si>
    <t>flynn</t>
  </si>
  <si>
    <t>mcintosh</t>
  </si>
  <si>
    <t>brack</t>
  </si>
  <si>
    <t>anich</t>
  </si>
  <si>
    <t>scandialato</t>
  </si>
  <si>
    <t>goyal</t>
  </si>
  <si>
    <t>bright</t>
  </si>
  <si>
    <t>feliton</t>
  </si>
  <si>
    <t>hamed</t>
  </si>
  <si>
    <t>johnston</t>
  </si>
  <si>
    <t>bluman</t>
  </si>
  <si>
    <t>katalan</t>
  </si>
  <si>
    <t>fridlyand</t>
  </si>
  <si>
    <t>kulkarni</t>
  </si>
  <si>
    <t>ariel</t>
  </si>
  <si>
    <t>arman</t>
  </si>
  <si>
    <t>christopher</t>
  </si>
  <si>
    <t>danny</t>
  </si>
  <si>
    <t>enoch</t>
  </si>
  <si>
    <t>harvey</t>
  </si>
  <si>
    <t>jonathan</t>
  </si>
  <si>
    <t>joseph</t>
  </si>
  <si>
    <t>justin</t>
  </si>
  <si>
    <t>kaiden</t>
  </si>
  <si>
    <t>regina</t>
  </si>
  <si>
    <t>ryan</t>
  </si>
  <si>
    <t>tayten</t>
  </si>
  <si>
    <t xml:space="preserve">chloe  </t>
  </si>
  <si>
    <t>jacob</t>
  </si>
  <si>
    <t>kayla</t>
  </si>
  <si>
    <t>lucy</t>
  </si>
  <si>
    <t>silvia</t>
  </si>
  <si>
    <t>alex</t>
  </si>
  <si>
    <t>evan</t>
  </si>
  <si>
    <t>james</t>
  </si>
  <si>
    <t>max</t>
  </si>
  <si>
    <t>paige</t>
  </si>
  <si>
    <t>aidan</t>
  </si>
  <si>
    <t>alisha</t>
  </si>
  <si>
    <t>andrew</t>
  </si>
  <si>
    <t>ben</t>
  </si>
  <si>
    <t>joie</t>
  </si>
  <si>
    <t>parsa</t>
  </si>
  <si>
    <t>ria</t>
  </si>
  <si>
    <t>shawn</t>
  </si>
  <si>
    <t>jennie</t>
  </si>
  <si>
    <t>saiprakash</t>
  </si>
  <si>
    <t>chris</t>
  </si>
  <si>
    <t>rishi</t>
  </si>
  <si>
    <t>ayah</t>
  </si>
  <si>
    <t>daniel</t>
  </si>
  <si>
    <t>shekhar</t>
  </si>
  <si>
    <t>shreya</t>
  </si>
  <si>
    <t>christine</t>
  </si>
  <si>
    <t>isabella</t>
  </si>
  <si>
    <t>kian</t>
  </si>
  <si>
    <t>michael</t>
  </si>
  <si>
    <t>natalie</t>
  </si>
  <si>
    <t>noah</t>
  </si>
  <si>
    <t>shyan</t>
  </si>
  <si>
    <t>aditya</t>
  </si>
  <si>
    <t>ashton</t>
  </si>
  <si>
    <t>christie</t>
  </si>
  <si>
    <t>dohyun</t>
  </si>
  <si>
    <t>joe</t>
  </si>
  <si>
    <t>matthew</t>
  </si>
  <si>
    <t>patrik</t>
  </si>
  <si>
    <t>albert</t>
  </si>
  <si>
    <t>alina</t>
  </si>
  <si>
    <t>miller</t>
  </si>
  <si>
    <t>wayne</t>
  </si>
  <si>
    <t>anna</t>
  </si>
  <si>
    <t>chase</t>
  </si>
  <si>
    <t>conor</t>
  </si>
  <si>
    <t>damian</t>
  </si>
  <si>
    <t>dashell</t>
  </si>
  <si>
    <t>declan</t>
  </si>
  <si>
    <t>graham</t>
  </si>
  <si>
    <t>ramsay</t>
  </si>
  <si>
    <t>arieh</t>
  </si>
  <si>
    <t>dominic</t>
  </si>
  <si>
    <t>eman</t>
  </si>
  <si>
    <t>emerson</t>
  </si>
  <si>
    <t>emma</t>
  </si>
  <si>
    <t>neta</t>
  </si>
  <si>
    <t>sasha</t>
  </si>
  <si>
    <t>ved</t>
  </si>
  <si>
    <t>El Camino Real</t>
  </si>
  <si>
    <t>brian</t>
  </si>
  <si>
    <t>friedman</t>
  </si>
  <si>
    <t>david</t>
  </si>
  <si>
    <t>gorodkin</t>
  </si>
  <si>
    <t>john</t>
  </si>
  <si>
    <t>weirather</t>
  </si>
  <si>
    <t>A</t>
  </si>
  <si>
    <t>B</t>
  </si>
  <si>
    <t>C</t>
  </si>
  <si>
    <t>gonsalves</t>
  </si>
  <si>
    <t>ashesh</t>
  </si>
  <si>
    <t>o/a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</si>
</sst>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zoomScale="150" zoomScaleNormal="150" workbookViewId="0">
      <selection activeCell="D10" sqref="D10"/>
    </sheetView>
  </sheetViews>
  <sheetFormatPr defaultColWidth="8.85546875" defaultRowHeight="15" x14ac:dyDescent="0.25"/>
  <cols>
    <col min="1" max="1" width="15.7109375" bestFit="1" customWidth="1"/>
    <col min="2" max="2" width="4.85546875" hidden="1" customWidth="1"/>
    <col min="3" max="3" width="10" bestFit="1" customWidth="1"/>
    <col min="4" max="4" width="10.42578125" bestFit="1" customWidth="1"/>
    <col min="5" max="5" width="5.7109375" hidden="1" customWidth="1"/>
    <col min="6" max="8" width="3.140625" bestFit="1" customWidth="1"/>
    <col min="9" max="9" width="8.140625" bestFit="1" customWidth="1"/>
    <col min="10" max="14" width="3.140625" bestFit="1" customWidth="1"/>
    <col min="15" max="15" width="5.28515625" bestFit="1" customWidth="1"/>
    <col min="16" max="16" width="5.85546875" bestFit="1" customWidth="1"/>
    <col min="17" max="17" width="5.140625" bestFit="1" customWidth="1"/>
    <col min="18" max="18" width="7.42578125" bestFit="1" customWidth="1"/>
  </cols>
  <sheetData>
    <row r="1" spans="1:18" x14ac:dyDescent="0.25">
      <c r="A1" s="1" t="s">
        <v>0</v>
      </c>
      <c r="B1" s="1" t="s">
        <v>21</v>
      </c>
      <c r="C1" s="1" t="s">
        <v>1</v>
      </c>
      <c r="D1" s="1" t="s">
        <v>2</v>
      </c>
      <c r="E1" s="1" t="s">
        <v>20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19</v>
      </c>
      <c r="R1" s="1" t="s">
        <v>14</v>
      </c>
    </row>
    <row r="2" spans="1:18" x14ac:dyDescent="0.25">
      <c r="A2" s="1" t="s">
        <v>33</v>
      </c>
      <c r="B2" s="2" t="s">
        <v>37</v>
      </c>
      <c r="C2" s="2" t="s">
        <v>147</v>
      </c>
      <c r="D2" s="2" t="s">
        <v>54</v>
      </c>
      <c r="E2" s="2" t="s">
        <v>207</v>
      </c>
      <c r="F2" s="1">
        <v>4</v>
      </c>
      <c r="G2" s="1">
        <v>5</v>
      </c>
      <c r="H2" s="1">
        <v>1</v>
      </c>
      <c r="I2" s="1">
        <f t="shared" ref="I2:I17" si="0">SUM(F2:H2)</f>
        <v>10</v>
      </c>
      <c r="J2" s="1">
        <v>12</v>
      </c>
      <c r="K2" s="1">
        <v>2</v>
      </c>
      <c r="L2" s="1">
        <v>2</v>
      </c>
      <c r="M2" s="1">
        <v>11</v>
      </c>
      <c r="N2" s="1">
        <v>1</v>
      </c>
      <c r="O2" s="1">
        <f t="shared" ref="O2:O17" si="1">SUM(J2:N2)</f>
        <v>28</v>
      </c>
      <c r="P2" s="1">
        <f t="shared" ref="P2:P17" si="2">SUM(O2,I2)</f>
        <v>38</v>
      </c>
      <c r="Q2" s="1">
        <v>1</v>
      </c>
      <c r="R2" s="1"/>
    </row>
    <row r="3" spans="1:18" x14ac:dyDescent="0.25">
      <c r="A3" s="1" t="s">
        <v>32</v>
      </c>
      <c r="B3" s="2" t="s">
        <v>36</v>
      </c>
      <c r="C3" s="2" t="s">
        <v>143</v>
      </c>
      <c r="D3" s="2" t="s">
        <v>50</v>
      </c>
      <c r="E3" s="2" t="s">
        <v>208</v>
      </c>
      <c r="F3" s="1">
        <v>2</v>
      </c>
      <c r="G3" s="1">
        <v>1</v>
      </c>
      <c r="H3" s="1">
        <v>1</v>
      </c>
      <c r="I3" s="1">
        <f t="shared" si="0"/>
        <v>4</v>
      </c>
      <c r="J3" s="1">
        <v>9</v>
      </c>
      <c r="K3" s="1">
        <v>3</v>
      </c>
      <c r="L3" s="1">
        <v>1</v>
      </c>
      <c r="M3" s="1">
        <v>1</v>
      </c>
      <c r="N3" s="1">
        <v>15</v>
      </c>
      <c r="O3" s="1">
        <f t="shared" si="1"/>
        <v>29</v>
      </c>
      <c r="P3" s="1">
        <f t="shared" si="2"/>
        <v>33</v>
      </c>
      <c r="Q3" s="1">
        <v>2</v>
      </c>
      <c r="R3" s="1"/>
    </row>
    <row r="4" spans="1:18" x14ac:dyDescent="0.25">
      <c r="A4" s="1" t="s">
        <v>31</v>
      </c>
      <c r="B4" s="2" t="s">
        <v>35</v>
      </c>
      <c r="C4" s="2" t="s">
        <v>133</v>
      </c>
      <c r="D4" s="2" t="s">
        <v>41</v>
      </c>
      <c r="E4" s="2" t="s">
        <v>207</v>
      </c>
      <c r="F4" s="1">
        <v>5</v>
      </c>
      <c r="G4" s="1">
        <v>3</v>
      </c>
      <c r="H4" s="1">
        <v>4</v>
      </c>
      <c r="I4" s="1">
        <f t="shared" si="0"/>
        <v>12</v>
      </c>
      <c r="J4" s="1">
        <v>8</v>
      </c>
      <c r="K4" s="1">
        <v>7</v>
      </c>
      <c r="L4" s="1">
        <v>10</v>
      </c>
      <c r="M4" s="1">
        <v>2</v>
      </c>
      <c r="N4" s="1">
        <v>4</v>
      </c>
      <c r="O4" s="1">
        <f t="shared" si="1"/>
        <v>31</v>
      </c>
      <c r="P4" s="1">
        <f t="shared" si="2"/>
        <v>43</v>
      </c>
      <c r="Q4" s="1">
        <v>3</v>
      </c>
      <c r="R4" s="1"/>
    </row>
    <row r="5" spans="1:18" x14ac:dyDescent="0.25">
      <c r="A5" s="1" t="s">
        <v>31</v>
      </c>
      <c r="B5" s="2" t="s">
        <v>35</v>
      </c>
      <c r="C5" s="2" t="s">
        <v>136</v>
      </c>
      <c r="D5" s="2" t="s">
        <v>46</v>
      </c>
      <c r="E5" s="2" t="s">
        <v>207</v>
      </c>
      <c r="F5" s="1">
        <v>1</v>
      </c>
      <c r="G5" s="1">
        <v>2</v>
      </c>
      <c r="H5" s="1">
        <v>3</v>
      </c>
      <c r="I5" s="1">
        <f t="shared" si="0"/>
        <v>6</v>
      </c>
      <c r="J5" s="1">
        <v>10</v>
      </c>
      <c r="K5" s="1">
        <v>1</v>
      </c>
      <c r="L5" s="1">
        <v>6</v>
      </c>
      <c r="M5" s="1">
        <v>10</v>
      </c>
      <c r="N5" s="1">
        <v>5</v>
      </c>
      <c r="O5" s="1">
        <f t="shared" si="1"/>
        <v>32</v>
      </c>
      <c r="P5" s="1">
        <f t="shared" si="2"/>
        <v>38</v>
      </c>
      <c r="Q5" s="1">
        <v>4</v>
      </c>
      <c r="R5" s="1"/>
    </row>
    <row r="6" spans="1:18" x14ac:dyDescent="0.25">
      <c r="A6" s="1" t="s">
        <v>31</v>
      </c>
      <c r="B6" s="2" t="s">
        <v>35</v>
      </c>
      <c r="C6" s="2" t="s">
        <v>132</v>
      </c>
      <c r="D6" s="2" t="s">
        <v>41</v>
      </c>
      <c r="E6" s="2" t="s">
        <v>206</v>
      </c>
      <c r="F6" s="1">
        <v>6</v>
      </c>
      <c r="G6" s="1">
        <v>8</v>
      </c>
      <c r="H6" s="1">
        <v>5</v>
      </c>
      <c r="I6" s="1">
        <f t="shared" si="0"/>
        <v>19</v>
      </c>
      <c r="J6" s="1">
        <v>4</v>
      </c>
      <c r="K6" s="1">
        <v>8</v>
      </c>
      <c r="L6" s="1">
        <v>8</v>
      </c>
      <c r="M6" s="1">
        <v>6</v>
      </c>
      <c r="N6" s="1">
        <v>7</v>
      </c>
      <c r="O6" s="1">
        <f t="shared" si="1"/>
        <v>33</v>
      </c>
      <c r="P6" s="1">
        <f t="shared" si="2"/>
        <v>52</v>
      </c>
      <c r="Q6" s="1">
        <v>5</v>
      </c>
      <c r="R6" s="1"/>
    </row>
    <row r="7" spans="1:18" x14ac:dyDescent="0.25">
      <c r="A7" s="1" t="s">
        <v>33</v>
      </c>
      <c r="B7" s="2" t="s">
        <v>37</v>
      </c>
      <c r="C7" s="2" t="s">
        <v>145</v>
      </c>
      <c r="D7" s="2" t="s">
        <v>52</v>
      </c>
      <c r="E7" s="2" t="s">
        <v>208</v>
      </c>
      <c r="F7" s="1">
        <v>1</v>
      </c>
      <c r="G7" s="1">
        <v>4</v>
      </c>
      <c r="H7" s="1">
        <v>4</v>
      </c>
      <c r="I7" s="1">
        <f t="shared" si="0"/>
        <v>9</v>
      </c>
      <c r="J7" s="1">
        <v>5</v>
      </c>
      <c r="K7" s="1">
        <v>13</v>
      </c>
      <c r="L7" s="1">
        <v>5</v>
      </c>
      <c r="M7" s="1">
        <v>5</v>
      </c>
      <c r="N7" s="1">
        <v>10</v>
      </c>
      <c r="O7" s="1">
        <f t="shared" si="1"/>
        <v>38</v>
      </c>
      <c r="P7" s="1">
        <f t="shared" si="2"/>
        <v>47</v>
      </c>
      <c r="Q7" s="1">
        <v>6</v>
      </c>
      <c r="R7" s="1"/>
    </row>
    <row r="8" spans="1:18" x14ac:dyDescent="0.25">
      <c r="A8" s="1" t="s">
        <v>34</v>
      </c>
      <c r="B8" s="1" t="s">
        <v>38</v>
      </c>
      <c r="C8" s="1" t="s">
        <v>154</v>
      </c>
      <c r="D8" s="1" t="s">
        <v>61</v>
      </c>
      <c r="E8" s="1" t="s">
        <v>208</v>
      </c>
      <c r="F8" s="1">
        <v>3</v>
      </c>
      <c r="G8" s="1">
        <v>3</v>
      </c>
      <c r="H8" s="1">
        <v>2</v>
      </c>
      <c r="I8" s="1">
        <f t="shared" si="0"/>
        <v>8</v>
      </c>
      <c r="J8" s="1">
        <v>2</v>
      </c>
      <c r="K8" s="1">
        <v>10</v>
      </c>
      <c r="L8" s="1">
        <v>3</v>
      </c>
      <c r="M8" s="1">
        <v>15</v>
      </c>
      <c r="N8" s="1">
        <v>9</v>
      </c>
      <c r="O8" s="1">
        <f t="shared" si="1"/>
        <v>39</v>
      </c>
      <c r="P8" s="1">
        <f t="shared" si="2"/>
        <v>47</v>
      </c>
      <c r="Q8" s="1">
        <v>7</v>
      </c>
      <c r="R8" s="1" t="s">
        <v>211</v>
      </c>
    </row>
    <row r="9" spans="1:18" x14ac:dyDescent="0.25">
      <c r="A9" s="1" t="s">
        <v>34</v>
      </c>
      <c r="B9" s="1" t="s">
        <v>38</v>
      </c>
      <c r="C9" s="2" t="s">
        <v>202</v>
      </c>
      <c r="D9" s="2" t="s">
        <v>203</v>
      </c>
      <c r="E9" s="1" t="s">
        <v>207</v>
      </c>
      <c r="F9" s="1">
        <v>3</v>
      </c>
      <c r="G9" s="1">
        <v>4</v>
      </c>
      <c r="H9" s="1">
        <v>7</v>
      </c>
      <c r="I9" s="1">
        <f t="shared" si="0"/>
        <v>14</v>
      </c>
      <c r="J9" s="1">
        <v>15</v>
      </c>
      <c r="K9" s="1">
        <v>6</v>
      </c>
      <c r="L9" s="1">
        <v>12</v>
      </c>
      <c r="M9" s="1">
        <v>4</v>
      </c>
      <c r="N9" s="1">
        <v>2</v>
      </c>
      <c r="O9" s="1">
        <f t="shared" si="1"/>
        <v>39</v>
      </c>
      <c r="P9" s="1">
        <f t="shared" si="2"/>
        <v>53</v>
      </c>
      <c r="Q9" s="1">
        <v>8</v>
      </c>
      <c r="R9" s="1" t="s">
        <v>211</v>
      </c>
    </row>
    <row r="10" spans="1:18" x14ac:dyDescent="0.25">
      <c r="A10" s="1" t="s">
        <v>31</v>
      </c>
      <c r="B10" s="2" t="s">
        <v>35</v>
      </c>
      <c r="C10" s="2" t="s">
        <v>135</v>
      </c>
      <c r="D10" s="2" t="s">
        <v>45</v>
      </c>
      <c r="E10" s="2" t="s">
        <v>206</v>
      </c>
      <c r="F10" s="1">
        <v>7</v>
      </c>
      <c r="G10" s="1">
        <v>1</v>
      </c>
      <c r="H10" s="1">
        <v>8</v>
      </c>
      <c r="I10" s="1">
        <f t="shared" si="0"/>
        <v>16</v>
      </c>
      <c r="J10" s="1">
        <v>13</v>
      </c>
      <c r="K10" s="1">
        <v>4</v>
      </c>
      <c r="L10" s="1">
        <v>11</v>
      </c>
      <c r="M10" s="1">
        <v>9</v>
      </c>
      <c r="N10" s="1">
        <v>3</v>
      </c>
      <c r="O10" s="1">
        <f t="shared" si="1"/>
        <v>40</v>
      </c>
      <c r="P10" s="1">
        <f t="shared" si="2"/>
        <v>56</v>
      </c>
      <c r="Q10" s="1">
        <v>9</v>
      </c>
      <c r="R10" s="1"/>
    </row>
    <row r="11" spans="1:18" x14ac:dyDescent="0.25">
      <c r="A11" s="1" t="s">
        <v>34</v>
      </c>
      <c r="B11" s="1" t="s">
        <v>38</v>
      </c>
      <c r="C11" s="1" t="s">
        <v>151</v>
      </c>
      <c r="D11" s="1" t="s">
        <v>58</v>
      </c>
      <c r="E11" s="1" t="s">
        <v>208</v>
      </c>
      <c r="F11" s="1">
        <v>4</v>
      </c>
      <c r="G11" s="1">
        <v>2</v>
      </c>
      <c r="H11" s="1">
        <v>3</v>
      </c>
      <c r="I11" s="1">
        <f t="shared" si="0"/>
        <v>9</v>
      </c>
      <c r="J11" s="1">
        <v>3</v>
      </c>
      <c r="K11" s="1">
        <v>11</v>
      </c>
      <c r="L11" s="1">
        <v>9</v>
      </c>
      <c r="M11" s="1">
        <v>12</v>
      </c>
      <c r="N11" s="1">
        <v>11</v>
      </c>
      <c r="O11" s="1">
        <f t="shared" si="1"/>
        <v>46</v>
      </c>
      <c r="P11" s="1">
        <f t="shared" si="2"/>
        <v>55</v>
      </c>
      <c r="Q11" s="1">
        <v>10</v>
      </c>
      <c r="R11" s="1"/>
    </row>
    <row r="12" spans="1:18" x14ac:dyDescent="0.25">
      <c r="A12" s="1" t="s">
        <v>34</v>
      </c>
      <c r="B12" s="1" t="s">
        <v>38</v>
      </c>
      <c r="C12" s="1" t="s">
        <v>150</v>
      </c>
      <c r="D12" s="1" t="s">
        <v>57</v>
      </c>
      <c r="E12" s="1" t="s">
        <v>207</v>
      </c>
      <c r="F12" s="1">
        <v>2</v>
      </c>
      <c r="G12" s="1">
        <v>1</v>
      </c>
      <c r="H12" s="1">
        <v>2</v>
      </c>
      <c r="I12" s="1">
        <f t="shared" si="0"/>
        <v>5</v>
      </c>
      <c r="J12" s="1">
        <v>1</v>
      </c>
      <c r="K12" s="1">
        <v>14</v>
      </c>
      <c r="L12" s="1">
        <v>4</v>
      </c>
      <c r="M12" s="1">
        <v>14</v>
      </c>
      <c r="N12" s="1">
        <v>14</v>
      </c>
      <c r="O12" s="1">
        <f t="shared" si="1"/>
        <v>47</v>
      </c>
      <c r="P12" s="1">
        <f t="shared" si="2"/>
        <v>52</v>
      </c>
      <c r="Q12" s="1" t="s">
        <v>16</v>
      </c>
      <c r="R12" s="1"/>
    </row>
    <row r="13" spans="1:18" x14ac:dyDescent="0.25">
      <c r="A13" s="1" t="s">
        <v>32</v>
      </c>
      <c r="B13" s="2" t="s">
        <v>36</v>
      </c>
      <c r="C13" s="2" t="s">
        <v>141</v>
      </c>
      <c r="D13" s="2" t="s">
        <v>46</v>
      </c>
      <c r="E13" s="2" t="s">
        <v>206</v>
      </c>
      <c r="F13" s="1">
        <v>9</v>
      </c>
      <c r="G13" s="1">
        <v>9</v>
      </c>
      <c r="H13" s="1">
        <v>1</v>
      </c>
      <c r="I13" s="1">
        <f t="shared" si="0"/>
        <v>19</v>
      </c>
      <c r="J13" s="1">
        <v>11</v>
      </c>
      <c r="K13" s="1">
        <v>12</v>
      </c>
      <c r="L13" s="1">
        <v>15</v>
      </c>
      <c r="M13" s="1">
        <v>3</v>
      </c>
      <c r="N13" s="1">
        <v>6</v>
      </c>
      <c r="O13" s="1">
        <f t="shared" si="1"/>
        <v>47</v>
      </c>
      <c r="P13" s="1">
        <f t="shared" si="2"/>
        <v>66</v>
      </c>
      <c r="Q13" s="1" t="s">
        <v>16</v>
      </c>
      <c r="R13" s="1"/>
    </row>
    <row r="14" spans="1:18" x14ac:dyDescent="0.25">
      <c r="A14" s="1" t="s">
        <v>31</v>
      </c>
      <c r="B14" s="2" t="s">
        <v>35</v>
      </c>
      <c r="C14" s="2" t="s">
        <v>128</v>
      </c>
      <c r="D14" s="2" t="s">
        <v>41</v>
      </c>
      <c r="E14" s="2" t="s">
        <v>208</v>
      </c>
      <c r="F14" s="1">
        <v>6</v>
      </c>
      <c r="G14" s="1">
        <v>5</v>
      </c>
      <c r="H14" s="1">
        <v>5</v>
      </c>
      <c r="I14" s="1">
        <f t="shared" si="0"/>
        <v>16</v>
      </c>
      <c r="J14" s="1">
        <v>7</v>
      </c>
      <c r="K14" s="1">
        <v>9</v>
      </c>
      <c r="L14" s="1">
        <v>7</v>
      </c>
      <c r="M14" s="1">
        <v>13</v>
      </c>
      <c r="N14" s="1">
        <v>12</v>
      </c>
      <c r="O14" s="1">
        <f t="shared" si="1"/>
        <v>48</v>
      </c>
      <c r="P14" s="1">
        <f t="shared" si="2"/>
        <v>64</v>
      </c>
      <c r="Q14" s="1" t="s">
        <v>16</v>
      </c>
      <c r="R14" s="1"/>
    </row>
    <row r="15" spans="1:18" x14ac:dyDescent="0.25">
      <c r="A15" s="1" t="s">
        <v>33</v>
      </c>
      <c r="B15" s="2" t="s">
        <v>37</v>
      </c>
      <c r="C15" s="2" t="s">
        <v>144</v>
      </c>
      <c r="D15" s="2" t="s">
        <v>51</v>
      </c>
      <c r="E15" s="2" t="s">
        <v>206</v>
      </c>
      <c r="F15" s="1">
        <v>8</v>
      </c>
      <c r="G15" s="1">
        <v>2</v>
      </c>
      <c r="H15" s="1">
        <v>4</v>
      </c>
      <c r="I15" s="1">
        <f t="shared" si="0"/>
        <v>14</v>
      </c>
      <c r="J15" s="1">
        <v>6</v>
      </c>
      <c r="K15" s="1">
        <v>15</v>
      </c>
      <c r="L15" s="1">
        <v>14</v>
      </c>
      <c r="M15" s="1">
        <v>8</v>
      </c>
      <c r="N15" s="1">
        <v>8</v>
      </c>
      <c r="O15" s="1">
        <f t="shared" si="1"/>
        <v>51</v>
      </c>
      <c r="P15" s="1">
        <f t="shared" si="2"/>
        <v>65</v>
      </c>
      <c r="Q15" s="1" t="s">
        <v>16</v>
      </c>
      <c r="R15" s="1"/>
    </row>
    <row r="16" spans="1:18" x14ac:dyDescent="0.25">
      <c r="A16" s="1" t="s">
        <v>34</v>
      </c>
      <c r="B16" s="2" t="s">
        <v>38</v>
      </c>
      <c r="C16" s="2" t="s">
        <v>155</v>
      </c>
      <c r="D16" s="2" t="s">
        <v>62</v>
      </c>
      <c r="E16" s="2" t="s">
        <v>206</v>
      </c>
      <c r="F16" s="1">
        <v>1</v>
      </c>
      <c r="G16" s="1">
        <v>4</v>
      </c>
      <c r="H16" s="1">
        <v>6</v>
      </c>
      <c r="I16" s="1">
        <f t="shared" si="0"/>
        <v>11</v>
      </c>
      <c r="J16" s="1">
        <v>14</v>
      </c>
      <c r="K16" s="1">
        <v>5</v>
      </c>
      <c r="L16" s="1">
        <v>13</v>
      </c>
      <c r="M16" s="1">
        <v>7</v>
      </c>
      <c r="N16" s="1">
        <v>16</v>
      </c>
      <c r="O16" s="1">
        <f t="shared" si="1"/>
        <v>55</v>
      </c>
      <c r="P16" s="1">
        <f t="shared" si="2"/>
        <v>66</v>
      </c>
      <c r="Q16" s="1" t="s">
        <v>16</v>
      </c>
      <c r="R16" s="1"/>
    </row>
    <row r="17" spans="1:19" x14ac:dyDescent="0.25">
      <c r="A17" s="1" t="s">
        <v>34</v>
      </c>
      <c r="B17" s="2" t="s">
        <v>38</v>
      </c>
      <c r="C17" s="2" t="s">
        <v>152</v>
      </c>
      <c r="D17" s="2" t="s">
        <v>59</v>
      </c>
      <c r="E17" s="2" t="s">
        <v>206</v>
      </c>
      <c r="F17" s="1">
        <v>2</v>
      </c>
      <c r="G17" s="1">
        <v>3</v>
      </c>
      <c r="H17" s="1">
        <v>2</v>
      </c>
      <c r="I17" s="1">
        <f t="shared" si="0"/>
        <v>7</v>
      </c>
      <c r="J17" s="1">
        <v>16</v>
      </c>
      <c r="K17" s="1">
        <v>16</v>
      </c>
      <c r="L17" s="1">
        <v>16</v>
      </c>
      <c r="M17" s="1">
        <v>16</v>
      </c>
      <c r="N17" s="1">
        <v>13</v>
      </c>
      <c r="O17" s="1">
        <f t="shared" si="1"/>
        <v>77</v>
      </c>
      <c r="P17" s="1">
        <f t="shared" si="2"/>
        <v>84</v>
      </c>
      <c r="Q17" s="1" t="s">
        <v>16</v>
      </c>
      <c r="R17" s="1"/>
    </row>
    <row r="18" spans="1:19" x14ac:dyDescent="0.25">
      <c r="A18" s="1"/>
      <c r="B18" s="2"/>
      <c r="C18" s="2"/>
      <c r="D18" s="2"/>
      <c r="E18" s="2"/>
      <c r="F18" s="1"/>
      <c r="G18" s="1"/>
      <c r="H18" s="1"/>
      <c r="I18" s="7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5">
      <c r="A19" s="1" t="s">
        <v>32</v>
      </c>
      <c r="B19" s="2" t="s">
        <v>36</v>
      </c>
      <c r="C19" s="2" t="s">
        <v>139</v>
      </c>
      <c r="D19" s="2" t="s">
        <v>48</v>
      </c>
      <c r="E19" s="2" t="s">
        <v>207</v>
      </c>
      <c r="F19" s="1">
        <v>10</v>
      </c>
      <c r="G19" s="1">
        <v>10</v>
      </c>
      <c r="H19" s="1">
        <v>11</v>
      </c>
      <c r="I19" s="1">
        <f t="shared" ref="I19:I34" si="3">SUM(F19:H19)</f>
        <v>31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1" t="s">
        <v>32</v>
      </c>
      <c r="B20" s="2" t="s">
        <v>36</v>
      </c>
      <c r="C20" s="2" t="s">
        <v>140</v>
      </c>
      <c r="D20" s="2" t="s">
        <v>46</v>
      </c>
      <c r="E20" s="2" t="s">
        <v>208</v>
      </c>
      <c r="F20" s="1">
        <v>8</v>
      </c>
      <c r="G20" s="1">
        <v>7</v>
      </c>
      <c r="H20" s="1">
        <v>8</v>
      </c>
      <c r="I20" s="1">
        <f t="shared" si="3"/>
        <v>23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1" t="s">
        <v>32</v>
      </c>
      <c r="B21" s="2" t="s">
        <v>36</v>
      </c>
      <c r="C21" s="2" t="s">
        <v>142</v>
      </c>
      <c r="D21" s="2" t="s">
        <v>49</v>
      </c>
      <c r="E21" s="2" t="s">
        <v>207</v>
      </c>
      <c r="F21" s="1">
        <v>11</v>
      </c>
      <c r="G21" s="1">
        <v>11</v>
      </c>
      <c r="H21" s="1">
        <v>5</v>
      </c>
      <c r="I21" s="1">
        <f t="shared" si="3"/>
        <v>27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" t="s">
        <v>34</v>
      </c>
      <c r="B22" s="2" t="s">
        <v>38</v>
      </c>
      <c r="C22" s="2" t="s">
        <v>153</v>
      </c>
      <c r="D22" s="2" t="s">
        <v>60</v>
      </c>
      <c r="E22" s="2" t="s">
        <v>207</v>
      </c>
      <c r="F22" s="1">
        <v>8</v>
      </c>
      <c r="G22" s="1">
        <v>7</v>
      </c>
      <c r="H22" s="1">
        <v>6</v>
      </c>
      <c r="I22" s="1">
        <f t="shared" si="3"/>
        <v>21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1" t="s">
        <v>34</v>
      </c>
      <c r="B23" s="2" t="s">
        <v>38</v>
      </c>
      <c r="C23" s="2" t="s">
        <v>149</v>
      </c>
      <c r="D23" s="2" t="s">
        <v>56</v>
      </c>
      <c r="E23" s="2" t="s">
        <v>206</v>
      </c>
      <c r="F23" s="1">
        <v>11</v>
      </c>
      <c r="G23" s="1">
        <v>6</v>
      </c>
      <c r="H23" s="1">
        <v>3</v>
      </c>
      <c r="I23" s="1">
        <f t="shared" si="3"/>
        <v>20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1" t="s">
        <v>33</v>
      </c>
      <c r="B24" s="2" t="s">
        <v>37</v>
      </c>
      <c r="C24" s="2" t="s">
        <v>139</v>
      </c>
      <c r="D24" s="2" t="s">
        <v>46</v>
      </c>
      <c r="E24" s="2" t="s">
        <v>207</v>
      </c>
      <c r="F24" s="1">
        <v>9</v>
      </c>
      <c r="G24" s="1">
        <v>9</v>
      </c>
      <c r="H24" s="1">
        <v>10</v>
      </c>
      <c r="I24" s="1">
        <f t="shared" si="3"/>
        <v>28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1" t="s">
        <v>33</v>
      </c>
      <c r="B25" s="2" t="s">
        <v>37</v>
      </c>
      <c r="C25" s="2" t="s">
        <v>148</v>
      </c>
      <c r="D25" s="2" t="s">
        <v>55</v>
      </c>
      <c r="E25" s="2" t="s">
        <v>208</v>
      </c>
      <c r="F25" s="1">
        <v>9</v>
      </c>
      <c r="G25" s="1">
        <v>10</v>
      </c>
      <c r="H25" s="1">
        <v>9</v>
      </c>
      <c r="I25" s="1">
        <f t="shared" si="3"/>
        <v>28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" t="s">
        <v>33</v>
      </c>
      <c r="B26" s="2" t="s">
        <v>37</v>
      </c>
      <c r="C26" s="2" t="s">
        <v>146</v>
      </c>
      <c r="D26" s="2" t="s">
        <v>53</v>
      </c>
      <c r="E26" s="2" t="s">
        <v>206</v>
      </c>
      <c r="F26" s="1">
        <v>5</v>
      </c>
      <c r="G26" s="1">
        <v>7</v>
      </c>
      <c r="H26" s="1">
        <v>11</v>
      </c>
      <c r="I26" s="1">
        <f t="shared" si="3"/>
        <v>23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A27" s="1" t="s">
        <v>31</v>
      </c>
      <c r="B27" s="2" t="s">
        <v>35</v>
      </c>
      <c r="C27" s="2" t="s">
        <v>126</v>
      </c>
      <c r="D27" s="2" t="s">
        <v>39</v>
      </c>
      <c r="E27" s="2" t="s">
        <v>206</v>
      </c>
      <c r="F27" s="1">
        <v>10</v>
      </c>
      <c r="G27" s="1">
        <v>5</v>
      </c>
      <c r="H27" s="1">
        <v>10</v>
      </c>
      <c r="I27" s="1">
        <f t="shared" si="3"/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5">
      <c r="A28" s="1" t="s">
        <v>31</v>
      </c>
      <c r="B28" s="2" t="s">
        <v>35</v>
      </c>
      <c r="C28" s="2" t="s">
        <v>127</v>
      </c>
      <c r="D28" s="2" t="s">
        <v>40</v>
      </c>
      <c r="E28" s="2" t="s">
        <v>207</v>
      </c>
      <c r="F28" s="1">
        <v>7</v>
      </c>
      <c r="G28" s="1">
        <v>6</v>
      </c>
      <c r="H28" s="1">
        <v>9</v>
      </c>
      <c r="I28" s="1">
        <f t="shared" si="3"/>
        <v>22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5">
      <c r="A29" s="1" t="s">
        <v>31</v>
      </c>
      <c r="B29" s="2" t="s">
        <v>35</v>
      </c>
      <c r="C29" s="2" t="s">
        <v>138</v>
      </c>
      <c r="D29" s="2" t="s">
        <v>47</v>
      </c>
      <c r="E29" s="2" t="s">
        <v>206</v>
      </c>
      <c r="F29" s="1">
        <v>3</v>
      </c>
      <c r="G29" s="1">
        <v>11</v>
      </c>
      <c r="H29" s="1">
        <v>7</v>
      </c>
      <c r="I29" s="1">
        <f t="shared" si="3"/>
        <v>21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5">
      <c r="A30" s="1" t="s">
        <v>31</v>
      </c>
      <c r="B30" s="2" t="s">
        <v>35</v>
      </c>
      <c r="C30" s="2" t="s">
        <v>129</v>
      </c>
      <c r="D30" s="2" t="s">
        <v>42</v>
      </c>
      <c r="E30" s="2" t="s">
        <v>206</v>
      </c>
      <c r="F30" s="1">
        <v>4</v>
      </c>
      <c r="G30" s="1">
        <v>10</v>
      </c>
      <c r="H30" s="1">
        <v>9</v>
      </c>
      <c r="I30" s="1">
        <f t="shared" si="3"/>
        <v>23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5">
      <c r="A31" s="1" t="s">
        <v>31</v>
      </c>
      <c r="B31" s="2" t="s">
        <v>35</v>
      </c>
      <c r="C31" s="2" t="s">
        <v>134</v>
      </c>
      <c r="D31" s="2" t="s">
        <v>41</v>
      </c>
      <c r="E31" s="2" t="s">
        <v>208</v>
      </c>
      <c r="F31" s="1">
        <v>10</v>
      </c>
      <c r="G31" s="1">
        <v>8</v>
      </c>
      <c r="H31" s="1">
        <v>10</v>
      </c>
      <c r="I31" s="1">
        <f t="shared" si="3"/>
        <v>28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5">
      <c r="A32" s="1" t="s">
        <v>31</v>
      </c>
      <c r="B32" s="2" t="s">
        <v>35</v>
      </c>
      <c r="C32" s="2" t="s">
        <v>137</v>
      </c>
      <c r="D32" s="2" t="s">
        <v>25</v>
      </c>
      <c r="E32" s="2" t="s">
        <v>208</v>
      </c>
      <c r="F32" s="1">
        <v>7</v>
      </c>
      <c r="G32" s="1">
        <v>6</v>
      </c>
      <c r="H32" s="1">
        <v>7</v>
      </c>
      <c r="I32" s="1">
        <f t="shared" si="3"/>
        <v>20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5">
      <c r="A33" s="1" t="s">
        <v>31</v>
      </c>
      <c r="B33" s="2" t="s">
        <v>35</v>
      </c>
      <c r="C33" s="2" t="s">
        <v>131</v>
      </c>
      <c r="D33" s="2" t="s">
        <v>44</v>
      </c>
      <c r="E33" s="2" t="s">
        <v>208</v>
      </c>
      <c r="F33" s="1">
        <v>5</v>
      </c>
      <c r="G33" s="1">
        <v>9</v>
      </c>
      <c r="H33" s="1">
        <v>6</v>
      </c>
      <c r="I33" s="1">
        <f t="shared" si="3"/>
        <v>20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1" t="s">
        <v>31</v>
      </c>
      <c r="B34" s="2" t="s">
        <v>35</v>
      </c>
      <c r="C34" s="2" t="s">
        <v>130</v>
      </c>
      <c r="D34" s="2" t="s">
        <v>43</v>
      </c>
      <c r="E34" s="2" t="s">
        <v>207</v>
      </c>
      <c r="F34" s="1">
        <v>6</v>
      </c>
      <c r="G34" s="1">
        <v>8</v>
      </c>
      <c r="H34" s="1">
        <v>8</v>
      </c>
      <c r="I34" s="1">
        <f t="shared" si="3"/>
        <v>22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5">
      <c r="B35" s="4"/>
      <c r="C35" s="4"/>
      <c r="D35" s="4"/>
      <c r="E35" s="4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5">
      <c r="B36" s="4"/>
      <c r="C36" s="4"/>
      <c r="D36" s="4"/>
      <c r="E36" s="4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B37" s="4"/>
      <c r="C37" s="4"/>
      <c r="D37" s="4"/>
      <c r="E37" s="4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B38" s="4"/>
      <c r="C38" s="4"/>
      <c r="D38" s="4"/>
      <c r="E38" s="4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5">
      <c r="B39" s="4"/>
      <c r="C39" s="4"/>
      <c r="D39" s="4"/>
      <c r="E39" s="4"/>
    </row>
    <row r="40" spans="1:19" x14ac:dyDescent="0.25">
      <c r="B40" s="4"/>
      <c r="C40" s="4"/>
      <c r="D40" s="4"/>
      <c r="E40" s="4"/>
    </row>
    <row r="41" spans="1:19" x14ac:dyDescent="0.25">
      <c r="B41" s="4"/>
      <c r="C41" s="4"/>
      <c r="D41" s="4"/>
      <c r="E41" s="4"/>
    </row>
    <row r="42" spans="1:19" x14ac:dyDescent="0.25">
      <c r="B42" s="4"/>
      <c r="C42" s="4"/>
      <c r="D42" s="4"/>
      <c r="E42" s="4"/>
    </row>
    <row r="43" spans="1:19" x14ac:dyDescent="0.25">
      <c r="B43" s="4"/>
      <c r="C43" s="4"/>
      <c r="D43" s="4"/>
      <c r="E43" s="4"/>
    </row>
    <row r="44" spans="1:19" x14ac:dyDescent="0.25">
      <c r="B44" s="4"/>
      <c r="C44" s="4"/>
      <c r="D44" s="4"/>
      <c r="E44" s="4"/>
    </row>
    <row r="45" spans="1:19" x14ac:dyDescent="0.25">
      <c r="B45" s="4"/>
      <c r="C45" s="4"/>
      <c r="D45" s="4"/>
      <c r="E45" s="4"/>
    </row>
    <row r="46" spans="1:19" x14ac:dyDescent="0.25">
      <c r="B46" s="4"/>
      <c r="C46" s="4"/>
      <c r="D46" s="4"/>
      <c r="E46" s="4"/>
    </row>
    <row r="47" spans="1:19" x14ac:dyDescent="0.25">
      <c r="B47" s="4"/>
      <c r="C47" s="4"/>
      <c r="D47" s="4"/>
      <c r="E47" s="4"/>
    </row>
    <row r="48" spans="1:19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</sheetData>
  <sortState ref="A2:S17">
    <sortCondition ref="O2:O17"/>
    <sortCondition ref="P2:P17"/>
    <sortCondition ref="B2:B17"/>
  </sortState>
  <pageMargins left="0.7" right="0.7" top="0.75" bottom="0.75" header="0.3" footer="0.3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1"/>
  <sheetViews>
    <sheetView zoomScale="150" zoomScaleNormal="150" workbookViewId="0">
      <selection sqref="A1:A1048576"/>
    </sheetView>
  </sheetViews>
  <sheetFormatPr defaultColWidth="8.85546875" defaultRowHeight="15" x14ac:dyDescent="0.25"/>
  <cols>
    <col min="1" max="1" width="18.28515625" bestFit="1" customWidth="1"/>
    <col min="2" max="2" width="4.7109375" hidden="1" customWidth="1"/>
    <col min="3" max="3" width="9" bestFit="1" customWidth="1"/>
    <col min="4" max="4" width="12" bestFit="1" customWidth="1"/>
    <col min="5" max="5" width="5.7109375" hidden="1" customWidth="1"/>
    <col min="6" max="8" width="3.140625" bestFit="1" customWidth="1"/>
    <col min="9" max="9" width="8.140625" bestFit="1" customWidth="1"/>
    <col min="10" max="14" width="2.7109375" bestFit="1" customWidth="1"/>
    <col min="15" max="15" width="5.28515625" bestFit="1" customWidth="1"/>
    <col min="16" max="16" width="5.85546875" bestFit="1" customWidth="1"/>
    <col min="17" max="17" width="5.140625" bestFit="1" customWidth="1"/>
    <col min="18" max="18" width="7.42578125" bestFit="1" customWidth="1"/>
  </cols>
  <sheetData>
    <row r="1" spans="1:18" x14ac:dyDescent="0.25">
      <c r="A1" s="1" t="s">
        <v>0</v>
      </c>
      <c r="B1" s="1" t="s">
        <v>21</v>
      </c>
      <c r="C1" s="1" t="s">
        <v>1</v>
      </c>
      <c r="D1" s="1" t="s">
        <v>2</v>
      </c>
      <c r="E1" s="1" t="s">
        <v>20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19</v>
      </c>
      <c r="R1" s="1" t="s">
        <v>14</v>
      </c>
    </row>
    <row r="2" spans="1:18" x14ac:dyDescent="0.25">
      <c r="A2" s="1" t="s">
        <v>24</v>
      </c>
      <c r="B2" s="1" t="s">
        <v>70</v>
      </c>
      <c r="C2" s="1" t="s">
        <v>160</v>
      </c>
      <c r="D2" s="1" t="s">
        <v>80</v>
      </c>
      <c r="E2" s="1" t="s">
        <v>206</v>
      </c>
      <c r="F2" s="1">
        <v>3</v>
      </c>
      <c r="G2" s="1">
        <v>1</v>
      </c>
      <c r="H2" s="1">
        <v>5</v>
      </c>
      <c r="I2" s="1">
        <f t="shared" ref="I2:I10" si="0">SUM(F2:H2)</f>
        <v>9</v>
      </c>
      <c r="J2" s="1">
        <v>2</v>
      </c>
      <c r="K2" s="1">
        <v>1</v>
      </c>
      <c r="L2" s="1">
        <v>1</v>
      </c>
      <c r="M2" s="1">
        <v>2</v>
      </c>
      <c r="N2" s="1">
        <v>2</v>
      </c>
      <c r="O2" s="1">
        <f t="shared" ref="O2:O10" si="1">SUM(J2:N2)</f>
        <v>8</v>
      </c>
      <c r="P2" s="1">
        <f t="shared" ref="P2:P10" si="2">SUM(O2,I2)</f>
        <v>17</v>
      </c>
      <c r="Q2" s="1">
        <v>1</v>
      </c>
      <c r="R2" s="1"/>
    </row>
    <row r="3" spans="1:18" x14ac:dyDescent="0.25">
      <c r="A3" s="1" t="s">
        <v>64</v>
      </c>
      <c r="B3" s="1" t="s">
        <v>69</v>
      </c>
      <c r="C3" s="1" t="s">
        <v>145</v>
      </c>
      <c r="D3" s="1" t="s">
        <v>76</v>
      </c>
      <c r="E3" s="1" t="s">
        <v>207</v>
      </c>
      <c r="F3" s="1">
        <v>4</v>
      </c>
      <c r="G3" s="1">
        <v>3</v>
      </c>
      <c r="H3" s="1">
        <v>4</v>
      </c>
      <c r="I3" s="1">
        <f t="shared" si="0"/>
        <v>11</v>
      </c>
      <c r="J3" s="1">
        <v>3</v>
      </c>
      <c r="K3" s="1">
        <v>2</v>
      </c>
      <c r="L3" s="1">
        <v>4</v>
      </c>
      <c r="M3" s="1">
        <v>3</v>
      </c>
      <c r="N3" s="1">
        <v>1</v>
      </c>
      <c r="O3" s="1">
        <f t="shared" si="1"/>
        <v>13</v>
      </c>
      <c r="P3" s="1">
        <f t="shared" si="2"/>
        <v>24</v>
      </c>
      <c r="Q3" s="1">
        <v>2</v>
      </c>
      <c r="R3" s="1"/>
    </row>
    <row r="4" spans="1:18" x14ac:dyDescent="0.25">
      <c r="A4" s="1" t="s">
        <v>66</v>
      </c>
      <c r="B4" s="1" t="s">
        <v>72</v>
      </c>
      <c r="C4" s="1" t="s">
        <v>167</v>
      </c>
      <c r="D4" s="1" t="s">
        <v>87</v>
      </c>
      <c r="E4" s="1" t="s">
        <v>207</v>
      </c>
      <c r="F4" s="1">
        <v>2</v>
      </c>
      <c r="G4" s="1">
        <v>1</v>
      </c>
      <c r="H4" s="1">
        <v>2</v>
      </c>
      <c r="I4" s="1">
        <f t="shared" si="0"/>
        <v>5</v>
      </c>
      <c r="J4" s="1">
        <v>1</v>
      </c>
      <c r="K4" s="1">
        <v>4</v>
      </c>
      <c r="L4" s="1">
        <v>5</v>
      </c>
      <c r="M4" s="1">
        <v>6</v>
      </c>
      <c r="N4" s="1">
        <v>4</v>
      </c>
      <c r="O4" s="1">
        <f t="shared" si="1"/>
        <v>20</v>
      </c>
      <c r="P4" s="1">
        <f t="shared" si="2"/>
        <v>25</v>
      </c>
      <c r="Q4" s="1">
        <v>3</v>
      </c>
      <c r="R4" s="1" t="s">
        <v>211</v>
      </c>
    </row>
    <row r="5" spans="1:18" x14ac:dyDescent="0.25">
      <c r="A5" s="1" t="s">
        <v>66</v>
      </c>
      <c r="B5" s="1" t="s">
        <v>72</v>
      </c>
      <c r="C5" s="1" t="s">
        <v>171</v>
      </c>
      <c r="D5" s="1" t="s">
        <v>91</v>
      </c>
      <c r="E5" s="1" t="s">
        <v>207</v>
      </c>
      <c r="F5" s="1">
        <v>5</v>
      </c>
      <c r="G5" s="1">
        <v>5</v>
      </c>
      <c r="H5" s="1">
        <v>5</v>
      </c>
      <c r="I5" s="1">
        <f t="shared" si="0"/>
        <v>15</v>
      </c>
      <c r="J5" s="1">
        <v>7</v>
      </c>
      <c r="K5" s="1">
        <v>3</v>
      </c>
      <c r="L5" s="1">
        <v>3</v>
      </c>
      <c r="M5" s="1">
        <v>4</v>
      </c>
      <c r="N5" s="1">
        <v>3</v>
      </c>
      <c r="O5" s="1">
        <f t="shared" si="1"/>
        <v>20</v>
      </c>
      <c r="P5" s="1">
        <f t="shared" si="2"/>
        <v>35</v>
      </c>
      <c r="Q5" s="1">
        <v>4</v>
      </c>
      <c r="R5" s="1" t="s">
        <v>211</v>
      </c>
    </row>
    <row r="6" spans="1:18" x14ac:dyDescent="0.25">
      <c r="A6" s="1" t="s">
        <v>64</v>
      </c>
      <c r="B6" s="1" t="s">
        <v>69</v>
      </c>
      <c r="C6" s="1" t="s">
        <v>149</v>
      </c>
      <c r="D6" s="1" t="s">
        <v>75</v>
      </c>
      <c r="E6" s="1" t="s">
        <v>207</v>
      </c>
      <c r="F6" s="1">
        <v>1</v>
      </c>
      <c r="G6" s="1">
        <v>2</v>
      </c>
      <c r="H6" s="1">
        <v>1</v>
      </c>
      <c r="I6" s="1">
        <f t="shared" si="0"/>
        <v>4</v>
      </c>
      <c r="J6" s="1">
        <v>5</v>
      </c>
      <c r="K6" s="1">
        <v>7</v>
      </c>
      <c r="L6" s="1">
        <v>2</v>
      </c>
      <c r="M6" s="1">
        <v>5</v>
      </c>
      <c r="N6" s="1">
        <v>5</v>
      </c>
      <c r="O6" s="1">
        <f t="shared" si="1"/>
        <v>24</v>
      </c>
      <c r="P6" s="1">
        <f t="shared" si="2"/>
        <v>28</v>
      </c>
      <c r="Q6" s="1">
        <v>5</v>
      </c>
      <c r="R6" s="1"/>
    </row>
    <row r="7" spans="1:18" x14ac:dyDescent="0.25">
      <c r="A7" s="1" t="s">
        <v>24</v>
      </c>
      <c r="B7" s="1" t="s">
        <v>70</v>
      </c>
      <c r="C7" s="1" t="s">
        <v>159</v>
      </c>
      <c r="D7" s="1" t="s">
        <v>79</v>
      </c>
      <c r="E7" s="1" t="s">
        <v>207</v>
      </c>
      <c r="F7" s="1">
        <v>3</v>
      </c>
      <c r="G7" s="1">
        <v>4</v>
      </c>
      <c r="H7" s="1">
        <v>3</v>
      </c>
      <c r="I7" s="1">
        <f t="shared" si="0"/>
        <v>10</v>
      </c>
      <c r="J7" s="1">
        <v>6</v>
      </c>
      <c r="K7" s="1">
        <v>5</v>
      </c>
      <c r="L7" s="1">
        <v>8</v>
      </c>
      <c r="M7" s="1">
        <v>1</v>
      </c>
      <c r="N7" s="1">
        <v>7</v>
      </c>
      <c r="O7" s="1">
        <f t="shared" si="1"/>
        <v>27</v>
      </c>
      <c r="P7" s="1">
        <f t="shared" si="2"/>
        <v>37</v>
      </c>
      <c r="Q7" s="1" t="s">
        <v>16</v>
      </c>
      <c r="R7" s="1"/>
    </row>
    <row r="8" spans="1:18" x14ac:dyDescent="0.25">
      <c r="A8" s="1" t="s">
        <v>66</v>
      </c>
      <c r="B8" s="1" t="s">
        <v>72</v>
      </c>
      <c r="C8" s="1" t="s">
        <v>170</v>
      </c>
      <c r="D8" s="1" t="s">
        <v>90</v>
      </c>
      <c r="E8" s="1" t="s">
        <v>206</v>
      </c>
      <c r="F8" s="1">
        <v>6</v>
      </c>
      <c r="G8" s="1">
        <v>3</v>
      </c>
      <c r="H8" s="1">
        <v>7</v>
      </c>
      <c r="I8" s="1">
        <f t="shared" si="0"/>
        <v>16</v>
      </c>
      <c r="J8" s="1">
        <v>4</v>
      </c>
      <c r="K8" s="1">
        <v>9</v>
      </c>
      <c r="L8" s="1">
        <v>6</v>
      </c>
      <c r="M8" s="1">
        <v>7</v>
      </c>
      <c r="N8" s="1">
        <v>8</v>
      </c>
      <c r="O8" s="1">
        <f t="shared" si="1"/>
        <v>34</v>
      </c>
      <c r="P8" s="1">
        <f t="shared" si="2"/>
        <v>50</v>
      </c>
      <c r="Q8" s="1" t="s">
        <v>16</v>
      </c>
      <c r="R8" s="1"/>
    </row>
    <row r="9" spans="1:18" x14ac:dyDescent="0.25">
      <c r="A9" s="1" t="s">
        <v>66</v>
      </c>
      <c r="B9" s="1" t="s">
        <v>72</v>
      </c>
      <c r="C9" s="1" t="s">
        <v>166</v>
      </c>
      <c r="D9" s="1" t="s">
        <v>86</v>
      </c>
      <c r="E9" s="1" t="s">
        <v>206</v>
      </c>
      <c r="F9" s="1">
        <v>1</v>
      </c>
      <c r="G9" s="1">
        <v>4</v>
      </c>
      <c r="H9" s="1">
        <v>3</v>
      </c>
      <c r="I9" s="1">
        <f t="shared" si="0"/>
        <v>8</v>
      </c>
      <c r="J9" s="1">
        <v>8</v>
      </c>
      <c r="K9" s="1">
        <v>6</v>
      </c>
      <c r="L9" s="1">
        <v>7</v>
      </c>
      <c r="M9" s="1">
        <v>8</v>
      </c>
      <c r="N9" s="1">
        <v>6</v>
      </c>
      <c r="O9" s="1">
        <f t="shared" si="1"/>
        <v>35</v>
      </c>
      <c r="P9" s="1">
        <f t="shared" si="2"/>
        <v>43</v>
      </c>
      <c r="Q9" s="1" t="s">
        <v>16</v>
      </c>
      <c r="R9" s="1"/>
    </row>
    <row r="10" spans="1:18" x14ac:dyDescent="0.25">
      <c r="A10" s="1" t="s">
        <v>67</v>
      </c>
      <c r="B10" s="1" t="s">
        <v>73</v>
      </c>
      <c r="C10" s="1" t="s">
        <v>172</v>
      </c>
      <c r="D10" s="1" t="s">
        <v>92</v>
      </c>
      <c r="E10" s="1" t="s">
        <v>206</v>
      </c>
      <c r="F10" s="1">
        <v>7</v>
      </c>
      <c r="G10" s="1">
        <v>2</v>
      </c>
      <c r="H10" s="1">
        <v>2</v>
      </c>
      <c r="I10" s="1">
        <f t="shared" si="0"/>
        <v>11</v>
      </c>
      <c r="J10" s="1">
        <v>9</v>
      </c>
      <c r="K10" s="1">
        <v>8</v>
      </c>
      <c r="L10" s="1">
        <v>9</v>
      </c>
      <c r="M10" s="1">
        <v>9</v>
      </c>
      <c r="N10" s="1">
        <v>9</v>
      </c>
      <c r="O10" s="1">
        <f t="shared" si="1"/>
        <v>44</v>
      </c>
      <c r="P10" s="1">
        <f t="shared" si="2"/>
        <v>55</v>
      </c>
      <c r="Q10" s="1" t="s">
        <v>16</v>
      </c>
      <c r="R10" s="1"/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8" x14ac:dyDescent="0.25">
      <c r="A12" s="1" t="s">
        <v>66</v>
      </c>
      <c r="B12" s="1" t="s">
        <v>72</v>
      </c>
      <c r="C12" s="1" t="s">
        <v>165</v>
      </c>
      <c r="D12" s="1" t="s">
        <v>85</v>
      </c>
      <c r="E12" s="1" t="s">
        <v>207</v>
      </c>
      <c r="F12" s="1">
        <v>13</v>
      </c>
      <c r="G12" s="1">
        <v>13</v>
      </c>
      <c r="H12" s="1">
        <v>13</v>
      </c>
      <c r="I12" s="1">
        <f t="shared" ref="I12:I21" si="3">SUM(F12:H12)</f>
        <v>39</v>
      </c>
    </row>
    <row r="13" spans="1:18" x14ac:dyDescent="0.25">
      <c r="A13" s="1" t="s">
        <v>66</v>
      </c>
      <c r="B13" s="1" t="s">
        <v>72</v>
      </c>
      <c r="C13" s="1" t="s">
        <v>168</v>
      </c>
      <c r="D13" s="1" t="s">
        <v>88</v>
      </c>
      <c r="E13" s="1" t="s">
        <v>206</v>
      </c>
      <c r="F13" s="1">
        <v>4</v>
      </c>
      <c r="G13" s="1">
        <v>5</v>
      </c>
      <c r="H13" s="1">
        <v>8</v>
      </c>
      <c r="I13" s="1">
        <f t="shared" si="3"/>
        <v>17</v>
      </c>
    </row>
    <row r="14" spans="1:18" x14ac:dyDescent="0.25">
      <c r="A14" s="1" t="s">
        <v>66</v>
      </c>
      <c r="B14" s="1" t="s">
        <v>72</v>
      </c>
      <c r="C14" s="1" t="s">
        <v>169</v>
      </c>
      <c r="D14" s="1" t="s">
        <v>89</v>
      </c>
      <c r="E14" s="1" t="s">
        <v>207</v>
      </c>
      <c r="F14" s="1">
        <v>13</v>
      </c>
      <c r="G14" s="1">
        <v>13</v>
      </c>
      <c r="H14" s="1">
        <v>13</v>
      </c>
      <c r="I14" s="1">
        <f t="shared" si="3"/>
        <v>39</v>
      </c>
    </row>
    <row r="15" spans="1:18" x14ac:dyDescent="0.25">
      <c r="A15" s="1" t="s">
        <v>64</v>
      </c>
      <c r="B15" s="1" t="s">
        <v>69</v>
      </c>
      <c r="C15" s="1" t="s">
        <v>158</v>
      </c>
      <c r="D15" s="1" t="s">
        <v>78</v>
      </c>
      <c r="E15" s="1" t="s">
        <v>206</v>
      </c>
      <c r="F15" s="1">
        <v>9</v>
      </c>
      <c r="G15" s="1">
        <v>7</v>
      </c>
      <c r="H15" s="1">
        <v>4</v>
      </c>
      <c r="I15" s="1">
        <f t="shared" si="3"/>
        <v>20</v>
      </c>
    </row>
    <row r="16" spans="1:18" x14ac:dyDescent="0.25">
      <c r="A16" s="1" t="s">
        <v>64</v>
      </c>
      <c r="B16" s="1" t="s">
        <v>69</v>
      </c>
      <c r="C16" s="1" t="s">
        <v>157</v>
      </c>
      <c r="D16" s="1" t="s">
        <v>77</v>
      </c>
      <c r="E16" s="1" t="s">
        <v>206</v>
      </c>
      <c r="F16" s="1">
        <v>10</v>
      </c>
      <c r="G16" s="1">
        <v>6</v>
      </c>
      <c r="H16" s="1">
        <v>1</v>
      </c>
      <c r="I16" s="1">
        <f t="shared" si="3"/>
        <v>17</v>
      </c>
    </row>
    <row r="17" spans="1:9" x14ac:dyDescent="0.25">
      <c r="A17" s="1" t="s">
        <v>65</v>
      </c>
      <c r="B17" s="1" t="s">
        <v>71</v>
      </c>
      <c r="C17" s="1" t="s">
        <v>161</v>
      </c>
      <c r="D17" s="1" t="s">
        <v>81</v>
      </c>
      <c r="E17" s="1" t="s">
        <v>207</v>
      </c>
      <c r="F17" s="1">
        <v>7</v>
      </c>
      <c r="G17" s="1">
        <v>6</v>
      </c>
      <c r="H17" s="1">
        <v>7</v>
      </c>
      <c r="I17" s="1">
        <f t="shared" si="3"/>
        <v>20</v>
      </c>
    </row>
    <row r="18" spans="1:9" x14ac:dyDescent="0.25">
      <c r="A18" s="1" t="s">
        <v>65</v>
      </c>
      <c r="B18" s="1" t="s">
        <v>71</v>
      </c>
      <c r="C18" s="1" t="s">
        <v>164</v>
      </c>
      <c r="D18" s="1" t="s">
        <v>84</v>
      </c>
      <c r="E18" s="1" t="s">
        <v>206</v>
      </c>
      <c r="F18" s="1">
        <v>2</v>
      </c>
      <c r="G18" s="1">
        <v>9</v>
      </c>
      <c r="H18" s="1">
        <v>9</v>
      </c>
      <c r="I18" s="1">
        <f t="shared" si="3"/>
        <v>20</v>
      </c>
    </row>
    <row r="19" spans="1:9" x14ac:dyDescent="0.25">
      <c r="A19" s="1" t="s">
        <v>65</v>
      </c>
      <c r="B19" s="1" t="s">
        <v>71</v>
      </c>
      <c r="C19" s="1" t="s">
        <v>163</v>
      </c>
      <c r="D19" s="1" t="s">
        <v>83</v>
      </c>
      <c r="E19" s="1" t="s">
        <v>207</v>
      </c>
      <c r="F19" s="1">
        <v>6</v>
      </c>
      <c r="G19" s="1">
        <v>7</v>
      </c>
      <c r="H19" s="1">
        <v>6</v>
      </c>
      <c r="I19" s="1">
        <f t="shared" si="3"/>
        <v>19</v>
      </c>
    </row>
    <row r="20" spans="1:9" x14ac:dyDescent="0.25">
      <c r="A20" s="1" t="s">
        <v>65</v>
      </c>
      <c r="B20" s="1" t="s">
        <v>71</v>
      </c>
      <c r="C20" s="1" t="s">
        <v>162</v>
      </c>
      <c r="D20" s="1" t="s">
        <v>82</v>
      </c>
      <c r="E20" s="1" t="s">
        <v>206</v>
      </c>
      <c r="F20" s="1">
        <v>8</v>
      </c>
      <c r="G20" s="1">
        <v>8</v>
      </c>
      <c r="H20" s="1">
        <v>6</v>
      </c>
      <c r="I20" s="1">
        <f t="shared" si="3"/>
        <v>22</v>
      </c>
    </row>
    <row r="21" spans="1:9" x14ac:dyDescent="0.25">
      <c r="A21" s="1" t="s">
        <v>63</v>
      </c>
      <c r="B21" s="1" t="s">
        <v>68</v>
      </c>
      <c r="C21" s="1" t="s">
        <v>156</v>
      </c>
      <c r="D21" s="1" t="s">
        <v>74</v>
      </c>
      <c r="E21" s="1" t="s">
        <v>206</v>
      </c>
      <c r="F21" s="1">
        <v>5</v>
      </c>
      <c r="G21" s="1">
        <v>10</v>
      </c>
      <c r="H21" s="1">
        <v>10</v>
      </c>
      <c r="I21" s="1">
        <f t="shared" si="3"/>
        <v>25</v>
      </c>
    </row>
  </sheetData>
  <sortState ref="A2:R10">
    <sortCondition ref="O2:O10"/>
    <sortCondition ref="P2:P10"/>
    <sortCondition ref="B2:B10"/>
  </sortState>
  <pageMargins left="0.7" right="0.7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zoomScale="150" zoomScaleNormal="150" workbookViewId="0">
      <selection activeCell="E1" sqref="E1:E1048576"/>
    </sheetView>
  </sheetViews>
  <sheetFormatPr defaultColWidth="8.85546875" defaultRowHeight="15" x14ac:dyDescent="0.25"/>
  <cols>
    <col min="1" max="1" width="18.28515625" bestFit="1" customWidth="1"/>
    <col min="2" max="2" width="4.7109375" hidden="1" customWidth="1"/>
    <col min="3" max="3" width="8" bestFit="1" customWidth="1"/>
    <col min="4" max="4" width="10.42578125" bestFit="1" customWidth="1"/>
    <col min="5" max="5" width="5.7109375" hidden="1" customWidth="1"/>
    <col min="6" max="6" width="7" bestFit="1" customWidth="1"/>
    <col min="7" max="8" width="3.140625" bestFit="1" customWidth="1"/>
    <col min="9" max="9" width="8.140625" bestFit="1" customWidth="1"/>
    <col min="10" max="14" width="3.140625" bestFit="1" customWidth="1"/>
    <col min="15" max="15" width="5.28515625" bestFit="1" customWidth="1"/>
    <col min="16" max="16" width="5.85546875" bestFit="1" customWidth="1"/>
    <col min="17" max="17" width="5.140625" bestFit="1" customWidth="1"/>
    <col min="18" max="18" width="7.42578125" bestFit="1" customWidth="1"/>
  </cols>
  <sheetData>
    <row r="1" spans="1:18" x14ac:dyDescent="0.25">
      <c r="A1" s="1" t="s">
        <v>0</v>
      </c>
      <c r="B1" s="1" t="s">
        <v>21</v>
      </c>
      <c r="C1" s="1" t="s">
        <v>1</v>
      </c>
      <c r="D1" s="1" t="s">
        <v>2</v>
      </c>
      <c r="E1" s="1" t="s">
        <v>20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19</v>
      </c>
      <c r="R1" s="1" t="s">
        <v>14</v>
      </c>
    </row>
    <row r="2" spans="1:18" x14ac:dyDescent="0.25">
      <c r="A2" s="1" t="s">
        <v>66</v>
      </c>
      <c r="B2" s="1" t="s">
        <v>72</v>
      </c>
      <c r="C2" s="1" t="s">
        <v>194</v>
      </c>
      <c r="D2" s="1" t="s">
        <v>121</v>
      </c>
      <c r="E2" s="1" t="s">
        <v>206</v>
      </c>
      <c r="F2" s="1">
        <v>1</v>
      </c>
      <c r="G2" s="1">
        <v>1</v>
      </c>
      <c r="H2" s="1">
        <v>2</v>
      </c>
      <c r="I2" s="1">
        <f t="shared" ref="I2:I17" si="0">SUM(F2:H2)</f>
        <v>4</v>
      </c>
      <c r="J2" s="1">
        <v>1</v>
      </c>
      <c r="K2" s="1">
        <v>2</v>
      </c>
      <c r="L2" s="1">
        <v>2</v>
      </c>
      <c r="M2" s="1">
        <v>1</v>
      </c>
      <c r="N2" s="1">
        <v>2</v>
      </c>
      <c r="O2" s="1">
        <f t="shared" ref="O2:O17" si="1">SUM(J2:N2)</f>
        <v>8</v>
      </c>
      <c r="P2" s="1">
        <f t="shared" ref="P2:P17" si="2">SUM(O2,I2)</f>
        <v>12</v>
      </c>
      <c r="Q2" s="1">
        <v>1</v>
      </c>
      <c r="R2" s="1"/>
    </row>
    <row r="3" spans="1:18" x14ac:dyDescent="0.25">
      <c r="A3" s="1" t="s">
        <v>64</v>
      </c>
      <c r="B3" s="1" t="s">
        <v>69</v>
      </c>
      <c r="C3" s="2" t="s">
        <v>175</v>
      </c>
      <c r="D3" s="2" t="s">
        <v>41</v>
      </c>
      <c r="E3" s="1" t="s">
        <v>208</v>
      </c>
      <c r="F3" s="1">
        <v>2</v>
      </c>
      <c r="G3" s="1">
        <v>8</v>
      </c>
      <c r="H3" s="1">
        <v>4</v>
      </c>
      <c r="I3" s="1">
        <f t="shared" si="0"/>
        <v>14</v>
      </c>
      <c r="J3" s="1">
        <v>2</v>
      </c>
      <c r="K3" s="1">
        <v>12</v>
      </c>
      <c r="L3" s="1">
        <v>4</v>
      </c>
      <c r="M3" s="1">
        <v>3</v>
      </c>
      <c r="N3" s="1">
        <v>1</v>
      </c>
      <c r="O3" s="1">
        <f t="shared" si="1"/>
        <v>22</v>
      </c>
      <c r="P3" s="1">
        <f t="shared" si="2"/>
        <v>36</v>
      </c>
      <c r="Q3" s="1">
        <v>2</v>
      </c>
      <c r="R3" s="1"/>
    </row>
    <row r="4" spans="1:18" x14ac:dyDescent="0.25">
      <c r="A4" s="1" t="s">
        <v>33</v>
      </c>
      <c r="B4" s="1" t="s">
        <v>37</v>
      </c>
      <c r="C4" s="1" t="s">
        <v>162</v>
      </c>
      <c r="D4" s="1" t="s">
        <v>106</v>
      </c>
      <c r="E4" s="1" t="s">
        <v>206</v>
      </c>
      <c r="F4" s="1">
        <v>3</v>
      </c>
      <c r="G4" s="1">
        <f>AVERAGE(H4,F4)</f>
        <v>2</v>
      </c>
      <c r="H4" s="1">
        <v>1</v>
      </c>
      <c r="I4" s="1">
        <f t="shared" si="0"/>
        <v>6</v>
      </c>
      <c r="J4" s="1">
        <v>5</v>
      </c>
      <c r="K4" s="1">
        <v>6</v>
      </c>
      <c r="L4" s="1">
        <v>1</v>
      </c>
      <c r="M4" s="1">
        <v>8</v>
      </c>
      <c r="N4" s="1">
        <v>4</v>
      </c>
      <c r="O4" s="1">
        <f t="shared" si="1"/>
        <v>24</v>
      </c>
      <c r="P4" s="1">
        <f t="shared" si="2"/>
        <v>30</v>
      </c>
      <c r="Q4" s="1">
        <v>3</v>
      </c>
      <c r="R4" s="1" t="s">
        <v>211</v>
      </c>
    </row>
    <row r="5" spans="1:18" ht="15.75" thickBot="1" x14ac:dyDescent="0.3">
      <c r="A5" s="1" t="s">
        <v>23</v>
      </c>
      <c r="B5" s="1" t="s">
        <v>97</v>
      </c>
      <c r="C5" s="1" t="s">
        <v>183</v>
      </c>
      <c r="D5" s="1" t="s">
        <v>53</v>
      </c>
      <c r="E5" s="1" t="s">
        <v>207</v>
      </c>
      <c r="F5" s="1">
        <f>AVERAGE(G5:H5)</f>
        <v>3.5</v>
      </c>
      <c r="G5" s="1">
        <v>5</v>
      </c>
      <c r="H5" s="1">
        <v>2</v>
      </c>
      <c r="I5" s="1">
        <f t="shared" si="0"/>
        <v>10.5</v>
      </c>
      <c r="J5" s="1">
        <v>6</v>
      </c>
      <c r="K5" s="1">
        <v>8</v>
      </c>
      <c r="L5" s="1">
        <v>3</v>
      </c>
      <c r="M5" s="1">
        <v>2</v>
      </c>
      <c r="N5" s="1">
        <v>5</v>
      </c>
      <c r="O5" s="1">
        <f t="shared" si="1"/>
        <v>24</v>
      </c>
      <c r="P5" s="1">
        <f t="shared" si="2"/>
        <v>34.5</v>
      </c>
      <c r="Q5" s="1">
        <v>4</v>
      </c>
      <c r="R5" s="1" t="s">
        <v>211</v>
      </c>
    </row>
    <row r="6" spans="1:18" ht="15.75" thickBot="1" x14ac:dyDescent="0.3">
      <c r="A6" s="1" t="s">
        <v>64</v>
      </c>
      <c r="B6" s="1" t="s">
        <v>69</v>
      </c>
      <c r="C6" s="2" t="s">
        <v>177</v>
      </c>
      <c r="D6" s="2" t="s">
        <v>41</v>
      </c>
      <c r="E6" s="1" t="s">
        <v>207</v>
      </c>
      <c r="F6" s="5">
        <v>4</v>
      </c>
      <c r="G6" s="10">
        <v>2</v>
      </c>
      <c r="H6" s="8">
        <v>5</v>
      </c>
      <c r="I6" s="1">
        <f t="shared" si="0"/>
        <v>11</v>
      </c>
      <c r="J6" s="1">
        <v>3</v>
      </c>
      <c r="K6" s="1">
        <v>1</v>
      </c>
      <c r="L6" s="1">
        <v>14</v>
      </c>
      <c r="M6" s="1">
        <v>4</v>
      </c>
      <c r="N6" s="1">
        <v>3</v>
      </c>
      <c r="O6" s="1">
        <f t="shared" si="1"/>
        <v>25</v>
      </c>
      <c r="P6" s="1">
        <f t="shared" si="2"/>
        <v>36</v>
      </c>
      <c r="Q6" s="1">
        <v>5</v>
      </c>
      <c r="R6" s="1"/>
    </row>
    <row r="7" spans="1:18" x14ac:dyDescent="0.25">
      <c r="A7" s="1" t="s">
        <v>66</v>
      </c>
      <c r="B7" s="1" t="s">
        <v>72</v>
      </c>
      <c r="C7" s="1" t="s">
        <v>193</v>
      </c>
      <c r="D7" s="1" t="s">
        <v>120</v>
      </c>
      <c r="E7" s="1" t="s">
        <v>208</v>
      </c>
      <c r="F7" s="1">
        <v>1</v>
      </c>
      <c r="G7" s="1">
        <v>6</v>
      </c>
      <c r="H7" s="1">
        <v>1</v>
      </c>
      <c r="I7" s="1">
        <f t="shared" si="0"/>
        <v>8</v>
      </c>
      <c r="J7" s="1">
        <v>4</v>
      </c>
      <c r="K7" s="1">
        <v>15</v>
      </c>
      <c r="L7" s="1">
        <v>9</v>
      </c>
      <c r="M7" s="1">
        <v>5</v>
      </c>
      <c r="N7" s="1">
        <v>6</v>
      </c>
      <c r="O7" s="1">
        <f t="shared" si="1"/>
        <v>39</v>
      </c>
      <c r="P7" s="1">
        <f t="shared" si="2"/>
        <v>47</v>
      </c>
      <c r="Q7" s="1">
        <v>6</v>
      </c>
      <c r="R7" s="1"/>
    </row>
    <row r="8" spans="1:18" x14ac:dyDescent="0.25">
      <c r="A8" s="1" t="s">
        <v>94</v>
      </c>
      <c r="B8" s="1" t="s">
        <v>98</v>
      </c>
      <c r="C8" s="1" t="s">
        <v>190</v>
      </c>
      <c r="D8" s="1" t="s">
        <v>117</v>
      </c>
      <c r="E8" s="1" t="s">
        <v>207</v>
      </c>
      <c r="F8" s="1">
        <v>6</v>
      </c>
      <c r="G8" s="1">
        <v>4</v>
      </c>
      <c r="H8" s="1">
        <v>1</v>
      </c>
      <c r="I8" s="1">
        <f t="shared" si="0"/>
        <v>11</v>
      </c>
      <c r="J8" s="1">
        <v>9</v>
      </c>
      <c r="K8" s="1">
        <v>13</v>
      </c>
      <c r="L8" s="1">
        <v>5</v>
      </c>
      <c r="M8" s="1">
        <v>7</v>
      </c>
      <c r="N8" s="1">
        <v>7</v>
      </c>
      <c r="O8" s="1">
        <f t="shared" si="1"/>
        <v>41</v>
      </c>
      <c r="P8" s="1">
        <f t="shared" si="2"/>
        <v>52</v>
      </c>
      <c r="Q8" s="1">
        <v>7</v>
      </c>
      <c r="R8" s="1"/>
    </row>
    <row r="9" spans="1:18" x14ac:dyDescent="0.25">
      <c r="A9" s="1" t="s">
        <v>66</v>
      </c>
      <c r="B9" s="1" t="s">
        <v>72</v>
      </c>
      <c r="C9" s="1" t="s">
        <v>195</v>
      </c>
      <c r="D9" s="1" t="s">
        <v>122</v>
      </c>
      <c r="E9" s="1" t="s">
        <v>207</v>
      </c>
      <c r="F9" s="1">
        <v>3</v>
      </c>
      <c r="G9" s="1">
        <v>8</v>
      </c>
      <c r="H9" s="1">
        <v>4</v>
      </c>
      <c r="I9" s="1">
        <f t="shared" si="0"/>
        <v>15</v>
      </c>
      <c r="J9" s="1">
        <v>13</v>
      </c>
      <c r="K9" s="1">
        <v>5</v>
      </c>
      <c r="L9" s="1">
        <v>6</v>
      </c>
      <c r="M9" s="1">
        <v>14</v>
      </c>
      <c r="N9" s="1">
        <v>8</v>
      </c>
      <c r="O9" s="1">
        <f t="shared" si="1"/>
        <v>46</v>
      </c>
      <c r="P9" s="1">
        <f t="shared" si="2"/>
        <v>61</v>
      </c>
      <c r="Q9" s="1">
        <v>8</v>
      </c>
      <c r="R9" s="1"/>
    </row>
    <row r="10" spans="1:18" x14ac:dyDescent="0.25">
      <c r="A10" s="1" t="s">
        <v>24</v>
      </c>
      <c r="B10" s="2" t="s">
        <v>70</v>
      </c>
      <c r="C10" s="2" t="s">
        <v>182</v>
      </c>
      <c r="D10" s="2" t="s">
        <v>105</v>
      </c>
      <c r="E10" s="1" t="s">
        <v>208</v>
      </c>
      <c r="F10" s="1">
        <v>8</v>
      </c>
      <c r="G10" s="1">
        <v>1</v>
      </c>
      <c r="H10" s="1">
        <v>5</v>
      </c>
      <c r="I10" s="1">
        <f t="shared" si="0"/>
        <v>14</v>
      </c>
      <c r="J10" s="1">
        <v>8</v>
      </c>
      <c r="K10" s="1">
        <v>10</v>
      </c>
      <c r="L10" s="1">
        <v>15</v>
      </c>
      <c r="M10" s="1">
        <v>6</v>
      </c>
      <c r="N10" s="1">
        <v>10</v>
      </c>
      <c r="O10" s="1">
        <f t="shared" si="1"/>
        <v>49</v>
      </c>
      <c r="P10" s="1">
        <f t="shared" si="2"/>
        <v>63</v>
      </c>
      <c r="Q10" s="1">
        <v>9</v>
      </c>
      <c r="R10" s="1"/>
    </row>
    <row r="11" spans="1:18" x14ac:dyDescent="0.25">
      <c r="A11" s="1" t="s">
        <v>94</v>
      </c>
      <c r="B11" s="1" t="s">
        <v>98</v>
      </c>
      <c r="C11" s="1" t="s">
        <v>189</v>
      </c>
      <c r="D11" s="1" t="s">
        <v>115</v>
      </c>
      <c r="E11" s="1" t="s">
        <v>208</v>
      </c>
      <c r="F11" s="1">
        <v>7</v>
      </c>
      <c r="G11" s="1">
        <v>4</v>
      </c>
      <c r="H11" s="1">
        <v>3</v>
      </c>
      <c r="I11" s="1">
        <f t="shared" si="0"/>
        <v>14</v>
      </c>
      <c r="J11" s="1">
        <v>7</v>
      </c>
      <c r="K11" s="1">
        <v>4</v>
      </c>
      <c r="L11" s="1">
        <v>12</v>
      </c>
      <c r="M11" s="1">
        <v>11</v>
      </c>
      <c r="N11" s="1">
        <v>16</v>
      </c>
      <c r="O11" s="1">
        <f t="shared" si="1"/>
        <v>50</v>
      </c>
      <c r="P11" s="1">
        <f t="shared" si="2"/>
        <v>64</v>
      </c>
      <c r="Q11" s="1">
        <v>10</v>
      </c>
      <c r="R11" s="1"/>
    </row>
    <row r="12" spans="1:18" x14ac:dyDescent="0.25">
      <c r="A12" s="1" t="s">
        <v>93</v>
      </c>
      <c r="B12" s="1" t="s">
        <v>95</v>
      </c>
      <c r="C12" s="1" t="s">
        <v>179</v>
      </c>
      <c r="D12" s="1" t="s">
        <v>102</v>
      </c>
      <c r="E12" s="1" t="s">
        <v>206</v>
      </c>
      <c r="F12" s="1">
        <v>6</v>
      </c>
      <c r="G12" s="1">
        <v>5</v>
      </c>
      <c r="H12" s="1">
        <v>4</v>
      </c>
      <c r="I12" s="1">
        <f t="shared" si="0"/>
        <v>15</v>
      </c>
      <c r="J12" s="1">
        <v>11</v>
      </c>
      <c r="K12" s="1">
        <v>11</v>
      </c>
      <c r="L12" s="1">
        <v>8</v>
      </c>
      <c r="M12" s="1">
        <v>10</v>
      </c>
      <c r="N12" s="1">
        <v>11</v>
      </c>
      <c r="O12" s="1">
        <f t="shared" si="1"/>
        <v>51</v>
      </c>
      <c r="P12" s="1">
        <f t="shared" si="2"/>
        <v>66</v>
      </c>
      <c r="Q12" s="1" t="s">
        <v>16</v>
      </c>
      <c r="R12" s="1"/>
    </row>
    <row r="13" spans="1:18" x14ac:dyDescent="0.25">
      <c r="A13" s="1" t="s">
        <v>94</v>
      </c>
      <c r="B13" s="1" t="s">
        <v>98</v>
      </c>
      <c r="C13" s="1" t="s">
        <v>188</v>
      </c>
      <c r="D13" s="1" t="s">
        <v>113</v>
      </c>
      <c r="E13" s="1" t="s">
        <v>206</v>
      </c>
      <c r="F13" s="1">
        <v>4</v>
      </c>
      <c r="G13" s="1">
        <v>3</v>
      </c>
      <c r="H13" s="1">
        <v>7</v>
      </c>
      <c r="I13" s="1">
        <f t="shared" si="0"/>
        <v>14</v>
      </c>
      <c r="J13" s="1">
        <v>16</v>
      </c>
      <c r="K13" s="1">
        <v>3</v>
      </c>
      <c r="L13" s="1">
        <v>13</v>
      </c>
      <c r="M13" s="1">
        <v>9</v>
      </c>
      <c r="N13" s="1">
        <v>14</v>
      </c>
      <c r="O13" s="1">
        <f t="shared" si="1"/>
        <v>55</v>
      </c>
      <c r="P13" s="1">
        <f t="shared" si="2"/>
        <v>69</v>
      </c>
      <c r="Q13" s="1" t="s">
        <v>16</v>
      </c>
      <c r="R13" s="1"/>
    </row>
    <row r="14" spans="1:18" x14ac:dyDescent="0.25">
      <c r="A14" s="1" t="s">
        <v>94</v>
      </c>
      <c r="B14" s="1" t="s">
        <v>98</v>
      </c>
      <c r="C14" s="1" t="s">
        <v>28</v>
      </c>
      <c r="D14" s="1" t="s">
        <v>114</v>
      </c>
      <c r="E14" s="1" t="s">
        <v>207</v>
      </c>
      <c r="F14" s="1">
        <v>7</v>
      </c>
      <c r="G14" s="1">
        <v>1</v>
      </c>
      <c r="H14" s="1">
        <v>7</v>
      </c>
      <c r="I14" s="1">
        <f t="shared" si="0"/>
        <v>15</v>
      </c>
      <c r="J14" s="1">
        <v>10</v>
      </c>
      <c r="K14" s="1">
        <v>14</v>
      </c>
      <c r="L14" s="1">
        <v>10</v>
      </c>
      <c r="M14" s="1">
        <v>13</v>
      </c>
      <c r="N14" s="1">
        <v>9</v>
      </c>
      <c r="O14" s="1">
        <f t="shared" si="1"/>
        <v>56</v>
      </c>
      <c r="P14" s="1">
        <f t="shared" si="2"/>
        <v>71</v>
      </c>
      <c r="Q14" s="1" t="s">
        <v>16</v>
      </c>
      <c r="R14" s="1"/>
    </row>
    <row r="15" spans="1:18" x14ac:dyDescent="0.25">
      <c r="A15" s="1" t="s">
        <v>94</v>
      </c>
      <c r="B15" s="1" t="s">
        <v>98</v>
      </c>
      <c r="C15" s="1" t="s">
        <v>184</v>
      </c>
      <c r="D15" s="1" t="s">
        <v>109</v>
      </c>
      <c r="E15" s="1" t="s">
        <v>208</v>
      </c>
      <c r="F15" s="1">
        <v>6</v>
      </c>
      <c r="G15" s="1">
        <v>2</v>
      </c>
      <c r="H15" s="1">
        <v>7</v>
      </c>
      <c r="I15" s="1">
        <f t="shared" si="0"/>
        <v>15</v>
      </c>
      <c r="J15" s="1">
        <v>14</v>
      </c>
      <c r="K15" s="1">
        <v>9</v>
      </c>
      <c r="L15" s="1">
        <v>11</v>
      </c>
      <c r="M15" s="1">
        <v>12</v>
      </c>
      <c r="N15" s="1">
        <v>12</v>
      </c>
      <c r="O15" s="1">
        <f t="shared" si="1"/>
        <v>58</v>
      </c>
      <c r="P15" s="1">
        <f t="shared" si="2"/>
        <v>73</v>
      </c>
      <c r="Q15" s="1" t="s">
        <v>16</v>
      </c>
      <c r="R15" s="1"/>
    </row>
    <row r="16" spans="1:18" x14ac:dyDescent="0.25">
      <c r="A16" s="1" t="s">
        <v>66</v>
      </c>
      <c r="B16" s="1" t="s">
        <v>72</v>
      </c>
      <c r="C16" s="1" t="s">
        <v>196</v>
      </c>
      <c r="D16" s="1" t="s">
        <v>123</v>
      </c>
      <c r="E16" s="1" t="s">
        <v>208</v>
      </c>
      <c r="F16" s="1">
        <v>3</v>
      </c>
      <c r="G16" s="1">
        <v>5</v>
      </c>
      <c r="H16" s="1">
        <v>2</v>
      </c>
      <c r="I16" s="1">
        <f t="shared" si="0"/>
        <v>10</v>
      </c>
      <c r="J16" s="1">
        <v>12</v>
      </c>
      <c r="K16" s="1">
        <v>16</v>
      </c>
      <c r="L16" s="1">
        <v>7</v>
      </c>
      <c r="M16" s="1">
        <v>16</v>
      </c>
      <c r="N16" s="1">
        <v>15</v>
      </c>
      <c r="O16" s="1">
        <f t="shared" si="1"/>
        <v>66</v>
      </c>
      <c r="P16" s="1">
        <f t="shared" si="2"/>
        <v>76</v>
      </c>
      <c r="Q16" s="1" t="s">
        <v>16</v>
      </c>
      <c r="R16" s="1"/>
    </row>
    <row r="17" spans="1:18" x14ac:dyDescent="0.25">
      <c r="A17" s="1" t="s">
        <v>94</v>
      </c>
      <c r="B17" s="1" t="s">
        <v>98</v>
      </c>
      <c r="C17" s="1" t="s">
        <v>187</v>
      </c>
      <c r="D17" s="1" t="s">
        <v>112</v>
      </c>
      <c r="E17" s="1" t="s">
        <v>208</v>
      </c>
      <c r="F17" s="1">
        <v>4</v>
      </c>
      <c r="G17" s="1">
        <v>3</v>
      </c>
      <c r="H17" s="1">
        <v>8</v>
      </c>
      <c r="I17" s="1">
        <f t="shared" si="0"/>
        <v>15</v>
      </c>
      <c r="J17" s="1">
        <v>15</v>
      </c>
      <c r="K17" s="1">
        <v>7</v>
      </c>
      <c r="L17" s="1">
        <v>16</v>
      </c>
      <c r="M17" s="1">
        <v>15</v>
      </c>
      <c r="N17" s="1">
        <v>13</v>
      </c>
      <c r="O17" s="1">
        <f t="shared" si="1"/>
        <v>66</v>
      </c>
      <c r="P17" s="1">
        <f t="shared" si="2"/>
        <v>81</v>
      </c>
      <c r="Q17" s="1" t="s">
        <v>16</v>
      </c>
      <c r="R17" s="1"/>
    </row>
    <row r="19" spans="1:18" x14ac:dyDescent="0.25">
      <c r="A19" s="1" t="s">
        <v>66</v>
      </c>
      <c r="B19" s="1" t="s">
        <v>72</v>
      </c>
      <c r="C19" s="1" t="s">
        <v>191</v>
      </c>
      <c r="D19" s="1" t="s">
        <v>118</v>
      </c>
      <c r="E19" s="1" t="s">
        <v>206</v>
      </c>
      <c r="F19" s="1">
        <v>13</v>
      </c>
      <c r="G19" s="1">
        <v>13</v>
      </c>
      <c r="H19" s="1">
        <v>13</v>
      </c>
      <c r="I19" s="1">
        <f t="shared" ref="I19:I35" si="3">SUM(F19:H19)</f>
        <v>39</v>
      </c>
    </row>
    <row r="20" spans="1:18" x14ac:dyDescent="0.25">
      <c r="A20" s="1" t="s">
        <v>66</v>
      </c>
      <c r="B20" s="2" t="s">
        <v>72</v>
      </c>
      <c r="C20" s="2" t="s">
        <v>192</v>
      </c>
      <c r="D20" s="2" t="s">
        <v>119</v>
      </c>
      <c r="E20" s="2" t="s">
        <v>207</v>
      </c>
      <c r="F20" s="2">
        <v>5</v>
      </c>
      <c r="G20" s="1">
        <v>3</v>
      </c>
      <c r="H20" s="1">
        <v>9</v>
      </c>
      <c r="I20" s="1">
        <f t="shared" si="3"/>
        <v>17</v>
      </c>
    </row>
    <row r="21" spans="1:18" x14ac:dyDescent="0.25">
      <c r="A21" s="1" t="s">
        <v>66</v>
      </c>
      <c r="B21" s="2" t="s">
        <v>72</v>
      </c>
      <c r="C21" s="2" t="s">
        <v>197</v>
      </c>
      <c r="D21" s="2" t="s">
        <v>124</v>
      </c>
      <c r="E21" s="2" t="s">
        <v>206</v>
      </c>
      <c r="F21" s="2">
        <v>7</v>
      </c>
      <c r="G21" s="6">
        <v>7</v>
      </c>
      <c r="H21" s="1">
        <v>5</v>
      </c>
      <c r="I21" s="1">
        <f t="shared" si="3"/>
        <v>19</v>
      </c>
    </row>
    <row r="22" spans="1:18" x14ac:dyDescent="0.25">
      <c r="A22" s="1" t="s">
        <v>66</v>
      </c>
      <c r="B22" s="1" t="s">
        <v>72</v>
      </c>
      <c r="C22" s="1" t="s">
        <v>198</v>
      </c>
      <c r="D22" s="1" t="s">
        <v>125</v>
      </c>
      <c r="E22" s="1" t="s">
        <v>207</v>
      </c>
      <c r="F22" s="1">
        <v>13</v>
      </c>
      <c r="G22" s="9">
        <v>13</v>
      </c>
      <c r="H22" s="1">
        <v>13</v>
      </c>
      <c r="I22" s="1">
        <f t="shared" si="3"/>
        <v>39</v>
      </c>
    </row>
    <row r="23" spans="1:18" x14ac:dyDescent="0.25">
      <c r="A23" s="1" t="s">
        <v>23</v>
      </c>
      <c r="B23" s="2" t="s">
        <v>97</v>
      </c>
      <c r="C23" s="2" t="s">
        <v>137</v>
      </c>
      <c r="D23" s="2" t="s">
        <v>107</v>
      </c>
      <c r="E23" s="2" t="s">
        <v>208</v>
      </c>
      <c r="F23" s="2">
        <f>AVERAGE(G23:H23)</f>
        <v>6.5</v>
      </c>
      <c r="G23" s="1">
        <v>7</v>
      </c>
      <c r="H23" s="1">
        <v>6</v>
      </c>
      <c r="I23" s="1">
        <f t="shared" si="3"/>
        <v>19.5</v>
      </c>
    </row>
    <row r="24" spans="1:18" x14ac:dyDescent="0.25">
      <c r="A24" s="1" t="s">
        <v>94</v>
      </c>
      <c r="B24" s="2" t="s">
        <v>98</v>
      </c>
      <c r="C24" s="2" t="s">
        <v>185</v>
      </c>
      <c r="D24" s="2" t="s">
        <v>110</v>
      </c>
      <c r="E24" s="2" t="s">
        <v>206</v>
      </c>
      <c r="F24" s="2">
        <v>10</v>
      </c>
      <c r="G24" s="1">
        <v>2</v>
      </c>
      <c r="H24" s="1">
        <v>8</v>
      </c>
      <c r="I24" s="1">
        <f t="shared" si="3"/>
        <v>20</v>
      </c>
    </row>
    <row r="25" spans="1:18" x14ac:dyDescent="0.25">
      <c r="A25" s="1" t="s">
        <v>94</v>
      </c>
      <c r="B25" s="2" t="s">
        <v>98</v>
      </c>
      <c r="C25" s="2" t="s">
        <v>149</v>
      </c>
      <c r="D25" s="2" t="s">
        <v>108</v>
      </c>
      <c r="E25" s="2" t="s">
        <v>206</v>
      </c>
      <c r="F25" s="2">
        <v>2</v>
      </c>
      <c r="G25" s="1">
        <v>6</v>
      </c>
      <c r="H25" s="1">
        <v>11</v>
      </c>
      <c r="I25" s="1">
        <f t="shared" si="3"/>
        <v>19</v>
      </c>
    </row>
    <row r="26" spans="1:18" x14ac:dyDescent="0.25">
      <c r="A26" s="1" t="s">
        <v>94</v>
      </c>
      <c r="B26" s="2" t="s">
        <v>98</v>
      </c>
      <c r="C26" s="2" t="s">
        <v>152</v>
      </c>
      <c r="D26" s="2" t="s">
        <v>108</v>
      </c>
      <c r="E26" s="2" t="s">
        <v>207</v>
      </c>
      <c r="F26" s="2">
        <v>2</v>
      </c>
      <c r="G26" s="1">
        <v>9</v>
      </c>
      <c r="H26" s="1">
        <v>6</v>
      </c>
      <c r="I26" s="1">
        <f t="shared" si="3"/>
        <v>17</v>
      </c>
    </row>
    <row r="27" spans="1:18" x14ac:dyDescent="0.25">
      <c r="A27" s="1" t="s">
        <v>94</v>
      </c>
      <c r="B27" s="2" t="s">
        <v>98</v>
      </c>
      <c r="C27" s="2" t="s">
        <v>168</v>
      </c>
      <c r="D27" s="2" t="s">
        <v>116</v>
      </c>
      <c r="E27" s="2" t="s">
        <v>206</v>
      </c>
      <c r="F27" s="2">
        <v>8</v>
      </c>
      <c r="G27" s="1">
        <v>4</v>
      </c>
      <c r="H27" s="1">
        <v>6</v>
      </c>
      <c r="I27" s="1">
        <f t="shared" si="3"/>
        <v>18</v>
      </c>
    </row>
    <row r="28" spans="1:18" x14ac:dyDescent="0.25">
      <c r="A28" s="1" t="s">
        <v>64</v>
      </c>
      <c r="B28" s="1" t="s">
        <v>69</v>
      </c>
      <c r="C28" s="1" t="s">
        <v>176</v>
      </c>
      <c r="D28" s="1" t="s">
        <v>209</v>
      </c>
      <c r="E28" s="1" t="s">
        <v>206</v>
      </c>
      <c r="F28" s="1">
        <v>5</v>
      </c>
      <c r="G28" s="1">
        <v>8</v>
      </c>
      <c r="H28" s="1">
        <v>3</v>
      </c>
      <c r="I28" s="1">
        <f t="shared" si="3"/>
        <v>16</v>
      </c>
    </row>
    <row r="29" spans="1:18" x14ac:dyDescent="0.25">
      <c r="A29" s="1" t="s">
        <v>64</v>
      </c>
      <c r="B29" s="1" t="s">
        <v>69</v>
      </c>
      <c r="C29" s="1" t="s">
        <v>178</v>
      </c>
      <c r="D29" s="1" t="s">
        <v>101</v>
      </c>
      <c r="E29" s="1" t="s">
        <v>208</v>
      </c>
      <c r="F29" s="1">
        <v>9</v>
      </c>
      <c r="G29" s="1">
        <v>10</v>
      </c>
      <c r="H29" s="1">
        <v>13</v>
      </c>
      <c r="I29" s="1">
        <f t="shared" si="3"/>
        <v>32</v>
      </c>
    </row>
    <row r="30" spans="1:18" x14ac:dyDescent="0.25">
      <c r="A30" s="1" t="s">
        <v>63</v>
      </c>
      <c r="B30" s="1" t="s">
        <v>68</v>
      </c>
      <c r="C30" s="1" t="s">
        <v>174</v>
      </c>
      <c r="D30" s="1" t="s">
        <v>100</v>
      </c>
      <c r="E30" s="1" t="s">
        <v>207</v>
      </c>
      <c r="F30" s="1">
        <v>9</v>
      </c>
      <c r="G30" s="1">
        <v>10</v>
      </c>
      <c r="H30" s="1">
        <v>10</v>
      </c>
      <c r="I30" s="1">
        <f t="shared" si="3"/>
        <v>29</v>
      </c>
    </row>
    <row r="31" spans="1:18" x14ac:dyDescent="0.25">
      <c r="A31" s="1" t="s">
        <v>63</v>
      </c>
      <c r="B31" s="1" t="s">
        <v>68</v>
      </c>
      <c r="C31" s="1" t="s">
        <v>173</v>
      </c>
      <c r="D31" s="1" t="s">
        <v>99</v>
      </c>
      <c r="E31" s="1" t="s">
        <v>206</v>
      </c>
      <c r="F31" s="1">
        <v>9</v>
      </c>
      <c r="G31" s="1">
        <v>9</v>
      </c>
      <c r="H31" s="1">
        <v>10</v>
      </c>
      <c r="I31" s="1">
        <f t="shared" si="3"/>
        <v>28</v>
      </c>
    </row>
    <row r="32" spans="1:18" x14ac:dyDescent="0.25">
      <c r="A32" s="1" t="s">
        <v>22</v>
      </c>
      <c r="B32" s="2" t="s">
        <v>96</v>
      </c>
      <c r="C32" s="2" t="s">
        <v>181</v>
      </c>
      <c r="D32" s="2" t="s">
        <v>104</v>
      </c>
      <c r="E32" s="2" t="s">
        <v>207</v>
      </c>
      <c r="F32" s="2">
        <v>1</v>
      </c>
      <c r="G32" s="1">
        <v>7</v>
      </c>
      <c r="H32" s="1">
        <v>8</v>
      </c>
      <c r="I32" s="1">
        <f t="shared" si="3"/>
        <v>16</v>
      </c>
    </row>
    <row r="33" spans="1:9" x14ac:dyDescent="0.25">
      <c r="A33" s="1" t="s">
        <v>22</v>
      </c>
      <c r="B33" s="2" t="s">
        <v>96</v>
      </c>
      <c r="C33" s="2" t="s">
        <v>204</v>
      </c>
      <c r="D33" s="2" t="s">
        <v>205</v>
      </c>
      <c r="E33" s="1" t="s">
        <v>206</v>
      </c>
      <c r="F33" s="1">
        <v>11</v>
      </c>
      <c r="G33" s="1">
        <v>10</v>
      </c>
      <c r="H33" s="1">
        <v>9</v>
      </c>
      <c r="I33" s="1">
        <f t="shared" si="3"/>
        <v>30</v>
      </c>
    </row>
    <row r="34" spans="1:9" x14ac:dyDescent="0.25">
      <c r="A34" s="1" t="s">
        <v>93</v>
      </c>
      <c r="B34" s="2" t="s">
        <v>95</v>
      </c>
      <c r="C34" s="2" t="s">
        <v>180</v>
      </c>
      <c r="D34" s="2" t="s">
        <v>103</v>
      </c>
      <c r="E34" s="2" t="s">
        <v>207</v>
      </c>
      <c r="F34" s="2">
        <v>8</v>
      </c>
      <c r="G34" s="1">
        <v>6</v>
      </c>
      <c r="H34" s="1">
        <v>3</v>
      </c>
      <c r="I34" s="1">
        <f t="shared" si="3"/>
        <v>17</v>
      </c>
    </row>
    <row r="35" spans="1:9" x14ac:dyDescent="0.25">
      <c r="A35" s="1" t="s">
        <v>93</v>
      </c>
      <c r="B35" s="2" t="s">
        <v>95</v>
      </c>
      <c r="C35" s="2" t="s">
        <v>166</v>
      </c>
      <c r="D35" s="2" t="s">
        <v>49</v>
      </c>
      <c r="E35" s="2" t="s">
        <v>208</v>
      </c>
      <c r="F35" s="2">
        <v>5</v>
      </c>
      <c r="G35" s="1">
        <v>9</v>
      </c>
      <c r="H35" s="1">
        <v>9</v>
      </c>
      <c r="I35" s="1">
        <f t="shared" si="3"/>
        <v>23</v>
      </c>
    </row>
  </sheetData>
  <sortState ref="A2:R17">
    <sortCondition ref="O2:O17"/>
    <sortCondition ref="P2:P17"/>
    <sortCondition ref="B2:B17"/>
  </sortState>
  <pageMargins left="0.7" right="0.7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W8"/>
  <sheetViews>
    <sheetView tabSelected="1" zoomScale="150" zoomScaleNormal="150" workbookViewId="0">
      <selection activeCell="BU8" sqref="BU8"/>
    </sheetView>
  </sheetViews>
  <sheetFormatPr defaultColWidth="8.85546875" defaultRowHeight="15" x14ac:dyDescent="0.25"/>
  <cols>
    <col min="1" max="1" width="15.28515625" bestFit="1" customWidth="1"/>
    <col min="2" max="2" width="3.85546875" hidden="1" customWidth="1"/>
    <col min="3" max="3" width="7.85546875" bestFit="1" customWidth="1"/>
    <col min="4" max="4" width="8" bestFit="1" customWidth="1"/>
    <col min="5" max="10" width="2.140625" hidden="1" customWidth="1"/>
    <col min="11" max="15" width="2" hidden="1" customWidth="1"/>
    <col min="16" max="24" width="2.140625" hidden="1" customWidth="1"/>
    <col min="25" max="25" width="2" hidden="1" customWidth="1"/>
    <col min="26" max="33" width="2.140625" hidden="1" customWidth="1"/>
    <col min="34" max="34" width="2" hidden="1" customWidth="1"/>
    <col min="35" max="42" width="2.140625" hidden="1" customWidth="1"/>
    <col min="43" max="54" width="2" hidden="1" customWidth="1"/>
    <col min="56" max="64" width="2.140625" hidden="1" customWidth="1"/>
    <col min="65" max="72" width="1.85546875" hidden="1" customWidth="1"/>
    <col min="73" max="73" width="7" bestFit="1" customWidth="1"/>
    <col min="74" max="74" width="7" customWidth="1"/>
  </cols>
  <sheetData>
    <row r="1" spans="1:75" x14ac:dyDescent="0.25">
      <c r="A1" s="1" t="s">
        <v>0</v>
      </c>
      <c r="B1" s="1"/>
      <c r="C1" s="1" t="s">
        <v>1</v>
      </c>
      <c r="D1" s="1" t="s">
        <v>2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  <c r="AY1" s="1">
        <v>1</v>
      </c>
      <c r="AZ1" s="1">
        <v>1</v>
      </c>
      <c r="BA1" s="1">
        <v>1</v>
      </c>
      <c r="BB1" s="1">
        <v>1</v>
      </c>
      <c r="BC1" s="1" t="s">
        <v>15</v>
      </c>
      <c r="BD1" s="1" t="s">
        <v>16</v>
      </c>
      <c r="BE1" s="1" t="s">
        <v>16</v>
      </c>
      <c r="BF1" s="1" t="s">
        <v>16</v>
      </c>
      <c r="BG1" s="1" t="s">
        <v>16</v>
      </c>
      <c r="BH1" s="1" t="s">
        <v>16</v>
      </c>
      <c r="BI1" s="1" t="s">
        <v>16</v>
      </c>
      <c r="BJ1" s="1" t="s">
        <v>16</v>
      </c>
      <c r="BK1" s="1" t="s">
        <v>16</v>
      </c>
      <c r="BL1" s="1" t="s">
        <v>16</v>
      </c>
      <c r="BM1" s="1" t="s">
        <v>16</v>
      </c>
      <c r="BN1" s="1" t="s">
        <v>16</v>
      </c>
      <c r="BO1" s="1" t="s">
        <v>16</v>
      </c>
      <c r="BP1" s="1" t="s">
        <v>16</v>
      </c>
      <c r="BQ1" s="1" t="s">
        <v>16</v>
      </c>
      <c r="BR1" s="1" t="s">
        <v>16</v>
      </c>
      <c r="BS1" s="1" t="s">
        <v>16</v>
      </c>
      <c r="BT1" s="1" t="s">
        <v>16</v>
      </c>
      <c r="BU1" s="1" t="s">
        <v>17</v>
      </c>
      <c r="BV1" s="1" t="s">
        <v>18</v>
      </c>
      <c r="BW1" s="2" t="s">
        <v>19</v>
      </c>
    </row>
    <row r="2" spans="1:75" x14ac:dyDescent="0.25">
      <c r="A2" s="2" t="s">
        <v>67</v>
      </c>
      <c r="B2" s="1" t="s">
        <v>73</v>
      </c>
      <c r="C2" s="2" t="s">
        <v>210</v>
      </c>
      <c r="D2" s="2" t="s">
        <v>92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2</v>
      </c>
      <c r="P2" s="1"/>
      <c r="Q2" s="1">
        <v>1</v>
      </c>
      <c r="R2" s="1">
        <v>2</v>
      </c>
      <c r="S2" s="1">
        <v>1</v>
      </c>
      <c r="T2" s="1">
        <v>3</v>
      </c>
      <c r="U2" s="1">
        <v>2</v>
      </c>
      <c r="V2" s="1">
        <v>1</v>
      </c>
      <c r="W2" s="1">
        <v>1</v>
      </c>
      <c r="X2" s="1"/>
      <c r="Y2" s="1"/>
      <c r="Z2" s="1"/>
      <c r="AA2" s="1"/>
      <c r="AB2" s="1"/>
      <c r="AC2" s="1">
        <v>1</v>
      </c>
      <c r="AD2" s="1">
        <v>3</v>
      </c>
      <c r="AE2" s="1">
        <v>3</v>
      </c>
      <c r="AF2" s="1">
        <v>3</v>
      </c>
      <c r="AG2" s="1">
        <v>1</v>
      </c>
      <c r="AH2" s="1">
        <v>3</v>
      </c>
      <c r="AI2" s="1">
        <v>2</v>
      </c>
      <c r="AJ2" s="1">
        <v>1</v>
      </c>
      <c r="AK2" s="1">
        <v>2</v>
      </c>
      <c r="AL2" s="1">
        <v>3</v>
      </c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>
        <f>AVERAGE(E2:BB2)</f>
        <v>1.6071428571428572</v>
      </c>
      <c r="BD2" s="1">
        <v>1</v>
      </c>
      <c r="BE2" s="1">
        <v>1</v>
      </c>
      <c r="BF2" s="1">
        <v>1</v>
      </c>
      <c r="BG2" s="1">
        <v>1</v>
      </c>
      <c r="BH2" s="1">
        <v>1</v>
      </c>
      <c r="BI2" s="1">
        <v>2</v>
      </c>
      <c r="BJ2" s="1">
        <v>2</v>
      </c>
      <c r="BK2" s="1">
        <v>2</v>
      </c>
      <c r="BL2" s="1">
        <v>2</v>
      </c>
      <c r="BM2" s="1"/>
      <c r="BN2" s="1"/>
      <c r="BO2" s="1"/>
      <c r="BP2" s="1"/>
      <c r="BQ2" s="1"/>
      <c r="BR2" s="1"/>
      <c r="BS2" s="1"/>
      <c r="BT2" s="1"/>
      <c r="BU2" s="1">
        <f>AVERAGE(BD2:BT2)</f>
        <v>1.4444444444444444</v>
      </c>
      <c r="BV2" s="1">
        <f>AVERAGE((E2:BB2,BD2:BT2))</f>
        <v>1.5675675675675675</v>
      </c>
      <c r="BW2" s="1">
        <v>1</v>
      </c>
    </row>
    <row r="3" spans="1:75" x14ac:dyDescent="0.25">
      <c r="A3" s="2" t="s">
        <v>94</v>
      </c>
      <c r="B3" s="1" t="s">
        <v>98</v>
      </c>
      <c r="C3" s="2" t="s">
        <v>186</v>
      </c>
      <c r="D3" s="2" t="s">
        <v>111</v>
      </c>
      <c r="E3" s="1">
        <v>3</v>
      </c>
      <c r="F3" s="1">
        <v>2</v>
      </c>
      <c r="G3" s="1">
        <v>1</v>
      </c>
      <c r="H3" s="1">
        <v>2</v>
      </c>
      <c r="I3" s="1">
        <v>2</v>
      </c>
      <c r="J3" s="1">
        <v>1</v>
      </c>
      <c r="K3" s="1">
        <v>1</v>
      </c>
      <c r="L3" s="1">
        <v>2</v>
      </c>
      <c r="M3" s="1">
        <v>1</v>
      </c>
      <c r="N3" s="1">
        <v>1</v>
      </c>
      <c r="O3" s="1">
        <v>2</v>
      </c>
      <c r="P3" s="1"/>
      <c r="Q3" s="1"/>
      <c r="R3" s="3">
        <v>2</v>
      </c>
      <c r="S3" s="3">
        <v>2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1"/>
      <c r="AB3" s="1"/>
      <c r="AC3" s="1">
        <v>2</v>
      </c>
      <c r="AD3" s="1">
        <v>1</v>
      </c>
      <c r="AE3" s="1">
        <v>3</v>
      </c>
      <c r="AF3" s="1">
        <v>3</v>
      </c>
      <c r="AG3" s="1">
        <v>1</v>
      </c>
      <c r="AH3" s="1">
        <v>3</v>
      </c>
      <c r="AI3" s="1">
        <v>3</v>
      </c>
      <c r="AJ3" s="1">
        <v>3</v>
      </c>
      <c r="AK3" s="1">
        <v>2</v>
      </c>
      <c r="AL3" s="1">
        <v>2</v>
      </c>
      <c r="AM3" s="1">
        <v>2</v>
      </c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>
        <f>AVERAGE(E3:BB3)</f>
        <v>1.7419354838709677</v>
      </c>
      <c r="BD3" s="1">
        <v>2</v>
      </c>
      <c r="BE3" s="1">
        <v>2</v>
      </c>
      <c r="BF3" s="1">
        <v>2</v>
      </c>
      <c r="BG3" s="1">
        <v>2</v>
      </c>
      <c r="BH3" s="1">
        <v>2</v>
      </c>
      <c r="BI3" s="1">
        <v>1</v>
      </c>
      <c r="BJ3" s="1">
        <v>1</v>
      </c>
      <c r="BK3" s="1">
        <v>1</v>
      </c>
      <c r="BL3" s="1">
        <v>1</v>
      </c>
      <c r="BM3" s="1"/>
      <c r="BN3" s="1"/>
      <c r="BO3" s="1"/>
      <c r="BP3" s="1"/>
      <c r="BQ3" s="1"/>
      <c r="BR3" s="1"/>
      <c r="BS3" s="1"/>
      <c r="BT3" s="1"/>
      <c r="BU3" s="1">
        <f>AVERAGE(BD3:BT3)</f>
        <v>1.5555555555555556</v>
      </c>
      <c r="BV3" s="1">
        <f>AVERAGE((E3:BB3,BD3:BT3))</f>
        <v>1.7</v>
      </c>
      <c r="BW3" s="1">
        <v>2</v>
      </c>
    </row>
    <row r="4" spans="1:75" x14ac:dyDescent="0.25">
      <c r="A4" s="2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75" x14ac:dyDescent="0.25">
      <c r="A5" s="1" t="s">
        <v>199</v>
      </c>
      <c r="B5" s="1" t="s">
        <v>72</v>
      </c>
      <c r="C5" s="1" t="s">
        <v>200</v>
      </c>
      <c r="D5" s="1" t="s">
        <v>201</v>
      </c>
      <c r="E5" s="1">
        <v>1</v>
      </c>
      <c r="F5" s="1">
        <v>1</v>
      </c>
      <c r="G5" s="1">
        <v>2</v>
      </c>
      <c r="H5" s="1">
        <v>1</v>
      </c>
      <c r="I5" s="1">
        <v>1</v>
      </c>
      <c r="J5" s="1">
        <v>2</v>
      </c>
      <c r="K5" s="1">
        <v>2</v>
      </c>
      <c r="L5" s="1">
        <v>1</v>
      </c>
      <c r="M5" s="1">
        <v>2</v>
      </c>
      <c r="N5" s="1">
        <v>2</v>
      </c>
      <c r="O5" s="1">
        <v>3</v>
      </c>
      <c r="P5" s="1"/>
      <c r="Q5" s="1">
        <v>3</v>
      </c>
      <c r="R5" s="1">
        <v>3</v>
      </c>
      <c r="S5" s="1">
        <v>3</v>
      </c>
      <c r="T5" s="1">
        <v>1</v>
      </c>
      <c r="U5" s="1">
        <v>1</v>
      </c>
      <c r="V5" s="1">
        <v>3</v>
      </c>
      <c r="W5" s="1">
        <v>3</v>
      </c>
      <c r="X5" s="1"/>
      <c r="Y5" s="1"/>
      <c r="Z5" s="1"/>
      <c r="AA5" s="1"/>
      <c r="AB5" s="1"/>
      <c r="AC5" s="1">
        <v>1</v>
      </c>
      <c r="AD5" s="1">
        <v>2</v>
      </c>
      <c r="AE5" s="1">
        <v>1</v>
      </c>
      <c r="AF5" s="1">
        <v>2</v>
      </c>
      <c r="AG5" s="1">
        <v>2</v>
      </c>
      <c r="AH5" s="1">
        <v>1</v>
      </c>
      <c r="AI5" s="1">
        <v>1</v>
      </c>
      <c r="AJ5" s="1">
        <v>1</v>
      </c>
      <c r="AK5" s="1">
        <v>3</v>
      </c>
      <c r="AL5" s="1">
        <v>1</v>
      </c>
      <c r="AM5" s="1">
        <v>1</v>
      </c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>
        <f>AVERAGE(E5:BB5)</f>
        <v>1.7586206896551724</v>
      </c>
    </row>
    <row r="6" spans="1:75" x14ac:dyDescent="0.25">
      <c r="A6" s="2" t="s">
        <v>23</v>
      </c>
      <c r="B6" s="1" t="s">
        <v>97</v>
      </c>
      <c r="C6" s="2" t="s">
        <v>29</v>
      </c>
      <c r="D6" s="2" t="s">
        <v>26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>
        <v>3</v>
      </c>
      <c r="AD6" s="1">
        <v>3</v>
      </c>
      <c r="AE6" s="1">
        <v>2</v>
      </c>
      <c r="AF6" s="1">
        <v>1</v>
      </c>
      <c r="AG6" s="1">
        <v>3</v>
      </c>
      <c r="AH6" s="1">
        <v>2</v>
      </c>
      <c r="AI6" s="1">
        <v>2</v>
      </c>
      <c r="AJ6" s="1">
        <v>2</v>
      </c>
      <c r="AK6" s="1">
        <v>1</v>
      </c>
      <c r="AL6" s="1">
        <v>3</v>
      </c>
      <c r="AM6" s="1">
        <v>3</v>
      </c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>
        <f>AVERAGE(E6:BB6)</f>
        <v>2.0909090909090908</v>
      </c>
    </row>
    <row r="7" spans="1:75" x14ac:dyDescent="0.25">
      <c r="A7" s="1" t="s">
        <v>22</v>
      </c>
      <c r="B7" s="1" t="s">
        <v>96</v>
      </c>
      <c r="C7" s="1" t="s">
        <v>28</v>
      </c>
      <c r="D7" s="1" t="s">
        <v>25</v>
      </c>
      <c r="E7" s="1">
        <v>2</v>
      </c>
      <c r="F7" s="1">
        <v>3</v>
      </c>
      <c r="G7" s="1">
        <v>3</v>
      </c>
      <c r="H7" s="1">
        <v>3</v>
      </c>
      <c r="I7" s="1">
        <v>3</v>
      </c>
      <c r="J7" s="1">
        <v>3</v>
      </c>
      <c r="K7" s="1">
        <v>3</v>
      </c>
      <c r="L7" s="1">
        <v>3</v>
      </c>
      <c r="M7" s="1">
        <v>3</v>
      </c>
      <c r="N7" s="1">
        <v>3</v>
      </c>
      <c r="O7" s="1">
        <v>1</v>
      </c>
      <c r="P7" s="1"/>
      <c r="Q7" s="1"/>
      <c r="R7" s="1">
        <v>3</v>
      </c>
      <c r="S7" s="1">
        <v>3</v>
      </c>
      <c r="T7" s="1">
        <v>2</v>
      </c>
      <c r="U7" s="1">
        <v>3</v>
      </c>
      <c r="V7" s="1">
        <v>3</v>
      </c>
      <c r="W7" s="1">
        <v>3</v>
      </c>
      <c r="X7" s="1">
        <v>2</v>
      </c>
      <c r="Y7" s="1">
        <v>3</v>
      </c>
      <c r="Z7" s="1">
        <v>2</v>
      </c>
      <c r="AA7" s="1"/>
      <c r="AB7" s="1"/>
      <c r="AC7" s="1">
        <v>2</v>
      </c>
      <c r="AD7" s="1">
        <v>2</v>
      </c>
      <c r="AE7" s="1">
        <v>2</v>
      </c>
      <c r="AF7" s="1">
        <v>2</v>
      </c>
      <c r="AG7" s="1">
        <v>2</v>
      </c>
      <c r="AH7" s="1">
        <v>2</v>
      </c>
      <c r="AI7" s="1">
        <v>1</v>
      </c>
      <c r="AJ7" s="1">
        <v>3</v>
      </c>
      <c r="AK7" s="1">
        <v>3</v>
      </c>
      <c r="AL7" s="1">
        <v>2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>
        <f>AVERAGE(E7:BB7)</f>
        <v>2.5</v>
      </c>
    </row>
    <row r="8" spans="1:75" x14ac:dyDescent="0.25">
      <c r="A8" s="1" t="s">
        <v>24</v>
      </c>
      <c r="B8" s="1" t="s">
        <v>70</v>
      </c>
      <c r="C8" s="1" t="s">
        <v>30</v>
      </c>
      <c r="D8" s="1" t="s">
        <v>27</v>
      </c>
      <c r="E8" s="1">
        <v>1</v>
      </c>
      <c r="F8" s="1">
        <v>1</v>
      </c>
      <c r="G8" s="1">
        <v>3</v>
      </c>
      <c r="H8" s="1">
        <v>2</v>
      </c>
      <c r="I8" s="1">
        <v>2</v>
      </c>
      <c r="J8" s="1">
        <v>2</v>
      </c>
      <c r="K8" s="1">
        <v>3</v>
      </c>
      <c r="L8" s="1">
        <v>2</v>
      </c>
      <c r="M8" s="1">
        <v>3</v>
      </c>
      <c r="N8" s="1"/>
      <c r="O8" s="1"/>
      <c r="P8" s="1"/>
      <c r="Q8" s="1">
        <v>2</v>
      </c>
      <c r="R8" s="2">
        <v>1</v>
      </c>
      <c r="S8" s="2">
        <v>2</v>
      </c>
      <c r="T8" s="2">
        <v>2</v>
      </c>
      <c r="U8" s="2">
        <v>3</v>
      </c>
      <c r="V8" s="2">
        <v>2</v>
      </c>
      <c r="W8" s="2">
        <v>2</v>
      </c>
      <c r="X8" s="1"/>
      <c r="Y8" s="1"/>
      <c r="Z8" s="1"/>
      <c r="AA8" s="1"/>
      <c r="AB8" s="1"/>
      <c r="AC8" s="1">
        <v>3</v>
      </c>
      <c r="AD8" s="1">
        <v>1</v>
      </c>
      <c r="AE8" s="1">
        <v>1</v>
      </c>
      <c r="AF8" s="1">
        <v>1</v>
      </c>
      <c r="AG8" s="1">
        <v>3</v>
      </c>
      <c r="AH8" s="1">
        <v>1</v>
      </c>
      <c r="AI8" s="1">
        <v>3</v>
      </c>
      <c r="AJ8" s="1">
        <v>2</v>
      </c>
      <c r="AK8" s="1">
        <v>1</v>
      </c>
      <c r="AL8" s="1">
        <v>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>
        <f>AVERAGE(E8:BB8)</f>
        <v>1.9230769230769231</v>
      </c>
    </row>
  </sheetData>
  <sortState ref="A2:BW3">
    <sortCondition ref="BU2:BU3"/>
  </sortState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middle</vt:lpstr>
      <vt:lpstr>novice</vt:lpstr>
      <vt:lpstr>open</vt:lpstr>
      <vt:lpstr>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R. Robertson</dc:creator>
  <cp:lastModifiedBy>Amazon</cp:lastModifiedBy>
  <dcterms:created xsi:type="dcterms:W3CDTF">2016-04-26T00:59:42Z</dcterms:created>
  <dcterms:modified xsi:type="dcterms:W3CDTF">2018-10-15T06:25:37Z</dcterms:modified>
</cp:coreProperties>
</file>