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Ziety\Desktop\"/>
    </mc:Choice>
  </mc:AlternateContent>
  <xr:revisionPtr revIDLastSave="0" documentId="8_{C231B928-416F-4BAA-A2D8-4D2B783CCB27}" xr6:coauthVersionLast="47" xr6:coauthVersionMax="47" xr10:uidLastSave="{00000000-0000-0000-0000-000000000000}"/>
  <bookViews>
    <workbookView xWindow="-13335" yWindow="-16320" windowWidth="29040" windowHeight="15840" xr2:uid="{FB52D412-D0CD-4C46-A248-F98F4BD68162}"/>
  </bookViews>
  <sheets>
    <sheet name="4 S Budget Attending" sheetId="3" r:id="rId1"/>
    <sheet name="Cost Reference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3" l="1"/>
  <c r="K18" i="3"/>
  <c r="K19" i="3" s="1"/>
  <c r="H18" i="3"/>
  <c r="H19" i="3" s="1"/>
  <c r="E18" i="3" l="1"/>
  <c r="E19" i="3" s="1"/>
  <c r="B19" i="3"/>
  <c r="B21" i="3" l="1"/>
  <c r="B22" i="3" s="1"/>
</calcChain>
</file>

<file path=xl/sharedStrings.xml><?xml version="1.0" encoding="utf-8"?>
<sst xmlns="http://schemas.openxmlformats.org/spreadsheetml/2006/main" count="46" uniqueCount="43">
  <si>
    <t>Monthly Take Home Pay</t>
  </si>
  <si>
    <t>Amount</t>
  </si>
  <si>
    <t>Minimum debt payments</t>
  </si>
  <si>
    <t>Subtotal</t>
  </si>
  <si>
    <t>Charity</t>
  </si>
  <si>
    <t>Total</t>
  </si>
  <si>
    <t>Surplus or Deficit</t>
  </si>
  <si>
    <t>Misc.</t>
  </si>
  <si>
    <t>Debt snowball</t>
  </si>
  <si>
    <t>Car</t>
  </si>
  <si>
    <t>&lt;--Adjust categories above until amount is $0</t>
  </si>
  <si>
    <t>Actual Percentage</t>
  </si>
  <si>
    <t xml:space="preserve">Edvest 529 </t>
  </si>
  <si>
    <t>Childcare</t>
  </si>
  <si>
    <t>(excludes car and 529)</t>
  </si>
  <si>
    <t>Child care</t>
  </si>
  <si>
    <t>https://www.americanprogress.org/article/true-cost-high-quality-child-care-across-united-states/</t>
  </si>
  <si>
    <t>https://www.fns.usda.gov/cnpp/usda-food-plans-cost-food-reports-monthly-reports</t>
  </si>
  <si>
    <t>https://www.bls.gov/cex/csxreport.htm#annual</t>
  </si>
  <si>
    <t>Overall - FRED Economic Data St. Louis FED</t>
  </si>
  <si>
    <t>https://fred.stlouisfed.org/series/CXUTOTALEXPLB0101M</t>
  </si>
  <si>
    <t>Overall - Bureau of Labor Statistics</t>
  </si>
  <si>
    <t>Food - USDA Food Plans</t>
  </si>
  <si>
    <t>Taxable Investment / Emergency Fund</t>
  </si>
  <si>
    <t>Survival &lt;50%</t>
  </si>
  <si>
    <t>Save 15-25%</t>
  </si>
  <si>
    <t>Share 10%</t>
  </si>
  <si>
    <t>Splurge 15-25%</t>
  </si>
  <si>
    <t>Food $303-$463 per person</t>
  </si>
  <si>
    <t>Update green fields</t>
  </si>
  <si>
    <t>401(k) or 403(b)</t>
  </si>
  <si>
    <t>Backdoor Roth IRA</t>
  </si>
  <si>
    <t>Health Savings Account</t>
  </si>
  <si>
    <t>Rent/mortgage/property tax &lt;= 25%</t>
  </si>
  <si>
    <t>Natural gas</t>
  </si>
  <si>
    <t>Electricity</t>
  </si>
  <si>
    <t>Water</t>
  </si>
  <si>
    <t>Internet</t>
  </si>
  <si>
    <t>Cell phone</t>
  </si>
  <si>
    <t>Household operations / personal services</t>
  </si>
  <si>
    <t>Housekeeping Supplies</t>
  </si>
  <si>
    <t>Transportation (gas, oil, repair)</t>
  </si>
  <si>
    <t>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</si>
</sst>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0" xfId="1" applyFont="1" applyBorder="1"/>
    <xf numFmtId="44" fontId="0" fillId="0" borderId="1" xfId="1" applyFont="1" applyBorder="1"/>
    <xf numFmtId="0" fontId="2" fillId="0" borderId="1" xfId="0" applyFont="1" applyBorder="1"/>
    <xf numFmtId="44" fontId="2" fillId="0" borderId="1" xfId="1" applyFont="1" applyBorder="1"/>
    <xf numFmtId="44" fontId="2" fillId="0" borderId="1" xfId="1" applyFont="1" applyFill="1" applyBorder="1"/>
    <xf numFmtId="0" fontId="0" fillId="2" borderId="0" xfId="0" applyFill="1"/>
    <xf numFmtId="0" fontId="0" fillId="2" borderId="1" xfId="0" applyFill="1" applyBorder="1"/>
    <xf numFmtId="0" fontId="3" fillId="0" borderId="0" xfId="3"/>
    <xf numFmtId="0" fontId="2" fillId="0" borderId="0" xfId="0" applyFont="1"/>
    <xf numFmtId="44" fontId="2" fillId="0" borderId="0" xfId="1" applyFont="1"/>
    <xf numFmtId="9" fontId="2" fillId="0" borderId="0" xfId="2" applyFont="1"/>
    <xf numFmtId="9" fontId="2" fillId="0" borderId="0" xfId="2" applyFont="1" applyAlignment="1">
      <alignment horizontal="right"/>
    </xf>
    <xf numFmtId="44" fontId="0" fillId="3" borderId="0" xfId="1" applyFont="1" applyFill="1"/>
    <xf numFmtId="44" fontId="0" fillId="3" borderId="1" xfId="1" applyFont="1" applyFill="1" applyBorder="1"/>
    <xf numFmtId="44" fontId="0" fillId="0" borderId="0" xfId="1" applyFont="1" applyFill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inkytown.net/java/snowball-debt-elimination-calculator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ls.gov/cex/csxreport.htm" TargetMode="External"/><Relationship Id="rId2" Type="http://schemas.openxmlformats.org/officeDocument/2006/relationships/hyperlink" Target="https://www.fns.usda.gov/cnpp/usda-food-plans-cost-food-reports-monthly-reports" TargetMode="External"/><Relationship Id="rId1" Type="http://schemas.openxmlformats.org/officeDocument/2006/relationships/hyperlink" Target="https://www.americanprogress.org/article/true-cost-high-quality-child-care-across-united-states/" TargetMode="External"/><Relationship Id="rId4" Type="http://schemas.openxmlformats.org/officeDocument/2006/relationships/hyperlink" Target="https://fred.stlouisfed.org/series/CXUTOTALEXPLB0101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4BB4-59F9-436B-84B2-94B5F207B82E}">
  <dimension ref="A1:K22"/>
  <sheetViews>
    <sheetView tabSelected="1" zoomScale="145" zoomScaleNormal="145" workbookViewId="0">
      <selection activeCell="A2" sqref="A2"/>
    </sheetView>
  </sheetViews>
  <sheetFormatPr defaultRowHeight="14.4" x14ac:dyDescent="0.3"/>
  <cols>
    <col min="1" max="1" width="41.5546875" bestFit="1" customWidth="1"/>
    <col min="2" max="2" width="11.77734375" style="1" bestFit="1" customWidth="1"/>
    <col min="3" max="3" width="1.5546875" customWidth="1"/>
    <col min="4" max="4" width="33.5546875" bestFit="1" customWidth="1"/>
    <col min="5" max="5" width="11.109375" style="1" bestFit="1" customWidth="1"/>
    <col min="6" max="6" width="1.5546875" customWidth="1"/>
    <col min="7" max="7" width="16.6640625" bestFit="1" customWidth="1"/>
    <col min="8" max="8" width="11.109375" style="1" bestFit="1" customWidth="1"/>
    <col min="9" max="9" width="1.5546875" customWidth="1"/>
    <col min="10" max="10" width="14.109375" bestFit="1" customWidth="1"/>
    <col min="11" max="11" width="11.77734375" style="1" bestFit="1" customWidth="1"/>
    <col min="12" max="12" width="2.77734375" customWidth="1"/>
  </cols>
  <sheetData>
    <row r="1" spans="1:11" x14ac:dyDescent="0.3">
      <c r="A1" s="5" t="s">
        <v>0</v>
      </c>
      <c r="B1" s="3"/>
      <c r="D1" s="15" t="s">
        <v>29</v>
      </c>
      <c r="E1"/>
      <c r="G1" s="1"/>
      <c r="H1"/>
      <c r="J1" s="1"/>
      <c r="K1"/>
    </row>
    <row r="2" spans="1:11" x14ac:dyDescent="0.3">
      <c r="A2" s="15">
        <v>8000</v>
      </c>
      <c r="C2" s="1"/>
    </row>
    <row r="4" spans="1:11" x14ac:dyDescent="0.3">
      <c r="A4" s="5" t="s">
        <v>24</v>
      </c>
      <c r="B4" s="6" t="s">
        <v>1</v>
      </c>
      <c r="C4" s="5"/>
      <c r="D4" s="5" t="s">
        <v>25</v>
      </c>
      <c r="E4" s="7" t="s">
        <v>1</v>
      </c>
      <c r="F4" s="5"/>
      <c r="G4" s="5" t="s">
        <v>26</v>
      </c>
      <c r="H4" s="7" t="s">
        <v>1</v>
      </c>
      <c r="I4" s="5"/>
      <c r="J4" s="5" t="s">
        <v>27</v>
      </c>
      <c r="K4" s="7" t="s">
        <v>1</v>
      </c>
    </row>
    <row r="5" spans="1:11" x14ac:dyDescent="0.3">
      <c r="A5" t="s">
        <v>33</v>
      </c>
      <c r="B5" s="15">
        <v>500</v>
      </c>
      <c r="C5" s="8"/>
      <c r="D5" t="s">
        <v>30</v>
      </c>
      <c r="E5" s="15">
        <v>0</v>
      </c>
      <c r="F5" s="8"/>
      <c r="G5" t="s">
        <v>4</v>
      </c>
      <c r="H5" s="15">
        <v>800</v>
      </c>
      <c r="I5" s="8"/>
      <c r="J5" t="s">
        <v>7</v>
      </c>
      <c r="K5" s="15">
        <v>3000</v>
      </c>
    </row>
    <row r="6" spans="1:11" x14ac:dyDescent="0.3">
      <c r="A6" t="s">
        <v>34</v>
      </c>
      <c r="B6" s="15">
        <v>45</v>
      </c>
      <c r="C6" s="8"/>
      <c r="D6" t="s">
        <v>31</v>
      </c>
      <c r="E6" s="15">
        <v>0</v>
      </c>
      <c r="F6" s="8"/>
      <c r="I6" s="8"/>
      <c r="J6" s="10" t="s">
        <v>8</v>
      </c>
      <c r="K6" s="15">
        <v>0</v>
      </c>
    </row>
    <row r="7" spans="1:11" x14ac:dyDescent="0.3">
      <c r="A7" t="s">
        <v>35</v>
      </c>
      <c r="B7" s="15">
        <v>140</v>
      </c>
      <c r="C7" s="8"/>
      <c r="D7" t="s">
        <v>32</v>
      </c>
      <c r="E7" s="15">
        <v>0</v>
      </c>
      <c r="F7" s="8"/>
      <c r="I7" s="8"/>
      <c r="K7" s="17"/>
    </row>
    <row r="8" spans="1:11" x14ac:dyDescent="0.3">
      <c r="A8" t="s">
        <v>36</v>
      </c>
      <c r="B8" s="15">
        <v>58</v>
      </c>
      <c r="C8" s="8"/>
      <c r="D8" t="s">
        <v>23</v>
      </c>
      <c r="E8" s="15">
        <v>0</v>
      </c>
      <c r="F8" s="8"/>
      <c r="I8" s="8"/>
      <c r="K8" s="17"/>
    </row>
    <row r="9" spans="1:11" x14ac:dyDescent="0.3">
      <c r="A9" t="s">
        <v>37</v>
      </c>
      <c r="B9" s="15">
        <v>100</v>
      </c>
      <c r="C9" s="8"/>
      <c r="F9" s="8"/>
      <c r="I9" s="8"/>
      <c r="J9" s="10"/>
    </row>
    <row r="10" spans="1:11" x14ac:dyDescent="0.3">
      <c r="A10" t="s">
        <v>38</v>
      </c>
      <c r="B10" s="15">
        <v>214</v>
      </c>
      <c r="C10" s="8"/>
      <c r="F10" s="8"/>
      <c r="I10" s="8"/>
    </row>
    <row r="11" spans="1:11" x14ac:dyDescent="0.3">
      <c r="A11" t="s">
        <v>39</v>
      </c>
      <c r="B11" s="15">
        <v>154</v>
      </c>
      <c r="C11" s="8"/>
      <c r="F11" s="8"/>
      <c r="I11" s="8"/>
    </row>
    <row r="12" spans="1:11" x14ac:dyDescent="0.3">
      <c r="A12" t="s">
        <v>40</v>
      </c>
      <c r="B12" s="15">
        <v>66</v>
      </c>
      <c r="C12" s="8"/>
      <c r="F12" s="8"/>
      <c r="I12" s="8"/>
    </row>
    <row r="13" spans="1:11" x14ac:dyDescent="0.3">
      <c r="A13" t="s">
        <v>41</v>
      </c>
      <c r="B13" s="15">
        <v>704</v>
      </c>
      <c r="C13" s="8"/>
      <c r="F13" s="8"/>
      <c r="I13" s="8"/>
    </row>
    <row r="14" spans="1:11" x14ac:dyDescent="0.3">
      <c r="A14" t="s">
        <v>28</v>
      </c>
      <c r="B14" s="15">
        <v>800</v>
      </c>
      <c r="C14" s="8"/>
      <c r="F14" s="8"/>
      <c r="I14" s="8"/>
    </row>
    <row r="15" spans="1:11" x14ac:dyDescent="0.3">
      <c r="A15" t="s">
        <v>13</v>
      </c>
      <c r="B15" s="15">
        <v>400</v>
      </c>
      <c r="C15" s="8"/>
      <c r="F15" s="8"/>
      <c r="I15" s="8"/>
    </row>
    <row r="16" spans="1:11" x14ac:dyDescent="0.3">
      <c r="A16" t="s">
        <v>42</v>
      </c>
      <c r="B16" s="15">
        <v>1000</v>
      </c>
      <c r="C16" s="8"/>
      <c r="D16" t="s">
        <v>9</v>
      </c>
      <c r="E16" s="15">
        <v>0</v>
      </c>
      <c r="F16" s="8"/>
      <c r="I16" s="8"/>
    </row>
    <row r="17" spans="1:11" x14ac:dyDescent="0.3">
      <c r="A17" s="2" t="s">
        <v>2</v>
      </c>
      <c r="B17" s="16">
        <v>0</v>
      </c>
      <c r="C17" s="9"/>
      <c r="D17" s="2" t="s">
        <v>12</v>
      </c>
      <c r="E17" s="16">
        <v>0</v>
      </c>
      <c r="F17" s="9"/>
      <c r="G17" s="2"/>
      <c r="H17" s="4"/>
      <c r="I17" s="9"/>
      <c r="J17" s="2"/>
      <c r="K17" s="4"/>
    </row>
    <row r="18" spans="1:11" x14ac:dyDescent="0.3">
      <c r="A18" s="11" t="s">
        <v>3</v>
      </c>
      <c r="B18" s="12">
        <f>SUM(B5:B17)</f>
        <v>4181</v>
      </c>
      <c r="C18" s="11"/>
      <c r="D18" s="11"/>
      <c r="E18" s="12">
        <f>SUM(E5:E17)</f>
        <v>0</v>
      </c>
      <c r="F18" s="11"/>
      <c r="G18" s="11"/>
      <c r="H18" s="12">
        <f>SUM(H5:H17)</f>
        <v>800</v>
      </c>
      <c r="I18" s="11"/>
      <c r="J18" s="11"/>
      <c r="K18" s="12">
        <f>SUM(K5:K17)</f>
        <v>3000</v>
      </c>
    </row>
    <row r="19" spans="1:11" x14ac:dyDescent="0.3">
      <c r="A19" s="11" t="s">
        <v>11</v>
      </c>
      <c r="B19" s="13">
        <f>B18/$A2</f>
        <v>0.52262500000000001</v>
      </c>
      <c r="C19" s="13"/>
      <c r="D19" s="14" t="s">
        <v>14</v>
      </c>
      <c r="E19" s="13">
        <f>(E18-E16-E17)/($A2+E5)</f>
        <v>0</v>
      </c>
      <c r="F19" s="13"/>
      <c r="G19" s="13"/>
      <c r="H19" s="13">
        <f>H18/$A2</f>
        <v>0.1</v>
      </c>
      <c r="I19" s="13"/>
      <c r="J19" s="13"/>
      <c r="K19" s="13">
        <f>K18/$A2</f>
        <v>0.375</v>
      </c>
    </row>
    <row r="21" spans="1:11" x14ac:dyDescent="0.3">
      <c r="A21" t="s">
        <v>5</v>
      </c>
      <c r="B21" s="1">
        <f>B18+E18+H18+K18-E5</f>
        <v>7981</v>
      </c>
    </row>
    <row r="22" spans="1:11" x14ac:dyDescent="0.3">
      <c r="A22" t="s">
        <v>6</v>
      </c>
      <c r="B22" s="1">
        <f>A2-B21</f>
        <v>19</v>
      </c>
      <c r="C22" t="s">
        <v>10</v>
      </c>
    </row>
  </sheetData>
  <hyperlinks>
    <hyperlink ref="J6" r:id="rId1" xr:uid="{2648704E-58F2-4891-9ADC-AD62D1A2ECE8}"/>
  </hyperlinks>
  <pageMargins left="0.7" right="0.7" top="0.75" bottom="0.75" header="0.3" footer="0.3"/>
  <pageSetup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2B33E-7100-4145-B154-34612DA4E16B}">
  <dimension ref="A1:B4"/>
  <sheetViews>
    <sheetView workbookViewId="0">
      <selection activeCell="B3" sqref="B3"/>
    </sheetView>
  </sheetViews>
  <sheetFormatPr defaultRowHeight="14.4" x14ac:dyDescent="0.3"/>
  <cols>
    <col min="1" max="1" width="36.77734375" bestFit="1" customWidth="1"/>
    <col min="2" max="2" width="82.5546875" bestFit="1" customWidth="1"/>
  </cols>
  <sheetData>
    <row r="1" spans="1:2" x14ac:dyDescent="0.3">
      <c r="A1" t="s">
        <v>22</v>
      </c>
      <c r="B1" s="10" t="s">
        <v>17</v>
      </c>
    </row>
    <row r="2" spans="1:2" x14ac:dyDescent="0.3">
      <c r="A2" t="s">
        <v>21</v>
      </c>
      <c r="B2" s="10" t="s">
        <v>18</v>
      </c>
    </row>
    <row r="3" spans="1:2" x14ac:dyDescent="0.3">
      <c r="A3" t="s">
        <v>19</v>
      </c>
      <c r="B3" s="10" t="s">
        <v>20</v>
      </c>
    </row>
    <row r="4" spans="1:2" x14ac:dyDescent="0.3">
      <c r="A4" t="s">
        <v>15</v>
      </c>
      <c r="B4" s="10" t="s">
        <v>16</v>
      </c>
    </row>
  </sheetData>
  <hyperlinks>
    <hyperlink ref="B4" r:id="rId1" xr:uid="{6C69C974-431A-4393-99BC-202F26D5C7D5}"/>
    <hyperlink ref="B1" r:id="rId2" xr:uid="{B9CADBB8-3657-487E-9629-4CC4A0CDD79F}"/>
    <hyperlink ref="B2" r:id="rId3" location="annual" xr:uid="{46A9BB42-F06F-4732-B060-3DFB18D48779}"/>
    <hyperlink ref="B3" r:id="rId4" xr:uid="{AD8CB795-5318-47B3-B627-6731065ED39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c66254-fb2f-4ec6-8dfa-eb06acd26568">
      <Terms xmlns="http://schemas.microsoft.com/office/infopath/2007/PartnerControls"/>
    </lcf76f155ced4ddcb4097134ff3c332f>
    <TaxCatchAll xmlns="5bcf12ab-5aeb-4aa0-bae4-752f5c42153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B08CE8EBB7C46924360CA8EF6B653" ma:contentTypeVersion="18" ma:contentTypeDescription="Create a new document." ma:contentTypeScope="" ma:versionID="74b7f906a54d3d591e397f1a748f057c">
  <xsd:schema xmlns:xsd="http://www.w3.org/2001/XMLSchema" xmlns:xs="http://www.w3.org/2001/XMLSchema" xmlns:p="http://schemas.microsoft.com/office/2006/metadata/properties" xmlns:ns2="75c66254-fb2f-4ec6-8dfa-eb06acd26568" xmlns:ns3="5bcf12ab-5aeb-4aa0-bae4-752f5c421536" targetNamespace="http://schemas.microsoft.com/office/2006/metadata/properties" ma:root="true" ma:fieldsID="677f3d4809d2b84a92e338adc018199f" ns2:_="" ns3:_="">
    <xsd:import namespace="75c66254-fb2f-4ec6-8dfa-eb06acd26568"/>
    <xsd:import namespace="5bcf12ab-5aeb-4aa0-bae4-752f5c4215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66254-fb2f-4ec6-8dfa-eb06acd265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5a19b10-a28a-4e38-9091-71022250d4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cf12ab-5aeb-4aa0-bae4-752f5c42153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a36e3d-3f7b-4207-bf12-c579c4496fa0}" ma:internalName="TaxCatchAll" ma:showField="CatchAllData" ma:web="5bcf12ab-5aeb-4aa0-bae4-752f5c4215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4510D4-9B3D-4D41-8BF2-923BEF3D41F6}">
  <ds:schemaRefs>
    <ds:schemaRef ds:uri="http://schemas.microsoft.com/office/2006/metadata/properties"/>
    <ds:schemaRef ds:uri="http://schemas.microsoft.com/office/infopath/2007/PartnerControls"/>
    <ds:schemaRef ds:uri="75c66254-fb2f-4ec6-8dfa-eb06acd26568"/>
    <ds:schemaRef ds:uri="5bcf12ab-5aeb-4aa0-bae4-752f5c421536"/>
  </ds:schemaRefs>
</ds:datastoreItem>
</file>

<file path=customXml/itemProps2.xml><?xml version="1.0" encoding="utf-8"?>
<ds:datastoreItem xmlns:ds="http://schemas.openxmlformats.org/officeDocument/2006/customXml" ds:itemID="{734B445C-30BE-4E87-949A-DED4365730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477613-3F8D-4F89-823A-3D99ED9C5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66254-fb2f-4ec6-8dfa-eb06acd26568"/>
    <ds:schemaRef ds:uri="5bcf12ab-5aeb-4aa0-bae4-752f5c4215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 S Budget Attending</vt:lpstr>
      <vt:lpstr>Cost 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Ziety</dc:creator>
  <cp:lastModifiedBy>Mark Ziety</cp:lastModifiedBy>
  <dcterms:created xsi:type="dcterms:W3CDTF">2020-11-09T19:07:12Z</dcterms:created>
  <dcterms:modified xsi:type="dcterms:W3CDTF">2025-02-13T19:59:06Z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0x010100121B08CE8EBB7C46924360CA8EF6B653</vt:lpwstr>
  </property>
  <property fmtid="{D5CDD505-2E9C-101B-9397-08002B2CF9AE}" pid="3" name="MediaServiceImageTags">
    <vt:lpwstr/>
  </property>
</Properties>
</file>