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quprod-my.sharepoint.com/personal/lisa-d_miller_equitable_com/Documents/Client Works/dropbox 0714/AXA/Appointment Forms File/2021/"/>
    </mc:Choice>
  </mc:AlternateContent>
  <xr:revisionPtr revIDLastSave="193" documentId="8_{70B2D476-8950-4285-AAFE-77A4E41C9399}" xr6:coauthVersionLast="47" xr6:coauthVersionMax="47" xr10:uidLastSave="{E20415D6-8A60-4F8F-B4BC-2CD14C9B6936}"/>
  <bookViews>
    <workbookView xWindow="28680" yWindow="-120" windowWidth="19440" windowHeight="15600" xr2:uid="{00000000-000D-0000-FFFF-FFFF00000000}"/>
  </bookViews>
  <sheets>
    <sheet name="Sheet1" sheetId="1" r:id="rId1"/>
    <sheet name="Sheet2" sheetId="2" r:id="rId2"/>
    <sheet name="Business" sheetId="3" r:id="rId3"/>
  </sheets>
  <definedNames>
    <definedName name="_xlnm.Print_Area" localSheetId="0">Sheet1!$A$1:$W$56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3" l="1"/>
  <c r="C4" i="3"/>
  <c r="C43" i="3"/>
  <c r="C47" i="3" s="1"/>
  <c r="G48" i="3"/>
  <c r="W47" i="3"/>
  <c r="U47" i="3"/>
  <c r="S47" i="3"/>
  <c r="O47" i="3"/>
  <c r="M47" i="3"/>
  <c r="K47" i="3"/>
  <c r="G47" i="3"/>
  <c r="E47" i="3"/>
  <c r="W43" i="3"/>
  <c r="U43" i="3"/>
  <c r="S43" i="3"/>
  <c r="O41" i="3"/>
  <c r="M41" i="3"/>
  <c r="K41" i="3"/>
  <c r="G40" i="3"/>
  <c r="E40" i="3"/>
  <c r="C40" i="3"/>
  <c r="W38" i="3"/>
  <c r="U38" i="3"/>
  <c r="S38" i="3"/>
  <c r="G34" i="3"/>
  <c r="E34" i="3"/>
  <c r="C34" i="3"/>
  <c r="W33" i="3"/>
  <c r="U33" i="3"/>
  <c r="S33" i="3"/>
  <c r="O32" i="3"/>
  <c r="M32" i="3"/>
  <c r="K32" i="3"/>
  <c r="W29" i="3"/>
  <c r="U29" i="3"/>
  <c r="S29" i="3"/>
  <c r="S48" i="3" s="1"/>
  <c r="G29" i="3"/>
  <c r="E29" i="3"/>
  <c r="C29" i="3"/>
  <c r="O26" i="3"/>
  <c r="M26" i="3"/>
  <c r="K26" i="3"/>
  <c r="W25" i="3"/>
  <c r="U25" i="3"/>
  <c r="U48" i="3" s="1"/>
  <c r="S25" i="3"/>
  <c r="O22" i="3"/>
  <c r="M22" i="3"/>
  <c r="K22" i="3"/>
  <c r="G19" i="3"/>
  <c r="E19" i="3"/>
  <c r="E48" i="3" s="1"/>
  <c r="C19" i="3"/>
  <c r="O16" i="3"/>
  <c r="M16" i="3"/>
  <c r="K16" i="3"/>
  <c r="W12" i="3"/>
  <c r="W48" i="3" s="1"/>
  <c r="U12" i="3"/>
  <c r="S12" i="3"/>
  <c r="O10" i="3"/>
  <c r="M10" i="3"/>
  <c r="M48" i="3" s="1"/>
  <c r="K10" i="3"/>
  <c r="Y6" i="3"/>
  <c r="AC6" i="3" s="1"/>
  <c r="D16" i="2"/>
  <c r="F16" i="2"/>
  <c r="H16" i="2"/>
  <c r="K48" i="3" l="1"/>
  <c r="C48" i="3"/>
  <c r="C49" i="3" s="1"/>
  <c r="O48" i="3"/>
  <c r="W49" i="3" s="1"/>
  <c r="M49" i="3"/>
  <c r="Y8" i="3"/>
  <c r="Y10" i="3" s="1"/>
  <c r="Y13" i="3" s="1"/>
  <c r="Y15" i="3" s="1"/>
  <c r="C19" i="1"/>
  <c r="K10" i="1"/>
  <c r="C47" i="1"/>
  <c r="W29" i="1"/>
  <c r="O16" i="1"/>
  <c r="C40" i="1"/>
  <c r="K22" i="1"/>
  <c r="S25" i="1"/>
  <c r="C29" i="1"/>
  <c r="C34" i="1"/>
  <c r="K16" i="1"/>
  <c r="K26" i="1"/>
  <c r="K41" i="1"/>
  <c r="K47" i="1"/>
  <c r="S12" i="1"/>
  <c r="S29" i="1"/>
  <c r="S33" i="1"/>
  <c r="S38" i="1"/>
  <c r="S43" i="1"/>
  <c r="S47" i="1"/>
  <c r="E19" i="1"/>
  <c r="E29" i="1"/>
  <c r="E34" i="1"/>
  <c r="E40" i="1"/>
  <c r="E47" i="1"/>
  <c r="U12" i="1"/>
  <c r="U25" i="1"/>
  <c r="U29" i="1"/>
  <c r="U33" i="1"/>
  <c r="U38" i="1"/>
  <c r="U43" i="1"/>
  <c r="U47" i="1"/>
  <c r="M10" i="1"/>
  <c r="M16" i="1"/>
  <c r="M22" i="1"/>
  <c r="M26" i="1"/>
  <c r="M32" i="1"/>
  <c r="M41" i="1"/>
  <c r="M47" i="1"/>
  <c r="G19" i="1"/>
  <c r="G29" i="1"/>
  <c r="G34" i="1"/>
  <c r="G40" i="1"/>
  <c r="G47" i="1"/>
  <c r="W12" i="1"/>
  <c r="W25" i="1"/>
  <c r="W33" i="1"/>
  <c r="W38" i="1"/>
  <c r="W43" i="1"/>
  <c r="W47" i="1"/>
  <c r="O10" i="1"/>
  <c r="O22" i="1"/>
  <c r="O26" i="1"/>
  <c r="O32" i="1"/>
  <c r="O41" i="1"/>
  <c r="O47" i="1"/>
  <c r="K32" i="1"/>
  <c r="W50" i="3" l="1"/>
  <c r="S50" i="3" s="1"/>
  <c r="M48" i="1"/>
  <c r="E48" i="1"/>
  <c r="U48" i="1"/>
  <c r="O48" i="1"/>
  <c r="G48" i="1"/>
  <c r="W48" i="1"/>
  <c r="S48" i="1"/>
  <c r="K48" i="1"/>
  <c r="C48" i="1"/>
  <c r="M49" i="1" l="1"/>
  <c r="W49" i="1"/>
  <c r="C49" i="1"/>
  <c r="W50" i="1" l="1"/>
  <c r="S50" i="1" s="1"/>
</calcChain>
</file>

<file path=xl/sharedStrings.xml><?xml version="1.0" encoding="utf-8"?>
<sst xmlns="http://schemas.openxmlformats.org/spreadsheetml/2006/main" count="334" uniqueCount="118">
  <si>
    <t>Monthly</t>
  </si>
  <si>
    <t>Annual</t>
  </si>
  <si>
    <t>Qtrly</t>
  </si>
  <si>
    <t>Housing</t>
  </si>
  <si>
    <t>Utilites</t>
  </si>
  <si>
    <t>Gas/Elec</t>
  </si>
  <si>
    <t>Water</t>
  </si>
  <si>
    <t>Cellphone</t>
  </si>
  <si>
    <t>Cable/Internet</t>
  </si>
  <si>
    <t>Maintenance</t>
  </si>
  <si>
    <t>Cleaning</t>
  </si>
  <si>
    <t>Lawn</t>
  </si>
  <si>
    <t>Garbage</t>
  </si>
  <si>
    <t>Mortgage</t>
  </si>
  <si>
    <t>Home</t>
  </si>
  <si>
    <t>Rent</t>
  </si>
  <si>
    <t>Home Eq Loan</t>
  </si>
  <si>
    <t>HOA Fees</t>
  </si>
  <si>
    <t>Other</t>
  </si>
  <si>
    <t>Installment Debt</t>
  </si>
  <si>
    <t>Credit Cards</t>
  </si>
  <si>
    <t>Child Care</t>
  </si>
  <si>
    <t>Daycare</t>
  </si>
  <si>
    <t>Food &amp; Beverages</t>
  </si>
  <si>
    <t>Groceries</t>
  </si>
  <si>
    <t>Household Supplies</t>
  </si>
  <si>
    <t>Transportation</t>
  </si>
  <si>
    <t>Loan/Lease</t>
  </si>
  <si>
    <t>Tags/Inspection</t>
  </si>
  <si>
    <t>Total:</t>
  </si>
  <si>
    <t>Entertainment</t>
  </si>
  <si>
    <t>Dining Out</t>
  </si>
  <si>
    <t>Sports Tickets</t>
  </si>
  <si>
    <t>Theater Tickets</t>
  </si>
  <si>
    <t>Hobbies</t>
  </si>
  <si>
    <t>Personal Care</t>
  </si>
  <si>
    <t>Dry Cleaning</t>
  </si>
  <si>
    <t>Health Club</t>
  </si>
  <si>
    <t>Clothing</t>
  </si>
  <si>
    <t>Adult</t>
  </si>
  <si>
    <t>Children</t>
  </si>
  <si>
    <t>Furnishings</t>
  </si>
  <si>
    <t>Indoor</t>
  </si>
  <si>
    <t>Outdoor</t>
  </si>
  <si>
    <t>Education</t>
  </si>
  <si>
    <t>Vacations &amp; Holidays</t>
  </si>
  <si>
    <t>Airfare</t>
  </si>
  <si>
    <t>Hotels</t>
  </si>
  <si>
    <t>Food</t>
  </si>
  <si>
    <t>Auto</t>
  </si>
  <si>
    <t>Gifts</t>
  </si>
  <si>
    <t>Holidays</t>
  </si>
  <si>
    <t>Birthdays</t>
  </si>
  <si>
    <t>Weddings</t>
  </si>
  <si>
    <t>Medical Expenses</t>
  </si>
  <si>
    <t>Co-Pay</t>
  </si>
  <si>
    <t>Deductible</t>
  </si>
  <si>
    <t>Rx</t>
  </si>
  <si>
    <t xml:space="preserve">Dental </t>
  </si>
  <si>
    <t>Eye</t>
  </si>
  <si>
    <t>Check-ups</t>
  </si>
  <si>
    <t>Contacts</t>
  </si>
  <si>
    <t>Glasses</t>
  </si>
  <si>
    <t>School</t>
  </si>
  <si>
    <t>Business Expenses</t>
  </si>
  <si>
    <t>General</t>
  </si>
  <si>
    <t>Gifts to Charity</t>
  </si>
  <si>
    <t>Worship</t>
  </si>
  <si>
    <t>Pets</t>
  </si>
  <si>
    <t>Vet</t>
  </si>
  <si>
    <t>Insurance Premiums</t>
  </si>
  <si>
    <t>Medical</t>
  </si>
  <si>
    <t>Dental</t>
  </si>
  <si>
    <t>Disability</t>
  </si>
  <si>
    <t>Homeowner</t>
  </si>
  <si>
    <t>LTC</t>
  </si>
  <si>
    <t>Quarterly</t>
  </si>
  <si>
    <t>Annual:</t>
  </si>
  <si>
    <t>Name:_________________________</t>
  </si>
  <si>
    <t>Date:____________________</t>
  </si>
  <si>
    <t>Retirement Savings</t>
  </si>
  <si>
    <t>401k,403b,457</t>
  </si>
  <si>
    <t>IRA</t>
  </si>
  <si>
    <t>ROTH IRA</t>
  </si>
  <si>
    <t>Sports Activities</t>
  </si>
  <si>
    <t>Bank Charges</t>
  </si>
  <si>
    <t>legal &amp; professional</t>
  </si>
  <si>
    <t>Office</t>
  </si>
  <si>
    <t>Business  - other</t>
  </si>
  <si>
    <t>Phone</t>
  </si>
  <si>
    <t>herbal</t>
  </si>
  <si>
    <t>leisure</t>
  </si>
  <si>
    <t>Misc</t>
  </si>
  <si>
    <t>Supplies</t>
  </si>
  <si>
    <t>Taxes &amp; License</t>
  </si>
  <si>
    <t>Utilities</t>
  </si>
  <si>
    <t>Consolidation</t>
  </si>
  <si>
    <t xml:space="preserve">Life </t>
  </si>
  <si>
    <t>Student Loans</t>
  </si>
  <si>
    <t xml:space="preserve">Property </t>
  </si>
  <si>
    <t>Boat Dock</t>
  </si>
  <si>
    <t xml:space="preserve"> </t>
  </si>
  <si>
    <t>M</t>
  </si>
  <si>
    <t>S</t>
  </si>
  <si>
    <t>I</t>
  </si>
  <si>
    <t>Stocks/ mutual fund</t>
  </si>
  <si>
    <t>Large</t>
  </si>
  <si>
    <t>Equities</t>
  </si>
  <si>
    <t>Growth</t>
  </si>
  <si>
    <t>Value</t>
  </si>
  <si>
    <t>Bonds</t>
  </si>
  <si>
    <t>Debt</t>
  </si>
  <si>
    <t>Loan</t>
  </si>
  <si>
    <t>Agreesive</t>
  </si>
  <si>
    <t>Conservative</t>
  </si>
  <si>
    <t>Modearte</t>
  </si>
  <si>
    <t>mortgage</t>
  </si>
  <si>
    <t>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</si>
</sst>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0" fontId="5" fillId="0" borderId="0" xfId="0" applyFont="1"/>
    <xf numFmtId="0" fontId="3" fillId="0" borderId="0" xfId="0" applyFont="1"/>
    <xf numFmtId="164" fontId="3" fillId="0" borderId="2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4" fillId="0" borderId="0" xfId="1" applyNumberFormat="1" applyFont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4" fillId="0" borderId="5" xfId="1" applyNumberFormat="1" applyFont="1" applyBorder="1"/>
    <xf numFmtId="164" fontId="4" fillId="0" borderId="10" xfId="1" applyNumberFormat="1" applyFont="1" applyBorder="1"/>
    <xf numFmtId="164" fontId="4" fillId="0" borderId="0" xfId="1" applyNumberFormat="1" applyFont="1"/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0" xfId="1" applyNumberFormat="1" applyFont="1" applyBorder="1"/>
    <xf numFmtId="164" fontId="3" fillId="0" borderId="9" xfId="1" applyNumberFormat="1" applyFont="1" applyBorder="1"/>
    <xf numFmtId="0" fontId="2" fillId="0" borderId="0" xfId="0" applyFont="1" applyBorder="1"/>
    <xf numFmtId="164" fontId="0" fillId="0" borderId="0" xfId="1" applyNumberFormat="1" applyFont="1"/>
    <xf numFmtId="164" fontId="0" fillId="0" borderId="0" xfId="0" applyNumberFormat="1"/>
    <xf numFmtId="0" fontId="6" fillId="0" borderId="0" xfId="0" applyFont="1"/>
    <xf numFmtId="164" fontId="7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1" applyNumberFormat="1" applyFont="1"/>
    <xf numFmtId="164" fontId="4" fillId="0" borderId="11" xfId="1" applyNumberFormat="1" applyFont="1" applyBorder="1"/>
    <xf numFmtId="164" fontId="2" fillId="0" borderId="9" xfId="1" applyNumberFormat="1" applyFont="1" applyBorder="1"/>
    <xf numFmtId="164" fontId="2" fillId="0" borderId="0" xfId="1" applyNumberFormat="1" applyFont="1"/>
    <xf numFmtId="9" fontId="0" fillId="0" borderId="0" xfId="2" applyFont="1"/>
    <xf numFmtId="0" fontId="10" fillId="0" borderId="0" xfId="0" applyFont="1"/>
    <xf numFmtId="0" fontId="11" fillId="0" borderId="0" xfId="0" applyFont="1"/>
    <xf numFmtId="164" fontId="4" fillId="0" borderId="12" xfId="1" applyNumberFormat="1" applyFont="1" applyBorder="1"/>
    <xf numFmtId="0" fontId="1" fillId="0" borderId="0" xfId="0" applyFont="1"/>
    <xf numFmtId="10" fontId="1" fillId="0" borderId="0" xfId="2" applyNumberFormat="1" applyFont="1"/>
    <xf numFmtId="9" fontId="1" fillId="0" borderId="0" xfId="2" applyFont="1"/>
    <xf numFmtId="0" fontId="12" fillId="0" borderId="0" xfId="0" applyFont="1"/>
    <xf numFmtId="164" fontId="2" fillId="0" borderId="8" xfId="1" applyNumberFormat="1" applyFont="1" applyBorder="1"/>
    <xf numFmtId="0" fontId="3" fillId="0" borderId="0" xfId="0" applyFont="1" applyBorder="1"/>
    <xf numFmtId="164" fontId="13" fillId="0" borderId="8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9363075" cy="70705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C925A1-1EED-46DD-8850-5584305F7094}"/>
            </a:ext>
          </a:extLst>
        </xdr:cNvPr>
        <xdr:cNvSpPr txBox="1"/>
      </xdr:nvSpPr>
      <xdr:spPr>
        <a:xfrm>
          <a:off x="0" y="6267450"/>
          <a:ext cx="9363075" cy="707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is a supplemental document and must be supported with, and cannot be used in lieu of, an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approved fact finding, risk tolerance questionnaire and client profile materials. Securities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(NY, NY 212-314-4600), member FINRA, SIPC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(Equitable Financial Advisors in MI &amp; TN)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Investment advisory products and services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LLC an SEC-registered investment advisor.  Annuity and insurance products offered through Equitable Network, LLC, which conducts business in California as Equitable Network Insurance Agency of California, LLC. AGE-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4766081.1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(6/22) (Exp. 6/24)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9459040" cy="7070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831285-0FBB-42E9-9775-6D0FB00ACD5F}"/>
            </a:ext>
          </a:extLst>
        </xdr:cNvPr>
        <xdr:cNvSpPr txBox="1"/>
      </xdr:nvSpPr>
      <xdr:spPr>
        <a:xfrm>
          <a:off x="0" y="8562975"/>
          <a:ext cx="9459040" cy="707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is a supplemental document and must be supported with, and cannot be used in lieu of, an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approved fact finding, risk tolerance questionnaire and client profile materials. Securities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(NY, NY 212-314-4600), member FINRA, SIPC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(Equitable Financial Advisors in MI &amp; TN)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Investment advisory products and services offered through Equitable</a:t>
          </a:r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Advisors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LLC an SEC-registered investment advisor.  Annuity and insurance products offered through Equitable Network, LLC, which conducts business in California as Equitable Network Insurance Agency of California, LLC. AGE-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4766081.1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(6/22) (Exp. 6/24)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5"/>
  <sheetViews>
    <sheetView tabSelected="1" topLeftCell="A7" zoomScale="120" zoomScaleNormal="120" workbookViewId="0">
      <selection activeCell="O35" sqref="O35"/>
    </sheetView>
  </sheetViews>
  <sheetFormatPr defaultColWidth="9.1796875" defaultRowHeight="12.5" x14ac:dyDescent="0.25"/>
  <cols>
    <col min="1" max="1" width="2.453125" style="6" customWidth="1"/>
    <col min="2" max="2" width="17.7265625" style="6" bestFit="1" customWidth="1"/>
    <col min="3" max="3" width="7.7265625" style="20" customWidth="1"/>
    <col min="4" max="4" width="1.7265625" style="20" customWidth="1"/>
    <col min="5" max="5" width="7.7265625" style="20" customWidth="1"/>
    <col min="6" max="6" width="1.7265625" style="20" customWidth="1"/>
    <col min="7" max="7" width="7.7265625" style="20" customWidth="1"/>
    <col min="8" max="8" width="1.54296875" style="6" customWidth="1"/>
    <col min="9" max="9" width="2.81640625" style="6" customWidth="1"/>
    <col min="10" max="10" width="13.81640625" style="6" bestFit="1" customWidth="1"/>
    <col min="11" max="11" width="7.7265625" style="20" customWidth="1"/>
    <col min="12" max="12" width="1" style="20" customWidth="1"/>
    <col min="13" max="13" width="7.7265625" style="20" customWidth="1"/>
    <col min="14" max="14" width="1.1796875" style="20" customWidth="1"/>
    <col min="15" max="15" width="7.7265625" style="20" customWidth="1"/>
    <col min="16" max="16" width="2.26953125" style="6" customWidth="1"/>
    <col min="17" max="17" width="3" style="6" customWidth="1"/>
    <col min="18" max="18" width="10.7265625" style="6" bestFit="1" customWidth="1"/>
    <col min="19" max="19" width="7.7265625" style="20" customWidth="1"/>
    <col min="20" max="20" width="1.54296875" style="20" customWidth="1"/>
    <col min="21" max="21" width="7.7265625" style="20" customWidth="1"/>
    <col min="22" max="22" width="1.453125" style="20" customWidth="1"/>
    <col min="23" max="23" width="8.453125" style="20" bestFit="1" customWidth="1"/>
    <col min="24" max="25" width="9.1796875" style="6"/>
    <col min="26" max="29" width="9.1796875" style="40"/>
    <col min="30" max="16384" width="9.1796875" style="6"/>
  </cols>
  <sheetData>
    <row r="1" spans="1:29" s="3" customFormat="1" ht="10" customHeight="1" x14ac:dyDescent="0.3">
      <c r="A1" s="1"/>
      <c r="B1" s="2"/>
      <c r="C1" s="12" t="s">
        <v>0</v>
      </c>
      <c r="D1" s="12"/>
      <c r="E1" s="12" t="s">
        <v>2</v>
      </c>
      <c r="F1" s="12"/>
      <c r="G1" s="13" t="s">
        <v>1</v>
      </c>
      <c r="I1" s="1"/>
      <c r="J1" s="2"/>
      <c r="K1" s="12" t="s">
        <v>0</v>
      </c>
      <c r="L1" s="12"/>
      <c r="M1" s="12" t="s">
        <v>2</v>
      </c>
      <c r="N1" s="12"/>
      <c r="O1" s="13" t="s">
        <v>1</v>
      </c>
      <c r="P1" s="1"/>
      <c r="Q1" s="1"/>
      <c r="R1" s="2"/>
      <c r="S1" s="12" t="s">
        <v>0</v>
      </c>
      <c r="T1" s="12"/>
      <c r="U1" s="12" t="s">
        <v>2</v>
      </c>
      <c r="V1" s="12"/>
      <c r="W1" s="13" t="s">
        <v>1</v>
      </c>
      <c r="Z1" s="31"/>
      <c r="AA1" s="31"/>
      <c r="AB1" s="31"/>
      <c r="AC1" s="31"/>
    </row>
    <row r="2" spans="1:29" ht="10" customHeight="1" x14ac:dyDescent="0.25">
      <c r="A2" s="4" t="s">
        <v>3</v>
      </c>
      <c r="B2" s="5"/>
      <c r="C2" s="14"/>
      <c r="D2" s="14"/>
      <c r="E2" s="14"/>
      <c r="F2" s="14"/>
      <c r="G2" s="15"/>
      <c r="I2" s="4" t="s">
        <v>30</v>
      </c>
      <c r="J2" s="5"/>
      <c r="K2" s="14"/>
      <c r="L2" s="14"/>
      <c r="M2" s="14"/>
      <c r="N2" s="14"/>
      <c r="O2" s="15"/>
      <c r="Q2" s="4" t="s">
        <v>54</v>
      </c>
      <c r="R2" s="5"/>
      <c r="S2" s="14"/>
      <c r="T2" s="14"/>
      <c r="U2" s="14"/>
      <c r="V2" s="14"/>
      <c r="W2" s="15"/>
    </row>
    <row r="3" spans="1:29" ht="10" customHeight="1" x14ac:dyDescent="0.35">
      <c r="B3" s="4" t="s">
        <v>4</v>
      </c>
      <c r="C3" s="46"/>
      <c r="D3" s="14"/>
      <c r="E3" s="16"/>
      <c r="F3" s="14"/>
      <c r="G3" s="17"/>
      <c r="I3" s="4"/>
      <c r="J3" s="5" t="s">
        <v>31</v>
      </c>
      <c r="K3" s="16"/>
      <c r="L3" s="14"/>
      <c r="M3" s="16"/>
      <c r="N3" s="14"/>
      <c r="O3" s="17"/>
      <c r="Q3" s="4"/>
      <c r="R3" s="5" t="s">
        <v>55</v>
      </c>
      <c r="S3" s="16"/>
      <c r="T3" s="14"/>
      <c r="U3" s="16"/>
      <c r="V3" s="14"/>
      <c r="W3" s="17"/>
    </row>
    <row r="4" spans="1:29" ht="10" customHeight="1" x14ac:dyDescent="0.25">
      <c r="A4" s="4"/>
      <c r="B4" s="5" t="s">
        <v>5</v>
      </c>
      <c r="C4" s="16"/>
      <c r="D4" s="14"/>
      <c r="E4" s="16"/>
      <c r="F4" s="14"/>
      <c r="G4" s="17"/>
      <c r="I4" s="4"/>
      <c r="J4" s="5" t="s">
        <v>32</v>
      </c>
      <c r="K4" s="16"/>
      <c r="L4" s="14"/>
      <c r="M4" s="16"/>
      <c r="N4" s="14"/>
      <c r="O4" s="17"/>
      <c r="Q4" s="4"/>
      <c r="R4" s="5" t="s">
        <v>56</v>
      </c>
      <c r="S4" s="16"/>
      <c r="T4" s="14"/>
      <c r="U4" s="16"/>
      <c r="V4" s="14"/>
      <c r="W4" s="17"/>
    </row>
    <row r="5" spans="1:29" ht="10" customHeight="1" x14ac:dyDescent="0.25">
      <c r="A5" s="4"/>
      <c r="B5" s="5" t="s">
        <v>6</v>
      </c>
      <c r="C5" s="16"/>
      <c r="D5" s="14"/>
      <c r="E5" s="16"/>
      <c r="F5" s="14"/>
      <c r="G5" s="17"/>
      <c r="I5" s="4"/>
      <c r="J5" s="5" t="s">
        <v>33</v>
      </c>
      <c r="K5" s="16"/>
      <c r="L5" s="14"/>
      <c r="M5" s="16"/>
      <c r="N5" s="14"/>
      <c r="O5" s="17"/>
      <c r="Q5" s="4"/>
      <c r="R5" s="5" t="s">
        <v>57</v>
      </c>
      <c r="S5" s="16"/>
      <c r="T5" s="14"/>
      <c r="U5" s="16"/>
      <c r="V5" s="14"/>
      <c r="W5" s="17"/>
    </row>
    <row r="6" spans="1:29" ht="10" customHeight="1" x14ac:dyDescent="0.25">
      <c r="A6" s="4"/>
      <c r="B6" s="5" t="s">
        <v>95</v>
      </c>
      <c r="C6" s="33"/>
      <c r="D6" s="14"/>
      <c r="E6" s="16"/>
      <c r="F6" s="14"/>
      <c r="G6" s="17"/>
      <c r="I6" s="4"/>
      <c r="J6" s="5" t="s">
        <v>34</v>
      </c>
      <c r="K6" s="16"/>
      <c r="L6" s="14"/>
      <c r="M6" s="16"/>
      <c r="N6" s="14"/>
      <c r="O6" s="17"/>
      <c r="Q6" s="4" t="s">
        <v>58</v>
      </c>
      <c r="R6" s="5"/>
      <c r="S6" s="14"/>
      <c r="T6" s="14"/>
      <c r="U6" s="14"/>
      <c r="V6" s="14"/>
      <c r="W6" s="15"/>
    </row>
    <row r="7" spans="1:29" ht="10" customHeight="1" x14ac:dyDescent="0.25">
      <c r="A7" s="4"/>
      <c r="B7" s="5" t="s">
        <v>7</v>
      </c>
      <c r="C7" s="33"/>
      <c r="D7" s="14"/>
      <c r="E7" s="16"/>
      <c r="F7" s="14"/>
      <c r="G7" s="17"/>
      <c r="I7" s="4"/>
      <c r="J7" s="5" t="s">
        <v>18</v>
      </c>
      <c r="K7" s="16"/>
      <c r="L7" s="14"/>
      <c r="M7" s="16"/>
      <c r="N7" s="14"/>
      <c r="O7" s="17"/>
      <c r="Q7" s="4"/>
      <c r="R7" s="5" t="s">
        <v>18</v>
      </c>
      <c r="S7" s="16"/>
      <c r="T7" s="14"/>
      <c r="U7" s="16"/>
      <c r="V7" s="14"/>
      <c r="W7" s="34" t="s">
        <v>101</v>
      </c>
    </row>
    <row r="8" spans="1:29" ht="10" customHeight="1" x14ac:dyDescent="0.25">
      <c r="A8" s="4"/>
      <c r="B8" s="5" t="s">
        <v>8</v>
      </c>
      <c r="C8" s="16"/>
      <c r="D8" s="14"/>
      <c r="E8" s="16"/>
      <c r="F8" s="14"/>
      <c r="G8" s="17"/>
      <c r="I8" s="4"/>
      <c r="J8" s="5" t="s">
        <v>91</v>
      </c>
      <c r="K8" s="16"/>
      <c r="L8" s="14"/>
      <c r="M8" s="16"/>
      <c r="N8" s="14"/>
      <c r="O8" s="17"/>
      <c r="Q8" s="4" t="s">
        <v>59</v>
      </c>
      <c r="R8" s="5"/>
      <c r="S8" s="14"/>
      <c r="T8" s="14"/>
      <c r="U8" s="14"/>
      <c r="V8" s="14"/>
      <c r="W8" s="15"/>
    </row>
    <row r="9" spans="1:29" ht="10" customHeight="1" x14ac:dyDescent="0.25">
      <c r="A9" s="4" t="s">
        <v>9</v>
      </c>
      <c r="B9" s="5"/>
      <c r="C9" s="14"/>
      <c r="D9" s="14"/>
      <c r="E9" s="14"/>
      <c r="F9" s="14"/>
      <c r="G9" s="15"/>
      <c r="I9" s="4"/>
      <c r="J9" s="5" t="s">
        <v>18</v>
      </c>
      <c r="K9" s="16"/>
      <c r="L9" s="14"/>
      <c r="M9" s="16"/>
      <c r="N9" s="14"/>
      <c r="O9" s="17"/>
      <c r="Q9" s="4"/>
      <c r="R9" s="5" t="s">
        <v>60</v>
      </c>
      <c r="S9" s="16"/>
      <c r="T9" s="14"/>
      <c r="U9" s="16"/>
      <c r="V9" s="14"/>
      <c r="W9" s="34" t="s">
        <v>101</v>
      </c>
    </row>
    <row r="10" spans="1:29" ht="10" customHeight="1" x14ac:dyDescent="0.25">
      <c r="A10" s="4"/>
      <c r="B10" s="25" t="s">
        <v>9</v>
      </c>
      <c r="C10" s="16"/>
      <c r="D10" s="14"/>
      <c r="E10" s="16"/>
      <c r="F10" s="14"/>
      <c r="G10" s="17"/>
      <c r="I10" s="4"/>
      <c r="J10" s="7" t="s">
        <v>29</v>
      </c>
      <c r="K10" s="14">
        <f>SUM(K3:K9)</f>
        <v>0</v>
      </c>
      <c r="L10" s="14"/>
      <c r="M10" s="14">
        <f>SUM(M3:M9)</f>
        <v>0</v>
      </c>
      <c r="N10" s="14"/>
      <c r="O10" s="15">
        <f>SUM(O3:O9)</f>
        <v>0</v>
      </c>
      <c r="Q10" s="4"/>
      <c r="R10" s="5" t="s">
        <v>61</v>
      </c>
      <c r="S10" s="16"/>
      <c r="T10" s="14"/>
      <c r="U10" s="16"/>
      <c r="V10" s="14"/>
      <c r="W10" s="34" t="s">
        <v>101</v>
      </c>
    </row>
    <row r="11" spans="1:29" ht="10" customHeight="1" x14ac:dyDescent="0.25">
      <c r="A11" s="4"/>
      <c r="B11" s="5" t="s">
        <v>10</v>
      </c>
      <c r="C11" s="16"/>
      <c r="D11" s="14"/>
      <c r="E11" s="16"/>
      <c r="F11" s="14"/>
      <c r="G11" s="17"/>
      <c r="I11" s="4" t="s">
        <v>35</v>
      </c>
      <c r="J11" s="5"/>
      <c r="K11" s="14"/>
      <c r="L11" s="14"/>
      <c r="M11" s="14"/>
      <c r="N11" s="14"/>
      <c r="O11" s="15"/>
      <c r="Q11" s="4"/>
      <c r="R11" s="5" t="s">
        <v>62</v>
      </c>
      <c r="S11" s="16"/>
      <c r="T11" s="14"/>
      <c r="U11" s="16"/>
      <c r="V11" s="14"/>
      <c r="W11" s="34"/>
    </row>
    <row r="12" spans="1:29" ht="10" customHeight="1" x14ac:dyDescent="0.25">
      <c r="A12" s="4"/>
      <c r="B12" s="5" t="s">
        <v>11</v>
      </c>
      <c r="C12" s="16"/>
      <c r="D12" s="14"/>
      <c r="E12" s="16"/>
      <c r="F12" s="14"/>
      <c r="G12" s="17"/>
      <c r="I12" s="4"/>
      <c r="J12" s="5" t="s">
        <v>36</v>
      </c>
      <c r="K12" s="16"/>
      <c r="L12" s="14"/>
      <c r="M12" s="16"/>
      <c r="N12" s="14"/>
      <c r="O12" s="17"/>
      <c r="Q12" s="4"/>
      <c r="R12" s="7" t="s">
        <v>29</v>
      </c>
      <c r="S12" s="14">
        <f>SUM(S3:S11)</f>
        <v>0</v>
      </c>
      <c r="T12" s="14"/>
      <c r="U12" s="14">
        <f>SUM(U3:U11)</f>
        <v>0</v>
      </c>
      <c r="V12" s="14"/>
      <c r="W12" s="15">
        <f>SUM(W3:W11)</f>
        <v>0</v>
      </c>
    </row>
    <row r="13" spans="1:29" ht="10" customHeight="1" x14ac:dyDescent="0.25">
      <c r="A13" s="4"/>
      <c r="B13" s="5" t="s">
        <v>12</v>
      </c>
      <c r="C13" s="16"/>
      <c r="D13" s="14"/>
      <c r="E13" s="16"/>
      <c r="F13" s="14"/>
      <c r="G13" s="17"/>
      <c r="I13" s="4"/>
      <c r="J13" s="5" t="s">
        <v>37</v>
      </c>
      <c r="K13" s="16"/>
      <c r="L13" s="14"/>
      <c r="M13" s="16"/>
      <c r="N13" s="14"/>
      <c r="O13" s="17"/>
      <c r="Q13" s="4" t="s">
        <v>70</v>
      </c>
      <c r="R13" s="5"/>
      <c r="S13" s="14"/>
      <c r="T13" s="14"/>
      <c r="U13" s="14"/>
      <c r="V13" s="14"/>
      <c r="W13" s="15"/>
    </row>
    <row r="14" spans="1:29" ht="10" customHeight="1" x14ac:dyDescent="0.25">
      <c r="A14" s="4" t="s">
        <v>14</v>
      </c>
      <c r="B14" s="5"/>
      <c r="C14" s="14"/>
      <c r="D14" s="14"/>
      <c r="E14" s="14"/>
      <c r="F14" s="14"/>
      <c r="G14" s="15"/>
      <c r="I14" s="4"/>
      <c r="J14" s="5" t="s">
        <v>92</v>
      </c>
      <c r="K14" s="16"/>
      <c r="L14" s="14"/>
      <c r="M14" s="16"/>
      <c r="N14" s="14"/>
      <c r="O14" s="17"/>
      <c r="Q14" s="4"/>
      <c r="R14" s="5" t="s">
        <v>71</v>
      </c>
      <c r="S14" s="16"/>
      <c r="T14" s="14"/>
      <c r="U14" s="16"/>
      <c r="V14" s="14"/>
      <c r="W14" s="17"/>
    </row>
    <row r="15" spans="1:29" ht="10" customHeight="1" x14ac:dyDescent="0.25">
      <c r="A15" s="4"/>
      <c r="B15" s="5" t="s">
        <v>15</v>
      </c>
      <c r="C15" s="16"/>
      <c r="D15" s="14"/>
      <c r="E15" s="16"/>
      <c r="F15" s="14"/>
      <c r="G15" s="17"/>
      <c r="I15" s="4"/>
      <c r="J15" s="5" t="s">
        <v>18</v>
      </c>
      <c r="K15" s="16"/>
      <c r="L15" s="14"/>
      <c r="M15" s="16"/>
      <c r="N15" s="14"/>
      <c r="O15" s="17"/>
      <c r="Q15" s="4"/>
      <c r="R15" s="5" t="s">
        <v>72</v>
      </c>
      <c r="S15" s="16"/>
      <c r="T15" s="14"/>
      <c r="U15" s="16"/>
      <c r="V15" s="14"/>
      <c r="W15" s="17"/>
    </row>
    <row r="16" spans="1:29" ht="10" customHeight="1" x14ac:dyDescent="0.25">
      <c r="A16" s="4"/>
      <c r="B16" s="5" t="s">
        <v>17</v>
      </c>
      <c r="C16" s="16"/>
      <c r="D16" s="14"/>
      <c r="E16" s="16"/>
      <c r="F16" s="14"/>
      <c r="G16" s="17"/>
      <c r="I16" s="4"/>
      <c r="J16" s="7" t="s">
        <v>29</v>
      </c>
      <c r="K16" s="14">
        <f>SUM(K12:K15)</f>
        <v>0</v>
      </c>
      <c r="L16" s="14"/>
      <c r="M16" s="14">
        <f>SUM(M12:M15)</f>
        <v>0</v>
      </c>
      <c r="N16" s="14"/>
      <c r="O16" s="15">
        <f>SUM(O12:O15)</f>
        <v>0</v>
      </c>
      <c r="Q16" s="4"/>
      <c r="R16" s="5" t="s">
        <v>59</v>
      </c>
      <c r="S16" s="16"/>
      <c r="T16" s="14"/>
      <c r="U16" s="16"/>
      <c r="V16" s="14"/>
      <c r="W16" s="17"/>
    </row>
    <row r="17" spans="1:23" ht="10" customHeight="1" x14ac:dyDescent="0.25">
      <c r="A17" s="4"/>
      <c r="B17" s="5" t="s">
        <v>18</v>
      </c>
      <c r="C17" s="16"/>
      <c r="D17" s="14"/>
      <c r="E17" s="16"/>
      <c r="F17" s="14"/>
      <c r="G17" s="17"/>
      <c r="I17" s="4" t="s">
        <v>38</v>
      </c>
      <c r="J17" s="5"/>
      <c r="K17" s="14"/>
      <c r="L17" s="14"/>
      <c r="M17" s="14"/>
      <c r="N17" s="14"/>
      <c r="O17" s="15"/>
      <c r="Q17" s="4"/>
      <c r="R17" s="5" t="s">
        <v>73</v>
      </c>
      <c r="S17" s="16"/>
      <c r="T17" s="14"/>
      <c r="U17" s="16"/>
      <c r="V17" s="14"/>
      <c r="W17" s="17"/>
    </row>
    <row r="18" spans="1:23" ht="10" customHeight="1" x14ac:dyDescent="0.25">
      <c r="A18" s="4"/>
      <c r="B18" s="5" t="s">
        <v>18</v>
      </c>
      <c r="C18" s="16"/>
      <c r="D18" s="14"/>
      <c r="E18" s="16"/>
      <c r="F18" s="14"/>
      <c r="G18" s="17"/>
      <c r="I18" s="4"/>
      <c r="J18" s="5" t="s">
        <v>39</v>
      </c>
      <c r="K18" s="16"/>
      <c r="L18" s="14"/>
      <c r="M18" s="16"/>
      <c r="N18" s="14"/>
      <c r="O18" s="17"/>
      <c r="Q18" s="4"/>
      <c r="R18" s="5" t="s">
        <v>97</v>
      </c>
      <c r="S18" s="16"/>
      <c r="T18" s="14"/>
      <c r="U18" s="16"/>
      <c r="V18" s="14"/>
      <c r="W18" s="17"/>
    </row>
    <row r="19" spans="1:23" ht="10" customHeight="1" x14ac:dyDescent="0.25">
      <c r="A19" s="4"/>
      <c r="B19" s="7" t="s">
        <v>29</v>
      </c>
      <c r="C19" s="14">
        <f>SUM(C4:C18)</f>
        <v>0</v>
      </c>
      <c r="D19" s="14"/>
      <c r="E19" s="14">
        <f>SUM(E4:E18)</f>
        <v>0</v>
      </c>
      <c r="F19" s="14"/>
      <c r="G19" s="15">
        <f>SUM(G4:G18)</f>
        <v>0</v>
      </c>
      <c r="I19" s="4"/>
      <c r="J19" s="5" t="s">
        <v>39</v>
      </c>
      <c r="K19" s="16"/>
      <c r="L19" s="14"/>
      <c r="M19" s="16"/>
      <c r="N19" s="14"/>
      <c r="O19" s="17"/>
      <c r="Q19" s="4"/>
      <c r="R19" s="5" t="s">
        <v>97</v>
      </c>
      <c r="S19" s="16"/>
      <c r="T19" s="14"/>
      <c r="U19" s="16"/>
      <c r="V19" s="14"/>
      <c r="W19" s="17"/>
    </row>
    <row r="20" spans="1:23" ht="10" customHeight="1" x14ac:dyDescent="0.25">
      <c r="A20" s="4" t="s">
        <v>19</v>
      </c>
      <c r="B20" s="5"/>
      <c r="C20" s="14"/>
      <c r="D20" s="14"/>
      <c r="E20" s="14"/>
      <c r="F20" s="14"/>
      <c r="G20" s="15"/>
      <c r="I20" s="4"/>
      <c r="J20" s="5" t="s">
        <v>40</v>
      </c>
      <c r="K20" s="16"/>
      <c r="L20" s="14"/>
      <c r="M20" s="16"/>
      <c r="N20" s="14"/>
      <c r="O20" s="17"/>
      <c r="Q20" s="4"/>
      <c r="R20" s="5" t="s">
        <v>73</v>
      </c>
      <c r="S20" s="16"/>
      <c r="T20" s="14"/>
      <c r="U20" s="16"/>
      <c r="V20" s="14"/>
      <c r="W20" s="17"/>
    </row>
    <row r="21" spans="1:23" ht="10" customHeight="1" x14ac:dyDescent="0.25">
      <c r="A21" s="4"/>
      <c r="B21" s="5" t="s">
        <v>13</v>
      </c>
      <c r="C21" s="16">
        <v>0</v>
      </c>
      <c r="D21" s="14"/>
      <c r="E21" s="16"/>
      <c r="F21" s="14"/>
      <c r="G21" s="17"/>
      <c r="I21" s="4"/>
      <c r="J21" s="5" t="s">
        <v>40</v>
      </c>
      <c r="K21" s="16"/>
      <c r="L21" s="14"/>
      <c r="M21" s="16"/>
      <c r="N21" s="14"/>
      <c r="O21" s="17"/>
      <c r="Q21" s="4"/>
      <c r="R21" s="5" t="s">
        <v>75</v>
      </c>
      <c r="S21" s="16"/>
      <c r="T21" s="14"/>
      <c r="U21" s="16"/>
      <c r="V21" s="14"/>
      <c r="W21" s="17"/>
    </row>
    <row r="22" spans="1:23" ht="10" customHeight="1" x14ac:dyDescent="0.25">
      <c r="A22" s="4"/>
      <c r="B22" s="5" t="s">
        <v>16</v>
      </c>
      <c r="C22" s="16"/>
      <c r="D22" s="14"/>
      <c r="E22" s="16"/>
      <c r="F22" s="14"/>
      <c r="G22" s="17"/>
      <c r="I22" s="4"/>
      <c r="J22" s="7" t="s">
        <v>29</v>
      </c>
      <c r="K22" s="14">
        <f>SUM(K18:K21)</f>
        <v>0</v>
      </c>
      <c r="L22" s="14"/>
      <c r="M22" s="14">
        <f>SUM(M18:M21)</f>
        <v>0</v>
      </c>
      <c r="N22" s="14"/>
      <c r="O22" s="15">
        <f>SUM(O18:O21)</f>
        <v>0</v>
      </c>
      <c r="Q22" s="4"/>
      <c r="R22" s="5" t="s">
        <v>74</v>
      </c>
      <c r="S22" s="16"/>
      <c r="T22" s="14"/>
      <c r="U22" s="16"/>
      <c r="V22" s="14"/>
      <c r="W22" s="17"/>
    </row>
    <row r="23" spans="1:23" ht="10" customHeight="1" x14ac:dyDescent="0.25">
      <c r="A23" s="4"/>
      <c r="B23" s="5" t="s">
        <v>96</v>
      </c>
      <c r="C23" s="16"/>
      <c r="D23" s="14"/>
      <c r="E23" s="16"/>
      <c r="F23" s="14"/>
      <c r="G23" s="17"/>
      <c r="I23" s="4" t="s">
        <v>41</v>
      </c>
      <c r="J23" s="5"/>
      <c r="K23" s="14"/>
      <c r="L23" s="14"/>
      <c r="M23" s="14"/>
      <c r="N23" s="14"/>
      <c r="O23" s="15"/>
      <c r="Q23" s="4"/>
      <c r="R23" s="5" t="s">
        <v>49</v>
      </c>
      <c r="S23" s="16">
        <v>0</v>
      </c>
      <c r="T23" s="14"/>
      <c r="U23" s="16"/>
      <c r="V23" s="14"/>
      <c r="W23" s="17"/>
    </row>
    <row r="24" spans="1:23" ht="10" customHeight="1" x14ac:dyDescent="0.25">
      <c r="A24" s="4"/>
      <c r="B24" s="5" t="s">
        <v>98</v>
      </c>
      <c r="C24" s="16"/>
      <c r="D24" s="14"/>
      <c r="E24" s="16"/>
      <c r="F24" s="14"/>
      <c r="G24" s="17"/>
      <c r="I24" s="4"/>
      <c r="J24" s="5" t="s">
        <v>42</v>
      </c>
      <c r="K24" s="16"/>
      <c r="L24" s="14"/>
      <c r="M24" s="16"/>
      <c r="N24" s="14"/>
      <c r="O24" s="17"/>
      <c r="Q24" s="4"/>
      <c r="R24" s="5" t="s">
        <v>18</v>
      </c>
      <c r="S24" s="16"/>
      <c r="T24" s="14"/>
      <c r="U24" s="16"/>
      <c r="V24" s="14"/>
      <c r="W24" s="17"/>
    </row>
    <row r="25" spans="1:23" ht="10" customHeight="1" x14ac:dyDescent="0.25">
      <c r="A25" s="4"/>
      <c r="B25" s="5" t="s">
        <v>18</v>
      </c>
      <c r="C25" s="16"/>
      <c r="D25" s="14"/>
      <c r="E25" s="16"/>
      <c r="F25" s="14"/>
      <c r="G25" s="17"/>
      <c r="I25" s="4"/>
      <c r="J25" s="5" t="s">
        <v>43</v>
      </c>
      <c r="K25" s="16"/>
      <c r="L25" s="14"/>
      <c r="M25" s="16"/>
      <c r="N25" s="14"/>
      <c r="O25" s="17"/>
      <c r="Q25" s="4"/>
      <c r="R25" s="7" t="s">
        <v>29</v>
      </c>
      <c r="S25" s="14">
        <f>SUM(S14:S24)</f>
        <v>0</v>
      </c>
      <c r="T25" s="14"/>
      <c r="U25" s="14">
        <f>SUM(U14:U24)</f>
        <v>0</v>
      </c>
      <c r="V25" s="14"/>
      <c r="W25" s="15">
        <f>SUM(W14:W24)</f>
        <v>0</v>
      </c>
    </row>
    <row r="26" spans="1:23" ht="10" customHeight="1" x14ac:dyDescent="0.25">
      <c r="A26" s="4"/>
      <c r="B26" s="5" t="s">
        <v>20</v>
      </c>
      <c r="C26" s="16"/>
      <c r="D26" s="14"/>
      <c r="E26" s="16"/>
      <c r="F26" s="14"/>
      <c r="G26" s="17"/>
      <c r="I26" s="4"/>
      <c r="J26" s="7" t="s">
        <v>29</v>
      </c>
      <c r="K26" s="14">
        <f>SUM(K24:K25)</f>
        <v>0</v>
      </c>
      <c r="L26" s="14"/>
      <c r="M26" s="14">
        <f>SUM(M24:M25)</f>
        <v>0</v>
      </c>
      <c r="N26" s="14"/>
      <c r="O26" s="15">
        <f>SUM(O24:O25)</f>
        <v>0</v>
      </c>
      <c r="Q26" s="4" t="s">
        <v>94</v>
      </c>
      <c r="R26" s="5"/>
      <c r="S26" s="14"/>
      <c r="T26" s="14"/>
      <c r="U26" s="14"/>
      <c r="V26" s="14"/>
      <c r="W26" s="15"/>
    </row>
    <row r="27" spans="1:23" ht="10" customHeight="1" x14ac:dyDescent="0.25">
      <c r="A27" s="4"/>
      <c r="B27" s="5" t="s">
        <v>85</v>
      </c>
      <c r="C27" s="22"/>
      <c r="D27" s="23"/>
      <c r="E27" s="22"/>
      <c r="F27" s="23"/>
      <c r="G27" s="24"/>
      <c r="I27" s="4" t="s">
        <v>88</v>
      </c>
      <c r="J27" s="5"/>
      <c r="K27" s="14"/>
      <c r="L27" s="14"/>
      <c r="M27" s="14"/>
      <c r="N27" s="14"/>
      <c r="O27" s="15"/>
      <c r="Q27" s="4"/>
      <c r="R27" s="25" t="s">
        <v>99</v>
      </c>
      <c r="S27" s="16"/>
      <c r="T27" s="14"/>
      <c r="U27" s="16"/>
      <c r="V27" s="14"/>
      <c r="W27" s="34" t="s">
        <v>101</v>
      </c>
    </row>
    <row r="28" spans="1:23" ht="10" customHeight="1" x14ac:dyDescent="0.25">
      <c r="A28" s="4"/>
      <c r="B28" s="5" t="s">
        <v>18</v>
      </c>
      <c r="C28" s="16"/>
      <c r="D28" s="14"/>
      <c r="E28" s="16"/>
      <c r="F28" s="14"/>
      <c r="G28" s="17"/>
      <c r="I28" s="4"/>
      <c r="J28" s="5" t="s">
        <v>93</v>
      </c>
      <c r="K28" s="16"/>
      <c r="L28" s="14"/>
      <c r="M28" s="16"/>
      <c r="N28" s="14"/>
      <c r="O28" s="17"/>
      <c r="Q28" s="4"/>
      <c r="R28" s="5" t="s">
        <v>63</v>
      </c>
      <c r="S28" s="16"/>
      <c r="T28" s="14"/>
      <c r="U28" s="16"/>
      <c r="V28" s="14"/>
      <c r="W28" s="34"/>
    </row>
    <row r="29" spans="1:23" ht="10" customHeight="1" x14ac:dyDescent="0.25">
      <c r="A29" s="4"/>
      <c r="B29" s="7" t="s">
        <v>29</v>
      </c>
      <c r="C29" s="14">
        <f>SUM(C21:C28)</f>
        <v>0</v>
      </c>
      <c r="D29" s="14"/>
      <c r="E29" s="14">
        <f>SUM(E21:E28)</f>
        <v>0</v>
      </c>
      <c r="F29" s="14"/>
      <c r="G29" s="15">
        <f>SUM(G21:G28)</f>
        <v>0</v>
      </c>
      <c r="I29" s="4"/>
      <c r="J29" s="5" t="s">
        <v>89</v>
      </c>
      <c r="K29" s="16"/>
      <c r="L29" s="14"/>
      <c r="M29" s="16"/>
      <c r="N29" s="14"/>
      <c r="O29" s="17"/>
      <c r="Q29" s="4"/>
      <c r="R29" s="7" t="s">
        <v>29</v>
      </c>
      <c r="S29" s="14">
        <f>SUM(S27:S28)</f>
        <v>0</v>
      </c>
      <c r="T29" s="14"/>
      <c r="U29" s="14">
        <f>SUM(U27:U28)</f>
        <v>0</v>
      </c>
      <c r="V29" s="14"/>
      <c r="W29" s="15">
        <f>SUM(W26:W28)</f>
        <v>0</v>
      </c>
    </row>
    <row r="30" spans="1:23" ht="10" customHeight="1" x14ac:dyDescent="0.25">
      <c r="A30" s="4" t="s">
        <v>21</v>
      </c>
      <c r="B30" s="5"/>
      <c r="C30" s="14"/>
      <c r="D30" s="14"/>
      <c r="E30" s="14"/>
      <c r="F30" s="14"/>
      <c r="G30" s="15"/>
      <c r="I30" s="4"/>
      <c r="J30" s="5" t="s">
        <v>87</v>
      </c>
      <c r="K30" s="16"/>
      <c r="L30" s="14"/>
      <c r="M30" s="16"/>
      <c r="N30" s="14"/>
      <c r="O30" s="17"/>
      <c r="Q30" s="4" t="s">
        <v>64</v>
      </c>
      <c r="R30" s="5"/>
      <c r="S30" s="14"/>
      <c r="T30" s="14"/>
      <c r="U30" s="14"/>
      <c r="V30" s="14"/>
      <c r="W30" s="15"/>
    </row>
    <row r="31" spans="1:23" ht="10" customHeight="1" x14ac:dyDescent="0.25">
      <c r="A31" s="4"/>
      <c r="B31" s="5" t="s">
        <v>22</v>
      </c>
      <c r="C31" s="16"/>
      <c r="D31" s="14"/>
      <c r="E31" s="16"/>
      <c r="F31" s="14"/>
      <c r="G31" s="17"/>
      <c r="I31" s="4"/>
      <c r="J31" s="5" t="s">
        <v>86</v>
      </c>
      <c r="K31" s="16"/>
      <c r="L31" s="14"/>
      <c r="M31" s="16"/>
      <c r="N31" s="14"/>
      <c r="O31" s="17"/>
      <c r="Q31" s="4"/>
      <c r="R31" s="5" t="s">
        <v>65</v>
      </c>
      <c r="S31" s="16"/>
      <c r="T31" s="14"/>
      <c r="U31" s="16"/>
      <c r="V31" s="14"/>
      <c r="W31" s="17"/>
    </row>
    <row r="32" spans="1:23" ht="10" customHeight="1" x14ac:dyDescent="0.25">
      <c r="A32" s="4"/>
      <c r="B32" s="5" t="s">
        <v>84</v>
      </c>
      <c r="C32" s="16"/>
      <c r="D32" s="14"/>
      <c r="E32" s="16"/>
      <c r="F32" s="14"/>
      <c r="G32" s="17"/>
      <c r="I32" s="4"/>
      <c r="J32" s="7" t="s">
        <v>29</v>
      </c>
      <c r="K32" s="14">
        <f>SUM(K28:K31)</f>
        <v>0</v>
      </c>
      <c r="L32" s="14"/>
      <c r="M32" s="14">
        <f>SUM(M28:M31)</f>
        <v>0</v>
      </c>
      <c r="N32" s="14"/>
      <c r="O32" s="15">
        <f>SUM(O28:O31)</f>
        <v>0</v>
      </c>
      <c r="Q32" s="4"/>
      <c r="R32" s="5" t="s">
        <v>44</v>
      </c>
      <c r="S32" s="16"/>
      <c r="T32" s="14"/>
      <c r="U32" s="16"/>
      <c r="V32" s="14"/>
      <c r="W32" s="17"/>
    </row>
    <row r="33" spans="1:23" ht="10" customHeight="1" x14ac:dyDescent="0.25">
      <c r="A33" s="4"/>
      <c r="B33" s="5" t="s">
        <v>18</v>
      </c>
      <c r="C33" s="16"/>
      <c r="D33" s="14"/>
      <c r="E33" s="16"/>
      <c r="F33" s="14"/>
      <c r="G33" s="17"/>
      <c r="I33" s="4" t="s">
        <v>45</v>
      </c>
      <c r="J33" s="5"/>
      <c r="K33" s="14"/>
      <c r="L33" s="14"/>
      <c r="M33" s="14"/>
      <c r="N33" s="14"/>
      <c r="O33" s="15"/>
      <c r="Q33" s="4"/>
      <c r="R33" s="7" t="s">
        <v>29</v>
      </c>
      <c r="S33" s="14">
        <f>SUM(S31:S32)</f>
        <v>0</v>
      </c>
      <c r="T33" s="14"/>
      <c r="U33" s="14">
        <f>SUM(U31:U32)</f>
        <v>0</v>
      </c>
      <c r="V33" s="14"/>
      <c r="W33" s="15">
        <f>SUM(W31:W32)</f>
        <v>0</v>
      </c>
    </row>
    <row r="34" spans="1:23" ht="10" customHeight="1" x14ac:dyDescent="0.25">
      <c r="A34" s="4"/>
      <c r="B34" s="7" t="s">
        <v>29</v>
      </c>
      <c r="C34" s="14">
        <f>SUM(C31:C33)</f>
        <v>0</v>
      </c>
      <c r="D34" s="14"/>
      <c r="E34" s="14">
        <f>SUM(E31:E33)</f>
        <v>0</v>
      </c>
      <c r="F34" s="14"/>
      <c r="G34" s="15">
        <f>SUM(G31:G33)</f>
        <v>0</v>
      </c>
      <c r="I34" s="4"/>
      <c r="J34" s="5" t="s">
        <v>46</v>
      </c>
      <c r="K34" s="16"/>
      <c r="L34" s="14"/>
      <c r="M34" s="16"/>
      <c r="N34" s="14"/>
      <c r="O34" s="34">
        <v>0</v>
      </c>
      <c r="Q34" s="4" t="s">
        <v>80</v>
      </c>
      <c r="R34" s="5"/>
      <c r="S34" s="14"/>
      <c r="T34" s="14"/>
      <c r="U34" s="14"/>
      <c r="V34" s="14"/>
      <c r="W34" s="15"/>
    </row>
    <row r="35" spans="1:23" ht="10" customHeight="1" x14ac:dyDescent="0.25">
      <c r="A35" s="4" t="s">
        <v>23</v>
      </c>
      <c r="B35" s="5"/>
      <c r="C35" s="14"/>
      <c r="D35" s="14"/>
      <c r="E35" s="14"/>
      <c r="F35" s="14"/>
      <c r="G35" s="15"/>
      <c r="I35" s="4"/>
      <c r="J35" s="5" t="s">
        <v>47</v>
      </c>
      <c r="K35" s="16"/>
      <c r="L35" s="14"/>
      <c r="M35" s="16"/>
      <c r="N35" s="14"/>
      <c r="O35" s="34" t="s">
        <v>101</v>
      </c>
      <c r="Q35" s="4"/>
      <c r="R35" s="5" t="s">
        <v>81</v>
      </c>
      <c r="S35" s="16"/>
      <c r="T35" s="14"/>
      <c r="U35" s="16"/>
      <c r="V35" s="14"/>
      <c r="W35" s="17"/>
    </row>
    <row r="36" spans="1:23" ht="10" customHeight="1" thickBot="1" x14ac:dyDescent="0.3">
      <c r="A36" s="4"/>
      <c r="B36" s="5" t="s">
        <v>24</v>
      </c>
      <c r="C36" s="14"/>
      <c r="D36" s="14"/>
      <c r="E36" s="16"/>
      <c r="F36" s="14"/>
      <c r="G36" s="17"/>
      <c r="I36" s="4"/>
      <c r="J36" s="5" t="s">
        <v>48</v>
      </c>
      <c r="K36" s="16"/>
      <c r="L36" s="14"/>
      <c r="M36" s="16"/>
      <c r="N36" s="14"/>
      <c r="O36" s="34"/>
      <c r="Q36" s="4"/>
      <c r="R36" s="5" t="s">
        <v>82</v>
      </c>
      <c r="S36" s="14"/>
      <c r="T36" s="14"/>
      <c r="U36" s="16"/>
      <c r="V36" s="14"/>
      <c r="W36" s="17"/>
    </row>
    <row r="37" spans="1:23" ht="10" customHeight="1" thickBot="1" x14ac:dyDescent="0.3">
      <c r="A37" s="4"/>
      <c r="B37" s="5" t="s">
        <v>90</v>
      </c>
      <c r="C37" s="16"/>
      <c r="D37" s="14"/>
      <c r="E37" s="16"/>
      <c r="F37" s="14"/>
      <c r="G37" s="17"/>
      <c r="I37" s="4"/>
      <c r="J37" s="5" t="s">
        <v>30</v>
      </c>
      <c r="K37" s="16"/>
      <c r="L37" s="14"/>
      <c r="M37" s="16"/>
      <c r="N37" s="14"/>
      <c r="O37" s="34"/>
      <c r="Q37" s="4"/>
      <c r="R37" s="5" t="s">
        <v>83</v>
      </c>
      <c r="S37" s="39"/>
      <c r="T37" s="14"/>
      <c r="U37" s="16"/>
      <c r="V37" s="14"/>
      <c r="W37" s="17"/>
    </row>
    <row r="38" spans="1:23" ht="10" customHeight="1" x14ac:dyDescent="0.25">
      <c r="A38" s="4"/>
      <c r="B38" s="5" t="s">
        <v>25</v>
      </c>
      <c r="C38" s="16"/>
      <c r="D38" s="14"/>
      <c r="E38" s="16"/>
      <c r="F38" s="14"/>
      <c r="G38" s="17"/>
      <c r="I38" s="4"/>
      <c r="J38" s="5" t="s">
        <v>49</v>
      </c>
      <c r="K38" s="16"/>
      <c r="L38" s="14"/>
      <c r="M38" s="16"/>
      <c r="N38" s="14"/>
      <c r="O38" s="34"/>
      <c r="Q38" s="4"/>
      <c r="R38" s="7" t="s">
        <v>29</v>
      </c>
      <c r="S38" s="14">
        <f>SUM(S35:S37)</f>
        <v>0</v>
      </c>
      <c r="T38" s="14"/>
      <c r="U38" s="14">
        <f>SUM(U35:U37)</f>
        <v>0</v>
      </c>
      <c r="V38" s="14"/>
      <c r="W38" s="15">
        <f>SUM(W35:W37)</f>
        <v>0</v>
      </c>
    </row>
    <row r="39" spans="1:23" ht="10" customHeight="1" x14ac:dyDescent="0.25">
      <c r="A39" s="4"/>
      <c r="B39" s="5" t="s">
        <v>18</v>
      </c>
      <c r="C39" s="16"/>
      <c r="D39" s="14"/>
      <c r="E39" s="16"/>
      <c r="F39" s="14"/>
      <c r="G39" s="17"/>
      <c r="I39" s="4"/>
      <c r="J39" s="25" t="s">
        <v>100</v>
      </c>
      <c r="K39" s="16"/>
      <c r="L39" s="14"/>
      <c r="M39" s="16"/>
      <c r="N39" s="14"/>
      <c r="O39" s="17"/>
      <c r="Q39" s="4" t="s">
        <v>68</v>
      </c>
      <c r="R39" s="5"/>
      <c r="S39" s="14"/>
      <c r="T39" s="14"/>
      <c r="U39" s="14"/>
      <c r="V39" s="14"/>
      <c r="W39" s="15"/>
    </row>
    <row r="40" spans="1:23" ht="10" customHeight="1" x14ac:dyDescent="0.25">
      <c r="A40" s="4"/>
      <c r="B40" s="7" t="s">
        <v>29</v>
      </c>
      <c r="C40" s="14">
        <f>SUM(C36:C39)</f>
        <v>0</v>
      </c>
      <c r="D40" s="14"/>
      <c r="E40" s="14">
        <f>SUM(E36:E39)</f>
        <v>0</v>
      </c>
      <c r="F40" s="14"/>
      <c r="G40" s="15">
        <f>SUM(G36:G39)</f>
        <v>0</v>
      </c>
      <c r="I40" s="4"/>
      <c r="J40" s="5" t="s">
        <v>18</v>
      </c>
      <c r="K40" s="16"/>
      <c r="L40" s="14"/>
      <c r="M40" s="16"/>
      <c r="N40" s="14"/>
      <c r="O40" s="17"/>
      <c r="Q40" s="4"/>
      <c r="R40" s="5" t="s">
        <v>48</v>
      </c>
      <c r="S40" s="16"/>
      <c r="T40" s="14"/>
      <c r="U40" s="16"/>
      <c r="V40" s="14"/>
      <c r="W40" s="17"/>
    </row>
    <row r="41" spans="1:23" ht="10" customHeight="1" x14ac:dyDescent="0.25">
      <c r="A41" s="4" t="s">
        <v>26</v>
      </c>
      <c r="B41" s="5"/>
      <c r="C41" s="14"/>
      <c r="D41" s="14"/>
      <c r="E41" s="14"/>
      <c r="F41" s="14"/>
      <c r="G41" s="15"/>
      <c r="I41" s="4"/>
      <c r="J41" s="7" t="s">
        <v>29</v>
      </c>
      <c r="K41" s="14">
        <f>SUM(K34:K40)</f>
        <v>0</v>
      </c>
      <c r="L41" s="14"/>
      <c r="M41" s="14">
        <f>SUM(M34:M40)</f>
        <v>0</v>
      </c>
      <c r="N41" s="14"/>
      <c r="O41" s="15">
        <f>SUM(O34:O40)</f>
        <v>0</v>
      </c>
      <c r="Q41" s="4"/>
      <c r="R41" s="5" t="s">
        <v>69</v>
      </c>
      <c r="S41" s="16"/>
      <c r="T41" s="14"/>
      <c r="U41" s="16"/>
      <c r="V41" s="14"/>
      <c r="W41" s="17"/>
    </row>
    <row r="42" spans="1:23" ht="10" customHeight="1" x14ac:dyDescent="0.25">
      <c r="A42" s="4"/>
      <c r="B42" s="5" t="s">
        <v>27</v>
      </c>
      <c r="C42" s="16"/>
      <c r="D42" s="14"/>
      <c r="E42" s="16"/>
      <c r="F42" s="14"/>
      <c r="G42" s="17"/>
      <c r="I42" s="4" t="s">
        <v>50</v>
      </c>
      <c r="J42" s="5"/>
      <c r="K42" s="14"/>
      <c r="L42" s="14"/>
      <c r="M42" s="14"/>
      <c r="N42" s="14"/>
      <c r="O42" s="15"/>
      <c r="Q42" s="4"/>
      <c r="R42" s="5" t="s">
        <v>18</v>
      </c>
      <c r="S42" s="16"/>
      <c r="T42" s="14"/>
      <c r="U42" s="16"/>
      <c r="V42" s="14"/>
      <c r="W42" s="17"/>
    </row>
    <row r="43" spans="1:23" ht="10" customHeight="1" x14ac:dyDescent="0.25">
      <c r="A43" s="4"/>
      <c r="B43" s="5" t="s">
        <v>5</v>
      </c>
      <c r="C43" s="16"/>
      <c r="D43" s="14"/>
      <c r="E43" s="16"/>
      <c r="F43" s="14"/>
      <c r="G43" s="17"/>
      <c r="I43" s="4"/>
      <c r="J43" s="5" t="s">
        <v>51</v>
      </c>
      <c r="K43" s="16"/>
      <c r="L43" s="14"/>
      <c r="M43" s="16"/>
      <c r="N43" s="14"/>
      <c r="O43" s="17"/>
      <c r="Q43" s="4"/>
      <c r="R43" s="7" t="s">
        <v>29</v>
      </c>
      <c r="S43" s="14">
        <f>SUM(S40:S42)</f>
        <v>0</v>
      </c>
      <c r="T43" s="14"/>
      <c r="U43" s="14">
        <f>SUM(U40:U42)</f>
        <v>0</v>
      </c>
      <c r="V43" s="14"/>
      <c r="W43" s="15">
        <f>SUM(W40:W42)</f>
        <v>0</v>
      </c>
    </row>
    <row r="44" spans="1:23" ht="10" customHeight="1" x14ac:dyDescent="0.25">
      <c r="A44" s="4"/>
      <c r="B44" s="5" t="s">
        <v>9</v>
      </c>
      <c r="C44" s="16"/>
      <c r="D44" s="14"/>
      <c r="E44" s="16"/>
      <c r="F44" s="14"/>
      <c r="G44" s="17"/>
      <c r="I44" s="4"/>
      <c r="J44" s="5" t="s">
        <v>52</v>
      </c>
      <c r="K44" s="16"/>
      <c r="L44" s="14"/>
      <c r="M44" s="16"/>
      <c r="N44" s="14"/>
      <c r="O44" s="17"/>
      <c r="Q44" s="4" t="s">
        <v>66</v>
      </c>
      <c r="R44" s="5"/>
      <c r="S44" s="14"/>
      <c r="T44" s="14"/>
      <c r="U44" s="14"/>
      <c r="V44" s="14"/>
      <c r="W44" s="15"/>
    </row>
    <row r="45" spans="1:23" ht="10" customHeight="1" x14ac:dyDescent="0.25">
      <c r="A45" s="4"/>
      <c r="B45" s="5" t="s">
        <v>28</v>
      </c>
      <c r="C45" s="16"/>
      <c r="D45" s="14"/>
      <c r="E45" s="16"/>
      <c r="F45" s="14"/>
      <c r="G45" s="17"/>
      <c r="I45" s="4"/>
      <c r="J45" s="5" t="s">
        <v>53</v>
      </c>
      <c r="K45" s="16"/>
      <c r="L45" s="14"/>
      <c r="M45" s="16"/>
      <c r="N45" s="14"/>
      <c r="O45" s="17"/>
      <c r="Q45" s="4"/>
      <c r="R45" s="5" t="s">
        <v>67</v>
      </c>
      <c r="S45" s="16"/>
      <c r="T45" s="14"/>
      <c r="U45" s="16"/>
      <c r="V45" s="14"/>
      <c r="W45" s="17"/>
    </row>
    <row r="46" spans="1:23" ht="10" customHeight="1" x14ac:dyDescent="0.25">
      <c r="A46" s="4"/>
      <c r="B46" s="5" t="s">
        <v>18</v>
      </c>
      <c r="C46" s="16"/>
      <c r="D46" s="14"/>
      <c r="E46" s="16"/>
      <c r="F46" s="14"/>
      <c r="G46" s="17"/>
      <c r="I46" s="4"/>
      <c r="J46" s="5" t="s">
        <v>18</v>
      </c>
      <c r="K46" s="16"/>
      <c r="L46" s="14"/>
      <c r="M46" s="16"/>
      <c r="N46" s="14"/>
      <c r="O46" s="17"/>
      <c r="Q46" s="4"/>
      <c r="R46" s="5" t="s">
        <v>18</v>
      </c>
      <c r="S46" s="16"/>
      <c r="T46" s="14"/>
      <c r="U46" s="16"/>
      <c r="V46" s="14"/>
      <c r="W46" s="17"/>
    </row>
    <row r="47" spans="1:23" ht="10" customHeight="1" thickBot="1" x14ac:dyDescent="0.3">
      <c r="A47" s="8"/>
      <c r="B47" s="9" t="s">
        <v>29</v>
      </c>
      <c r="C47" s="18">
        <f>SUM(C42:C46)</f>
        <v>0</v>
      </c>
      <c r="D47" s="18"/>
      <c r="E47" s="18">
        <f>SUM(E42:E46)</f>
        <v>0</v>
      </c>
      <c r="F47" s="18"/>
      <c r="G47" s="19">
        <f>SUM(G42:G46)</f>
        <v>0</v>
      </c>
      <c r="I47" s="8"/>
      <c r="J47" s="9" t="s">
        <v>29</v>
      </c>
      <c r="K47" s="18">
        <f>SUM(K43:K46)</f>
        <v>0</v>
      </c>
      <c r="L47" s="18"/>
      <c r="M47" s="18">
        <f>SUM(M43:M46)</f>
        <v>0</v>
      </c>
      <c r="N47" s="18"/>
      <c r="O47" s="19">
        <f>SUM(O43:O46)</f>
        <v>0</v>
      </c>
      <c r="Q47" s="8"/>
      <c r="R47" s="9" t="s">
        <v>29</v>
      </c>
      <c r="S47" s="18">
        <f>SUM(S45:S46)</f>
        <v>0</v>
      </c>
      <c r="T47" s="18"/>
      <c r="U47" s="18">
        <f>SUM(U45:U46)</f>
        <v>0</v>
      </c>
      <c r="V47" s="18"/>
      <c r="W47" s="19">
        <f>SUM(W45:W46)</f>
        <v>0</v>
      </c>
    </row>
    <row r="48" spans="1:23" ht="10" customHeight="1" x14ac:dyDescent="0.25">
      <c r="C48" s="20">
        <f>+C19+C29+C34+C40+C47</f>
        <v>0</v>
      </c>
      <c r="E48" s="20">
        <f>+E19+E29+E34+E40+E47</f>
        <v>0</v>
      </c>
      <c r="G48" s="20">
        <f>+G19+G29+G34+G40+G47</f>
        <v>0</v>
      </c>
      <c r="K48" s="20">
        <f>+K10+K16+K22+K26+K32+K41+K47</f>
        <v>0</v>
      </c>
      <c r="M48" s="20">
        <f>+M10+M16+M22+M26+M32+M41+M47</f>
        <v>0</v>
      </c>
      <c r="O48" s="20">
        <f>+O10+O16+O22+O26+O32+O41+O47</f>
        <v>0</v>
      </c>
      <c r="S48" s="20">
        <f>+S12+S25+S29+S33+S38+S43+S47</f>
        <v>0</v>
      </c>
      <c r="U48" s="20">
        <f>+U12+U25+U29+U33+U38+U43+U47</f>
        <v>0</v>
      </c>
      <c r="W48" s="20">
        <f>+W12+W25+W29+W33+W38+W43+W47</f>
        <v>0</v>
      </c>
    </row>
    <row r="49" spans="2:23" ht="10" customHeight="1" x14ac:dyDescent="0.25">
      <c r="B49" s="6" t="s">
        <v>0</v>
      </c>
      <c r="C49" s="20">
        <f>+C48+K48+S48</f>
        <v>0</v>
      </c>
      <c r="J49" s="6" t="s">
        <v>76</v>
      </c>
      <c r="M49" s="20">
        <f>+U48+M48+E48</f>
        <v>0</v>
      </c>
      <c r="R49" s="6" t="s">
        <v>77</v>
      </c>
      <c r="W49" s="20">
        <f>+W48+O48+G48</f>
        <v>0</v>
      </c>
    </row>
    <row r="50" spans="2:23" ht="10" customHeight="1" x14ac:dyDescent="0.25">
      <c r="B50" s="10" t="s">
        <v>78</v>
      </c>
      <c r="J50" s="10" t="s">
        <v>79</v>
      </c>
      <c r="R50" s="11" t="s">
        <v>29</v>
      </c>
      <c r="S50" s="21">
        <f>+W50/12</f>
        <v>0</v>
      </c>
      <c r="T50" s="21"/>
      <c r="U50" s="21"/>
      <c r="V50" s="21"/>
      <c r="W50" s="21">
        <f>+(C49*12)+(M49*4)+W49</f>
        <v>0</v>
      </c>
    </row>
    <row r="51" spans="2:23" ht="6" customHeight="1" x14ac:dyDescent="0.25">
      <c r="W51" s="35" t="s">
        <v>101</v>
      </c>
    </row>
    <row r="52" spans="2:23" ht="8.5" customHeight="1" x14ac:dyDescent="0.25"/>
    <row r="53" spans="2:23" ht="8.5" customHeight="1" x14ac:dyDescent="0.25"/>
    <row r="54" spans="2:23" ht="8.5" customHeight="1" x14ac:dyDescent="0.25"/>
    <row r="55" spans="2:23" ht="8.5" customHeight="1" x14ac:dyDescent="0.25"/>
  </sheetData>
  <phoneticPr fontId="2" type="noConversion"/>
  <pageMargins left="0" right="0" top="0.25" bottom="0.2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workbookViewId="0">
      <selection activeCell="E24" sqref="E24"/>
    </sheetView>
  </sheetViews>
  <sheetFormatPr defaultRowHeight="12.5" x14ac:dyDescent="0.25"/>
  <cols>
    <col min="1" max="1" width="8.81640625" bestFit="1" customWidth="1"/>
    <col min="4" max="4" width="9.36328125" customWidth="1"/>
    <col min="8" max="19" width="9.1796875" bestFit="1" customWidth="1"/>
  </cols>
  <sheetData>
    <row r="1" spans="1:19" s="31" customFormat="1" ht="13" x14ac:dyDescent="0.3">
      <c r="A1" s="30"/>
      <c r="C1" s="31" t="s">
        <v>113</v>
      </c>
      <c r="E1" s="31" t="s">
        <v>115</v>
      </c>
      <c r="G1" s="31" t="s">
        <v>114</v>
      </c>
    </row>
    <row r="2" spans="1:19" s="31" customFormat="1" ht="13" x14ac:dyDescent="0.3"/>
    <row r="4" spans="1:19" x14ac:dyDescent="0.25">
      <c r="B4" s="28"/>
      <c r="C4" t="s">
        <v>105</v>
      </c>
      <c r="D4" s="26"/>
      <c r="E4" s="27"/>
      <c r="F4" s="27"/>
      <c r="G4" s="27" t="s">
        <v>110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x14ac:dyDescent="0.25">
      <c r="B5" s="28"/>
      <c r="C5" t="s">
        <v>107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x14ac:dyDescent="0.25">
      <c r="B6" s="28"/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x14ac:dyDescent="0.25">
      <c r="B7" s="28"/>
      <c r="D7" t="s">
        <v>108</v>
      </c>
      <c r="E7" t="s">
        <v>109</v>
      </c>
      <c r="G7" t="s">
        <v>111</v>
      </c>
      <c r="H7" s="26"/>
      <c r="I7" s="26"/>
      <c r="J7" s="26"/>
      <c r="K7" s="32"/>
      <c r="L7" s="32"/>
      <c r="M7" s="32"/>
      <c r="N7" s="32"/>
      <c r="O7" s="32"/>
      <c r="P7" s="32"/>
      <c r="Q7" s="32"/>
      <c r="R7" s="32"/>
      <c r="S7" s="32"/>
    </row>
    <row r="8" spans="1:19" x14ac:dyDescent="0.25">
      <c r="C8" t="s">
        <v>106</v>
      </c>
      <c r="G8" t="s">
        <v>112</v>
      </c>
    </row>
    <row r="9" spans="1:19" x14ac:dyDescent="0.25">
      <c r="C9" t="s">
        <v>102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x14ac:dyDescent="0.25">
      <c r="C10" t="s">
        <v>103</v>
      </c>
    </row>
    <row r="11" spans="1:19" x14ac:dyDescent="0.25">
      <c r="B11" s="28"/>
      <c r="C11" t="s">
        <v>104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3" spans="1:19" x14ac:dyDescent="0.25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x14ac:dyDescent="0.25">
      <c r="C14" s="36">
        <v>0.08</v>
      </c>
      <c r="D14" s="36"/>
      <c r="E14" s="36">
        <v>0.06</v>
      </c>
      <c r="F14" s="36"/>
      <c r="G14" s="36">
        <v>0.03</v>
      </c>
      <c r="H14" s="27"/>
    </row>
    <row r="15" spans="1:19" x14ac:dyDescent="0.25">
      <c r="C15">
        <v>1000</v>
      </c>
      <c r="D15">
        <v>29</v>
      </c>
      <c r="E15">
        <v>1000</v>
      </c>
      <c r="F15">
        <v>29</v>
      </c>
      <c r="G15">
        <v>1000</v>
      </c>
      <c r="H15">
        <v>29</v>
      </c>
    </row>
    <row r="16" spans="1:19" x14ac:dyDescent="0.25">
      <c r="C16">
        <v>2000</v>
      </c>
      <c r="D16">
        <f>+D15+9</f>
        <v>38</v>
      </c>
      <c r="E16">
        <v>2000</v>
      </c>
      <c r="F16">
        <f>+F15+12</f>
        <v>41</v>
      </c>
      <c r="G16">
        <v>2000</v>
      </c>
      <c r="H16">
        <f>+H15+24</f>
        <v>53</v>
      </c>
    </row>
    <row r="17" spans="1:4" x14ac:dyDescent="0.25">
      <c r="A17" s="28"/>
      <c r="D17" s="26"/>
    </row>
    <row r="18" spans="1:4" x14ac:dyDescent="0.25">
      <c r="A18" s="28"/>
      <c r="D18" s="26"/>
    </row>
    <row r="19" spans="1:4" x14ac:dyDescent="0.25">
      <c r="A19" s="28"/>
      <c r="D19" s="26"/>
    </row>
    <row r="20" spans="1:4" ht="14" x14ac:dyDescent="0.4">
      <c r="A20" s="28"/>
      <c r="D20" s="29"/>
    </row>
    <row r="21" spans="1:4" x14ac:dyDescent="0.25">
      <c r="D21" s="27"/>
    </row>
  </sheetData>
  <phoneticPr fontId="2" type="noConversion"/>
  <pageMargins left="0" right="0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1"/>
  <sheetViews>
    <sheetView topLeftCell="A16" workbookViewId="0">
      <selection activeCell="K28" sqref="K28"/>
    </sheetView>
  </sheetViews>
  <sheetFormatPr defaultColWidth="9.1796875" defaultRowHeight="12.5" x14ac:dyDescent="0.25"/>
  <cols>
    <col min="1" max="1" width="2.453125" style="6" customWidth="1"/>
    <col min="2" max="2" width="17.7265625" style="6" bestFit="1" customWidth="1"/>
    <col min="3" max="3" width="7.7265625" style="20" customWidth="1"/>
    <col min="4" max="4" width="1.7265625" style="20" customWidth="1"/>
    <col min="5" max="5" width="7.7265625" style="20" customWidth="1"/>
    <col min="6" max="6" width="1.7265625" style="20" customWidth="1"/>
    <col min="7" max="7" width="7.7265625" style="20" customWidth="1"/>
    <col min="8" max="8" width="1.54296875" style="6" customWidth="1"/>
    <col min="9" max="9" width="2.81640625" style="6" customWidth="1"/>
    <col min="10" max="10" width="13.81640625" style="6" bestFit="1" customWidth="1"/>
    <col min="11" max="11" width="7.7265625" style="20" customWidth="1"/>
    <col min="12" max="12" width="1" style="20" customWidth="1"/>
    <col min="13" max="13" width="7.7265625" style="20" customWidth="1"/>
    <col min="14" max="14" width="1.1796875" style="20" customWidth="1"/>
    <col min="15" max="15" width="7.7265625" style="20" customWidth="1"/>
    <col min="16" max="16" width="2.26953125" style="6" customWidth="1"/>
    <col min="17" max="17" width="3" style="6" customWidth="1"/>
    <col min="18" max="18" width="10.7265625" style="6" bestFit="1" customWidth="1"/>
    <col min="19" max="19" width="7.7265625" style="20" customWidth="1"/>
    <col min="20" max="20" width="1.54296875" style="20" customWidth="1"/>
    <col min="21" max="21" width="7.7265625" style="20" customWidth="1"/>
    <col min="22" max="22" width="1.453125" style="20" customWidth="1"/>
    <col min="23" max="23" width="8.453125" style="20" bestFit="1" customWidth="1"/>
    <col min="24" max="25" width="9.1796875" style="6"/>
    <col min="26" max="29" width="9.1796875" style="40"/>
    <col min="30" max="16384" width="9.1796875" style="6"/>
  </cols>
  <sheetData>
    <row r="1" spans="1:29" s="3" customFormat="1" ht="13" x14ac:dyDescent="0.3">
      <c r="A1" s="1"/>
      <c r="B1" s="2"/>
      <c r="C1" s="12" t="s">
        <v>0</v>
      </c>
      <c r="D1" s="12"/>
      <c r="E1" s="12" t="s">
        <v>2</v>
      </c>
      <c r="F1" s="12"/>
      <c r="G1" s="13" t="s">
        <v>1</v>
      </c>
      <c r="I1" s="1"/>
      <c r="J1" s="2"/>
      <c r="K1" s="12" t="s">
        <v>0</v>
      </c>
      <c r="L1" s="12"/>
      <c r="M1" s="12" t="s">
        <v>2</v>
      </c>
      <c r="N1" s="12"/>
      <c r="O1" s="13" t="s">
        <v>1</v>
      </c>
      <c r="P1" s="1"/>
      <c r="Q1" s="1"/>
      <c r="R1" s="2"/>
      <c r="S1" s="12" t="s">
        <v>0</v>
      </c>
      <c r="T1" s="12"/>
      <c r="U1" s="12" t="s">
        <v>2</v>
      </c>
      <c r="V1" s="12"/>
      <c r="W1" s="13" t="s">
        <v>1</v>
      </c>
      <c r="Z1" s="31"/>
      <c r="AA1" s="31"/>
      <c r="AB1" s="31"/>
      <c r="AC1" s="31"/>
    </row>
    <row r="2" spans="1:29" x14ac:dyDescent="0.25">
      <c r="A2" s="4" t="s">
        <v>3</v>
      </c>
      <c r="B2" s="5"/>
      <c r="C2" s="14"/>
      <c r="D2" s="14"/>
      <c r="E2" s="14"/>
      <c r="F2" s="14"/>
      <c r="G2" s="15"/>
      <c r="I2" s="4" t="s">
        <v>30</v>
      </c>
      <c r="J2" s="5"/>
      <c r="K2" s="14"/>
      <c r="L2" s="14"/>
      <c r="M2" s="14"/>
      <c r="N2" s="14"/>
      <c r="O2" s="15"/>
      <c r="Q2" s="4" t="s">
        <v>54</v>
      </c>
      <c r="R2" s="5"/>
      <c r="S2" s="14"/>
      <c r="T2" s="14"/>
      <c r="U2" s="14"/>
      <c r="V2" s="14"/>
      <c r="W2" s="15"/>
    </row>
    <row r="3" spans="1:29" ht="15.5" x14ac:dyDescent="0.35">
      <c r="A3" s="4" t="s">
        <v>4</v>
      </c>
      <c r="B3" s="5"/>
      <c r="C3" s="14"/>
      <c r="D3" s="14"/>
      <c r="E3" s="14"/>
      <c r="F3" s="14"/>
      <c r="G3" s="15"/>
      <c r="I3" s="4"/>
      <c r="J3" s="5" t="s">
        <v>31</v>
      </c>
      <c r="K3" s="16"/>
      <c r="L3" s="14"/>
      <c r="M3" s="16"/>
      <c r="N3" s="14"/>
      <c r="O3" s="17"/>
      <c r="Q3" s="4"/>
      <c r="R3" s="5" t="s">
        <v>55</v>
      </c>
      <c r="S3" s="16"/>
      <c r="T3" s="14"/>
      <c r="U3" s="16"/>
      <c r="V3" s="14"/>
      <c r="W3" s="17"/>
      <c r="Y3" s="37"/>
    </row>
    <row r="4" spans="1:29" ht="15.5" x14ac:dyDescent="0.35">
      <c r="A4" s="4"/>
      <c r="B4" s="5" t="s">
        <v>5</v>
      </c>
      <c r="C4" s="44">
        <f>140*0.12</f>
        <v>16.8</v>
      </c>
      <c r="D4" s="14"/>
      <c r="E4" s="16"/>
      <c r="F4" s="14"/>
      <c r="G4" s="17"/>
      <c r="I4" s="4"/>
      <c r="J4" s="5" t="s">
        <v>32</v>
      </c>
      <c r="K4" s="16"/>
      <c r="L4" s="14"/>
      <c r="M4" s="16"/>
      <c r="N4" s="14"/>
      <c r="O4" s="17"/>
      <c r="Q4" s="4"/>
      <c r="R4" s="5" t="s">
        <v>56</v>
      </c>
      <c r="S4" s="16"/>
      <c r="T4" s="14"/>
      <c r="U4" s="16"/>
      <c r="V4" s="14"/>
      <c r="W4" s="17"/>
      <c r="Y4" s="43">
        <v>25000</v>
      </c>
    </row>
    <row r="5" spans="1:29" ht="15.5" x14ac:dyDescent="0.35">
      <c r="A5" s="4"/>
      <c r="B5" s="5" t="s">
        <v>6</v>
      </c>
      <c r="C5" s="16"/>
      <c r="D5" s="14"/>
      <c r="E5" s="16">
        <f>90.12</f>
        <v>90.12</v>
      </c>
      <c r="F5" s="14"/>
      <c r="G5" s="17"/>
      <c r="I5" s="4"/>
      <c r="J5" s="5" t="s">
        <v>33</v>
      </c>
      <c r="K5" s="16"/>
      <c r="L5" s="14"/>
      <c r="M5" s="16"/>
      <c r="N5" s="14"/>
      <c r="O5" s="17"/>
      <c r="Q5" s="4"/>
      <c r="R5" s="5" t="s">
        <v>57</v>
      </c>
      <c r="S5" s="16"/>
      <c r="T5" s="14"/>
      <c r="U5" s="16"/>
      <c r="V5" s="14"/>
      <c r="W5" s="17"/>
      <c r="Y5" s="43">
        <v>18000</v>
      </c>
    </row>
    <row r="6" spans="1:29" ht="15.5" x14ac:dyDescent="0.35">
      <c r="A6" s="4"/>
      <c r="B6" s="5" t="s">
        <v>95</v>
      </c>
      <c r="C6" s="33"/>
      <c r="D6" s="14"/>
      <c r="E6" s="16"/>
      <c r="F6" s="14"/>
      <c r="G6" s="17"/>
      <c r="I6" s="4"/>
      <c r="J6" s="5" t="s">
        <v>34</v>
      </c>
      <c r="K6" s="16"/>
      <c r="L6" s="14"/>
      <c r="M6" s="16"/>
      <c r="N6" s="14"/>
      <c r="O6" s="17"/>
      <c r="Q6" s="4" t="s">
        <v>58</v>
      </c>
      <c r="R6" s="5"/>
      <c r="S6" s="14"/>
      <c r="T6" s="14"/>
      <c r="U6" s="14"/>
      <c r="V6" s="14"/>
      <c r="W6" s="15"/>
      <c r="Y6" s="37">
        <f>1155*6+5200</f>
        <v>12130</v>
      </c>
      <c r="Z6" s="40" t="s">
        <v>116</v>
      </c>
      <c r="AA6" s="40">
        <v>59.5</v>
      </c>
      <c r="AB6" s="42">
        <v>0.1</v>
      </c>
      <c r="AC6" s="40">
        <f>+Y6*AB6</f>
        <v>1213</v>
      </c>
    </row>
    <row r="7" spans="1:29" ht="15.5" x14ac:dyDescent="0.35">
      <c r="A7" s="4"/>
      <c r="B7" s="5" t="s">
        <v>7</v>
      </c>
      <c r="C7" s="33">
        <v>153</v>
      </c>
      <c r="D7" s="14"/>
      <c r="E7" s="16"/>
      <c r="F7" s="14"/>
      <c r="G7" s="17"/>
      <c r="I7" s="4"/>
      <c r="J7" s="5" t="s">
        <v>18</v>
      </c>
      <c r="K7" s="16"/>
      <c r="L7" s="14"/>
      <c r="M7" s="16"/>
      <c r="N7" s="14"/>
      <c r="O7" s="17"/>
      <c r="Q7" s="4"/>
      <c r="R7" s="5" t="s">
        <v>18</v>
      </c>
      <c r="S7" s="16"/>
      <c r="T7" s="14"/>
      <c r="U7" s="16"/>
      <c r="V7" s="14"/>
      <c r="W7" s="34" t="s">
        <v>101</v>
      </c>
      <c r="Y7" s="38">
        <v>12000</v>
      </c>
    </row>
    <row r="8" spans="1:29" ht="15.5" x14ac:dyDescent="0.35">
      <c r="A8" s="4"/>
      <c r="B8" s="5" t="s">
        <v>8</v>
      </c>
      <c r="C8" s="16">
        <v>90</v>
      </c>
      <c r="D8" s="14"/>
      <c r="E8" s="16"/>
      <c r="F8" s="14"/>
      <c r="G8" s="17"/>
      <c r="I8" s="4"/>
      <c r="J8" s="5" t="s">
        <v>91</v>
      </c>
      <c r="K8" s="16"/>
      <c r="L8" s="14"/>
      <c r="M8" s="16"/>
      <c r="N8" s="14"/>
      <c r="O8" s="17"/>
      <c r="Q8" s="4" t="s">
        <v>59</v>
      </c>
      <c r="R8" s="5"/>
      <c r="S8" s="14"/>
      <c r="T8" s="14"/>
      <c r="U8" s="14"/>
      <c r="V8" s="14"/>
      <c r="W8" s="15"/>
      <c r="Y8" s="37">
        <f>SUM(Y4:Y7)</f>
        <v>67130</v>
      </c>
    </row>
    <row r="9" spans="1:29" ht="15.5" x14ac:dyDescent="0.35">
      <c r="A9" s="4" t="s">
        <v>9</v>
      </c>
      <c r="B9" s="5"/>
      <c r="C9" s="14"/>
      <c r="D9" s="14"/>
      <c r="E9" s="14"/>
      <c r="F9" s="14"/>
      <c r="G9" s="15"/>
      <c r="I9" s="4"/>
      <c r="J9" s="5" t="s">
        <v>18</v>
      </c>
      <c r="K9" s="16"/>
      <c r="L9" s="14"/>
      <c r="M9" s="16"/>
      <c r="N9" s="14"/>
      <c r="O9" s="17"/>
      <c r="Q9" s="4"/>
      <c r="R9" s="5" t="s">
        <v>60</v>
      </c>
      <c r="S9" s="16"/>
      <c r="T9" s="14"/>
      <c r="U9" s="16"/>
      <c r="V9" s="14"/>
      <c r="W9" s="34" t="s">
        <v>101</v>
      </c>
      <c r="Y9" s="37">
        <v>-27700</v>
      </c>
    </row>
    <row r="10" spans="1:29" ht="15.5" x14ac:dyDescent="0.35">
      <c r="A10" s="4"/>
      <c r="B10" s="25" t="s">
        <v>9</v>
      </c>
      <c r="C10" s="16"/>
      <c r="D10" s="14"/>
      <c r="E10" s="16"/>
      <c r="F10" s="14"/>
      <c r="G10" s="17"/>
      <c r="I10" s="4"/>
      <c r="J10" s="7" t="s">
        <v>29</v>
      </c>
      <c r="K10" s="14">
        <f>SUM(K3:K9)</f>
        <v>0</v>
      </c>
      <c r="L10" s="14"/>
      <c r="M10" s="14">
        <f>SUM(M3:M9)</f>
        <v>0</v>
      </c>
      <c r="N10" s="14"/>
      <c r="O10" s="15">
        <f>SUM(O3:O9)</f>
        <v>0</v>
      </c>
      <c r="Q10" s="4"/>
      <c r="R10" s="5" t="s">
        <v>61</v>
      </c>
      <c r="S10" s="16"/>
      <c r="T10" s="14"/>
      <c r="U10" s="16"/>
      <c r="V10" s="14"/>
      <c r="W10" s="34" t="s">
        <v>101</v>
      </c>
      <c r="Y10" s="37">
        <f>SUM(Y8:Y9)</f>
        <v>39430</v>
      </c>
      <c r="Z10" s="40">
        <v>89000</v>
      </c>
      <c r="AA10" s="40">
        <v>0.22</v>
      </c>
    </row>
    <row r="11" spans="1:29" x14ac:dyDescent="0.25">
      <c r="A11" s="4"/>
      <c r="B11" s="5" t="s">
        <v>10</v>
      </c>
      <c r="C11" s="16"/>
      <c r="D11" s="14"/>
      <c r="E11" s="16"/>
      <c r="F11" s="14"/>
      <c r="G11" s="17"/>
      <c r="I11" s="4" t="s">
        <v>35</v>
      </c>
      <c r="J11" s="5"/>
      <c r="K11" s="14"/>
      <c r="L11" s="14"/>
      <c r="M11" s="14"/>
      <c r="N11" s="14"/>
      <c r="O11" s="15"/>
      <c r="Q11" s="4"/>
      <c r="R11" s="5" t="s">
        <v>62</v>
      </c>
      <c r="S11" s="16"/>
      <c r="T11" s="14"/>
      <c r="U11" s="16"/>
      <c r="V11" s="14"/>
      <c r="W11" s="34"/>
      <c r="Z11" s="41">
        <v>0.12</v>
      </c>
    </row>
    <row r="12" spans="1:29" x14ac:dyDescent="0.25">
      <c r="A12" s="4"/>
      <c r="B12" s="5" t="s">
        <v>11</v>
      </c>
      <c r="C12" s="16"/>
      <c r="D12" s="14"/>
      <c r="E12" s="16"/>
      <c r="F12" s="14"/>
      <c r="G12" s="17"/>
      <c r="I12" s="4"/>
      <c r="J12" s="5" t="s">
        <v>36</v>
      </c>
      <c r="K12" s="16"/>
      <c r="L12" s="14"/>
      <c r="M12" s="16"/>
      <c r="N12" s="14"/>
      <c r="O12" s="17"/>
      <c r="Q12" s="4"/>
      <c r="R12" s="7" t="s">
        <v>29</v>
      </c>
      <c r="S12" s="14">
        <f>SUM(S3:S11)</f>
        <v>0</v>
      </c>
      <c r="T12" s="14"/>
      <c r="U12" s="14">
        <f>SUM(U3:U11)</f>
        <v>0</v>
      </c>
      <c r="V12" s="14"/>
      <c r="W12" s="15">
        <f>SUM(W3:W11)</f>
        <v>0</v>
      </c>
      <c r="Y12" s="40"/>
      <c r="Z12" s="41">
        <v>0.04</v>
      </c>
    </row>
    <row r="13" spans="1:29" x14ac:dyDescent="0.25">
      <c r="A13" s="4"/>
      <c r="B13" s="5" t="s">
        <v>12</v>
      </c>
      <c r="C13" s="16"/>
      <c r="D13" s="14"/>
      <c r="E13" s="16"/>
      <c r="F13" s="14"/>
      <c r="G13" s="17"/>
      <c r="I13" s="4"/>
      <c r="J13" s="5" t="s">
        <v>37</v>
      </c>
      <c r="K13" s="16"/>
      <c r="L13" s="14"/>
      <c r="M13" s="16"/>
      <c r="N13" s="14"/>
      <c r="O13" s="17"/>
      <c r="Q13" s="4" t="s">
        <v>70</v>
      </c>
      <c r="R13" s="5"/>
      <c r="S13" s="14"/>
      <c r="T13" s="14"/>
      <c r="U13" s="14"/>
      <c r="V13" s="14"/>
      <c r="W13" s="15"/>
      <c r="Y13" s="40">
        <f>+Y10*0.16</f>
        <v>6308.8</v>
      </c>
    </row>
    <row r="14" spans="1:29" x14ac:dyDescent="0.25">
      <c r="A14" s="4" t="s">
        <v>14</v>
      </c>
      <c r="B14" s="5"/>
      <c r="C14" s="14"/>
      <c r="D14" s="14"/>
      <c r="E14" s="14"/>
      <c r="F14" s="14"/>
      <c r="G14" s="15"/>
      <c r="I14" s="4"/>
      <c r="J14" s="5" t="s">
        <v>92</v>
      </c>
      <c r="K14" s="16"/>
      <c r="L14" s="14"/>
      <c r="M14" s="16"/>
      <c r="N14" s="14"/>
      <c r="O14" s="17"/>
      <c r="Q14" s="4"/>
      <c r="R14" s="5" t="s">
        <v>71</v>
      </c>
      <c r="S14" s="16"/>
      <c r="T14" s="14"/>
      <c r="U14" s="16"/>
      <c r="V14" s="14"/>
      <c r="W14" s="17"/>
      <c r="Y14" s="40">
        <v>-4000</v>
      </c>
    </row>
    <row r="15" spans="1:29" x14ac:dyDescent="0.25">
      <c r="A15" s="4"/>
      <c r="B15" s="5" t="s">
        <v>15</v>
      </c>
      <c r="C15" s="16"/>
      <c r="D15" s="14"/>
      <c r="E15" s="16"/>
      <c r="F15" s="14"/>
      <c r="G15" s="17"/>
      <c r="I15" s="4"/>
      <c r="J15" s="5" t="s">
        <v>18</v>
      </c>
      <c r="K15" s="16"/>
      <c r="L15" s="14"/>
      <c r="M15" s="16"/>
      <c r="N15" s="14"/>
      <c r="O15" s="17"/>
      <c r="Q15" s="4"/>
      <c r="R15" s="5" t="s">
        <v>72</v>
      </c>
      <c r="S15" s="16"/>
      <c r="T15" s="14"/>
      <c r="U15" s="16"/>
      <c r="V15" s="14"/>
      <c r="W15" s="17"/>
      <c r="Y15" s="40">
        <f>SUM(Y13:Y14)</f>
        <v>2308.8000000000002</v>
      </c>
    </row>
    <row r="16" spans="1:29" x14ac:dyDescent="0.25">
      <c r="A16" s="4"/>
      <c r="B16" s="5" t="s">
        <v>17</v>
      </c>
      <c r="C16" s="16"/>
      <c r="D16" s="14"/>
      <c r="E16" s="16"/>
      <c r="F16" s="14"/>
      <c r="G16" s="17"/>
      <c r="I16" s="4"/>
      <c r="J16" s="7" t="s">
        <v>29</v>
      </c>
      <c r="K16" s="14">
        <f>SUM(K12:K15)</f>
        <v>0</v>
      </c>
      <c r="L16" s="14"/>
      <c r="M16" s="14">
        <f>SUM(M12:M15)</f>
        <v>0</v>
      </c>
      <c r="N16" s="14"/>
      <c r="O16" s="15">
        <f>SUM(O12:O15)</f>
        <v>0</v>
      </c>
      <c r="Q16" s="4"/>
      <c r="R16" s="5" t="s">
        <v>59</v>
      </c>
      <c r="S16" s="16"/>
      <c r="T16" s="14"/>
      <c r="U16" s="16"/>
      <c r="V16" s="14"/>
      <c r="W16" s="17"/>
    </row>
    <row r="17" spans="1:25" x14ac:dyDescent="0.25">
      <c r="A17" s="4"/>
      <c r="B17" s="5" t="s">
        <v>18</v>
      </c>
      <c r="C17" s="16"/>
      <c r="D17" s="14"/>
      <c r="E17" s="16"/>
      <c r="F17" s="14"/>
      <c r="G17" s="17"/>
      <c r="I17" s="4" t="s">
        <v>38</v>
      </c>
      <c r="J17" s="5"/>
      <c r="K17" s="14"/>
      <c r="L17" s="14"/>
      <c r="M17" s="14"/>
      <c r="N17" s="14"/>
      <c r="O17" s="15"/>
      <c r="Q17" s="4"/>
      <c r="R17" s="5" t="s">
        <v>73</v>
      </c>
      <c r="S17" s="16"/>
      <c r="T17" s="14"/>
      <c r="U17" s="16"/>
      <c r="V17" s="14"/>
      <c r="W17" s="17"/>
    </row>
    <row r="18" spans="1:25" x14ac:dyDescent="0.25">
      <c r="A18" s="4"/>
      <c r="B18" s="5" t="s">
        <v>18</v>
      </c>
      <c r="C18" s="16"/>
      <c r="D18" s="14"/>
      <c r="E18" s="16"/>
      <c r="F18" s="14"/>
      <c r="G18" s="17"/>
      <c r="I18" s="4"/>
      <c r="J18" s="5" t="s">
        <v>39</v>
      </c>
      <c r="K18" s="16"/>
      <c r="L18" s="14"/>
      <c r="M18" s="16"/>
      <c r="N18" s="14"/>
      <c r="O18" s="17"/>
      <c r="Q18" s="4"/>
      <c r="R18" s="5" t="s">
        <v>97</v>
      </c>
      <c r="S18" s="16"/>
      <c r="T18" s="14"/>
      <c r="U18" s="16"/>
      <c r="V18" s="14"/>
      <c r="W18" s="17"/>
    </row>
    <row r="19" spans="1:25" x14ac:dyDescent="0.25">
      <c r="A19" s="4"/>
      <c r="B19" s="7" t="s">
        <v>29</v>
      </c>
      <c r="C19" s="14">
        <f>SUM(C4:C18)</f>
        <v>259.8</v>
      </c>
      <c r="D19" s="14"/>
      <c r="E19" s="14">
        <f>SUM(E4:E18)</f>
        <v>90.12</v>
      </c>
      <c r="F19" s="14"/>
      <c r="G19" s="15">
        <f>SUM(G4:G18)</f>
        <v>0</v>
      </c>
      <c r="I19" s="4"/>
      <c r="J19" s="5" t="s">
        <v>39</v>
      </c>
      <c r="K19" s="16"/>
      <c r="L19" s="14"/>
      <c r="M19" s="16"/>
      <c r="N19" s="14"/>
      <c r="O19" s="17"/>
      <c r="Q19" s="4"/>
      <c r="R19" s="5" t="s">
        <v>97</v>
      </c>
      <c r="S19" s="16"/>
      <c r="T19" s="14"/>
      <c r="U19" s="16"/>
      <c r="V19" s="14"/>
      <c r="W19" s="17"/>
      <c r="Y19" s="6">
        <v>1200</v>
      </c>
    </row>
    <row r="20" spans="1:25" x14ac:dyDescent="0.25">
      <c r="A20" s="4" t="s">
        <v>19</v>
      </c>
      <c r="B20" s="5"/>
      <c r="C20" s="14"/>
      <c r="D20" s="14"/>
      <c r="E20" s="14"/>
      <c r="F20" s="14"/>
      <c r="G20" s="15"/>
      <c r="I20" s="4"/>
      <c r="J20" s="5" t="s">
        <v>40</v>
      </c>
      <c r="K20" s="16"/>
      <c r="L20" s="14"/>
      <c r="M20" s="16"/>
      <c r="N20" s="14"/>
      <c r="O20" s="17"/>
      <c r="Q20" s="4"/>
      <c r="R20" s="5" t="s">
        <v>73</v>
      </c>
      <c r="S20" s="16"/>
      <c r="T20" s="14"/>
      <c r="U20" s="16"/>
      <c r="V20" s="14"/>
      <c r="W20" s="17"/>
      <c r="Y20" s="6">
        <v>100</v>
      </c>
    </row>
    <row r="21" spans="1:25" x14ac:dyDescent="0.25">
      <c r="A21" s="4"/>
      <c r="B21" s="5" t="s">
        <v>13</v>
      </c>
      <c r="C21" s="16">
        <v>1155</v>
      </c>
      <c r="D21" s="14"/>
      <c r="E21" s="16"/>
      <c r="F21" s="14"/>
      <c r="G21" s="17"/>
      <c r="I21" s="4"/>
      <c r="J21" s="5" t="s">
        <v>40</v>
      </c>
      <c r="K21" s="16"/>
      <c r="L21" s="14"/>
      <c r="M21" s="16"/>
      <c r="N21" s="14"/>
      <c r="O21" s="17"/>
      <c r="Q21" s="4"/>
      <c r="R21" s="5" t="s">
        <v>75</v>
      </c>
      <c r="S21" s="16"/>
      <c r="T21" s="14"/>
      <c r="U21" s="16"/>
      <c r="V21" s="14"/>
      <c r="W21" s="17"/>
    </row>
    <row r="22" spans="1:25" x14ac:dyDescent="0.25">
      <c r="A22" s="4"/>
      <c r="B22" s="5" t="s">
        <v>16</v>
      </c>
      <c r="C22" s="16"/>
      <c r="D22" s="14"/>
      <c r="E22" s="16"/>
      <c r="F22" s="14"/>
      <c r="G22" s="17"/>
      <c r="I22" s="4"/>
      <c r="J22" s="7" t="s">
        <v>29</v>
      </c>
      <c r="K22" s="14">
        <f>SUM(K18:K21)</f>
        <v>0</v>
      </c>
      <c r="L22" s="14"/>
      <c r="M22" s="14">
        <f>SUM(M18:M21)</f>
        <v>0</v>
      </c>
      <c r="N22" s="14"/>
      <c r="O22" s="15">
        <f>SUM(O18:O21)</f>
        <v>0</v>
      </c>
      <c r="Q22" s="4"/>
      <c r="R22" s="5" t="s">
        <v>74</v>
      </c>
      <c r="S22" s="16"/>
      <c r="T22" s="14"/>
      <c r="U22" s="16"/>
      <c r="V22" s="14"/>
      <c r="W22" s="17"/>
    </row>
    <row r="23" spans="1:25" x14ac:dyDescent="0.25">
      <c r="A23" s="4"/>
      <c r="B23" s="5" t="s">
        <v>96</v>
      </c>
      <c r="C23" s="16"/>
      <c r="D23" s="14"/>
      <c r="E23" s="16"/>
      <c r="F23" s="14"/>
      <c r="G23" s="17"/>
      <c r="I23" s="4" t="s">
        <v>41</v>
      </c>
      <c r="J23" s="5"/>
      <c r="K23" s="14"/>
      <c r="L23" s="14"/>
      <c r="M23" s="14"/>
      <c r="N23" s="14"/>
      <c r="O23" s="15"/>
      <c r="Q23" s="4"/>
      <c r="R23" s="5" t="s">
        <v>49</v>
      </c>
      <c r="S23" s="16">
        <v>130</v>
      </c>
      <c r="T23" s="14"/>
      <c r="U23" s="16"/>
      <c r="V23" s="14"/>
      <c r="W23" s="17"/>
    </row>
    <row r="24" spans="1:25" x14ac:dyDescent="0.25">
      <c r="A24" s="4"/>
      <c r="B24" s="5" t="s">
        <v>98</v>
      </c>
      <c r="C24" s="16"/>
      <c r="D24" s="14"/>
      <c r="E24" s="16"/>
      <c r="F24" s="14"/>
      <c r="G24" s="17"/>
      <c r="I24" s="4"/>
      <c r="J24" s="5" t="s">
        <v>42</v>
      </c>
      <c r="K24" s="16"/>
      <c r="L24" s="14"/>
      <c r="M24" s="16"/>
      <c r="N24" s="14"/>
      <c r="O24" s="17"/>
      <c r="Q24" s="4"/>
      <c r="R24" s="5" t="s">
        <v>18</v>
      </c>
      <c r="S24" s="16"/>
      <c r="T24" s="14"/>
      <c r="U24" s="16"/>
      <c r="V24" s="14"/>
      <c r="W24" s="17"/>
    </row>
    <row r="25" spans="1:25" x14ac:dyDescent="0.25">
      <c r="A25" s="4"/>
      <c r="B25" s="5" t="s">
        <v>18</v>
      </c>
      <c r="C25" s="16"/>
      <c r="D25" s="14"/>
      <c r="E25" s="16"/>
      <c r="F25" s="14"/>
      <c r="G25" s="17"/>
      <c r="I25" s="4"/>
      <c r="J25" s="5" t="s">
        <v>43</v>
      </c>
      <c r="K25" s="16"/>
      <c r="L25" s="14"/>
      <c r="M25" s="16"/>
      <c r="N25" s="14"/>
      <c r="O25" s="17"/>
      <c r="Q25" s="4"/>
      <c r="R25" s="7" t="s">
        <v>29</v>
      </c>
      <c r="S25" s="14">
        <f>SUM(S14:S24)</f>
        <v>130</v>
      </c>
      <c r="T25" s="14"/>
      <c r="U25" s="14">
        <f>SUM(U14:U24)</f>
        <v>0</v>
      </c>
      <c r="V25" s="14"/>
      <c r="W25" s="15">
        <f>SUM(W14:W24)</f>
        <v>0</v>
      </c>
    </row>
    <row r="26" spans="1:25" x14ac:dyDescent="0.25">
      <c r="A26" s="4"/>
      <c r="B26" s="5" t="s">
        <v>20</v>
      </c>
      <c r="C26" s="16"/>
      <c r="D26" s="14"/>
      <c r="E26" s="16"/>
      <c r="F26" s="14"/>
      <c r="G26" s="17"/>
      <c r="I26" s="4"/>
      <c r="J26" s="7" t="s">
        <v>29</v>
      </c>
      <c r="K26" s="14">
        <f>SUM(K24:K25)</f>
        <v>0</v>
      </c>
      <c r="L26" s="14"/>
      <c r="M26" s="14">
        <f>SUM(M24:M25)</f>
        <v>0</v>
      </c>
      <c r="N26" s="14"/>
      <c r="O26" s="15">
        <f>SUM(O24:O25)</f>
        <v>0</v>
      </c>
      <c r="Q26" s="4" t="s">
        <v>94</v>
      </c>
      <c r="R26" s="5"/>
      <c r="S26" s="14"/>
      <c r="T26" s="14"/>
      <c r="U26" s="14"/>
      <c r="V26" s="14"/>
      <c r="W26" s="15"/>
    </row>
    <row r="27" spans="1:25" x14ac:dyDescent="0.25">
      <c r="A27" s="4"/>
      <c r="B27" s="5" t="s">
        <v>85</v>
      </c>
      <c r="C27" s="22"/>
      <c r="D27" s="23"/>
      <c r="E27" s="22"/>
      <c r="F27" s="23"/>
      <c r="G27" s="24"/>
      <c r="I27" s="4" t="s">
        <v>88</v>
      </c>
      <c r="J27" s="5"/>
      <c r="K27" s="14"/>
      <c r="L27" s="14"/>
      <c r="M27" s="14"/>
      <c r="N27" s="14"/>
      <c r="O27" s="15"/>
      <c r="Q27" s="4"/>
      <c r="R27" s="25" t="s">
        <v>99</v>
      </c>
      <c r="S27" s="16"/>
      <c r="T27" s="14"/>
      <c r="U27" s="16"/>
      <c r="V27" s="14"/>
      <c r="W27" s="34" t="s">
        <v>101</v>
      </c>
    </row>
    <row r="28" spans="1:25" x14ac:dyDescent="0.25">
      <c r="A28" s="4"/>
      <c r="B28" s="5" t="s">
        <v>18</v>
      </c>
      <c r="C28" s="16"/>
      <c r="D28" s="14"/>
      <c r="E28" s="16"/>
      <c r="F28" s="14"/>
      <c r="G28" s="17"/>
      <c r="I28" s="4"/>
      <c r="J28" s="5" t="s">
        <v>93</v>
      </c>
      <c r="K28" s="16"/>
      <c r="L28" s="14"/>
      <c r="M28" s="16"/>
      <c r="N28" s="14"/>
      <c r="O28" s="17"/>
      <c r="Q28" s="4"/>
      <c r="R28" s="5" t="s">
        <v>63</v>
      </c>
      <c r="S28" s="16"/>
      <c r="T28" s="14"/>
      <c r="U28" s="16"/>
      <c r="V28" s="14"/>
      <c r="W28" s="34"/>
    </row>
    <row r="29" spans="1:25" x14ac:dyDescent="0.25">
      <c r="A29" s="4"/>
      <c r="B29" s="7" t="s">
        <v>29</v>
      </c>
      <c r="C29" s="14">
        <f>SUM(C21:C28)</f>
        <v>1155</v>
      </c>
      <c r="D29" s="14"/>
      <c r="E29" s="14">
        <f>SUM(E21:E28)</f>
        <v>0</v>
      </c>
      <c r="F29" s="14"/>
      <c r="G29" s="15">
        <f>SUM(G21:G28)</f>
        <v>0</v>
      </c>
      <c r="I29" s="4"/>
      <c r="J29" s="5" t="s">
        <v>89</v>
      </c>
      <c r="K29" s="16"/>
      <c r="L29" s="14"/>
      <c r="M29" s="16"/>
      <c r="N29" s="14"/>
      <c r="O29" s="17"/>
      <c r="Q29" s="4"/>
      <c r="R29" s="7" t="s">
        <v>29</v>
      </c>
      <c r="S29" s="14">
        <f>SUM(S27:S28)</f>
        <v>0</v>
      </c>
      <c r="T29" s="14"/>
      <c r="U29" s="14">
        <f>SUM(U27:U28)</f>
        <v>0</v>
      </c>
      <c r="V29" s="14"/>
      <c r="W29" s="15">
        <f>SUM(W26:W28)</f>
        <v>0</v>
      </c>
    </row>
    <row r="30" spans="1:25" x14ac:dyDescent="0.25">
      <c r="A30" s="4" t="s">
        <v>21</v>
      </c>
      <c r="B30" s="5"/>
      <c r="C30" s="14"/>
      <c r="D30" s="14"/>
      <c r="E30" s="14"/>
      <c r="F30" s="14"/>
      <c r="G30" s="15"/>
      <c r="I30" s="4"/>
      <c r="J30" s="25" t="s">
        <v>117</v>
      </c>
      <c r="K30" s="16"/>
      <c r="L30" s="14"/>
      <c r="M30" s="16"/>
      <c r="N30" s="14"/>
      <c r="O30" s="17">
        <v>2700</v>
      </c>
      <c r="Q30" s="4" t="s">
        <v>64</v>
      </c>
      <c r="R30" s="5"/>
      <c r="S30" s="14"/>
      <c r="T30" s="14"/>
      <c r="U30" s="14"/>
      <c r="V30" s="14"/>
      <c r="W30" s="15"/>
    </row>
    <row r="31" spans="1:25" x14ac:dyDescent="0.25">
      <c r="A31" s="4"/>
      <c r="B31" s="5" t="s">
        <v>22</v>
      </c>
      <c r="C31" s="16"/>
      <c r="D31" s="14"/>
      <c r="E31" s="16"/>
      <c r="F31" s="14"/>
      <c r="G31" s="17"/>
      <c r="I31" s="4"/>
      <c r="J31" s="5" t="s">
        <v>86</v>
      </c>
      <c r="K31" s="16"/>
      <c r="L31" s="14"/>
      <c r="M31" s="16"/>
      <c r="N31" s="14"/>
      <c r="O31" s="17"/>
      <c r="Q31" s="4"/>
      <c r="R31" s="5" t="s">
        <v>65</v>
      </c>
      <c r="S31" s="16"/>
      <c r="T31" s="14"/>
      <c r="U31" s="16"/>
      <c r="V31" s="14"/>
      <c r="W31" s="17"/>
    </row>
    <row r="32" spans="1:25" x14ac:dyDescent="0.25">
      <c r="A32" s="4"/>
      <c r="B32" s="5" t="s">
        <v>84</v>
      </c>
      <c r="C32" s="16"/>
      <c r="D32" s="14"/>
      <c r="E32" s="16"/>
      <c r="F32" s="14"/>
      <c r="G32" s="17"/>
      <c r="I32" s="4"/>
      <c r="J32" s="7" t="s">
        <v>29</v>
      </c>
      <c r="K32" s="14">
        <f>SUM(K28:K31)</f>
        <v>0</v>
      </c>
      <c r="L32" s="14"/>
      <c r="M32" s="14">
        <f>SUM(M28:M31)</f>
        <v>0</v>
      </c>
      <c r="N32" s="14"/>
      <c r="O32" s="15">
        <f>SUM(O28:O31)</f>
        <v>2700</v>
      </c>
      <c r="Q32" s="4"/>
      <c r="R32" s="45" t="s">
        <v>44</v>
      </c>
      <c r="S32" s="16"/>
      <c r="T32" s="14"/>
      <c r="U32" s="16"/>
      <c r="V32" s="14"/>
      <c r="W32" s="17"/>
    </row>
    <row r="33" spans="1:23" x14ac:dyDescent="0.25">
      <c r="A33" s="4"/>
      <c r="B33" s="5" t="s">
        <v>18</v>
      </c>
      <c r="C33" s="16"/>
      <c r="D33" s="14"/>
      <c r="E33" s="16"/>
      <c r="F33" s="14"/>
      <c r="G33" s="17"/>
      <c r="I33" s="4" t="s">
        <v>45</v>
      </c>
      <c r="J33" s="5"/>
      <c r="K33" s="14"/>
      <c r="L33" s="14"/>
      <c r="M33" s="14"/>
      <c r="N33" s="14"/>
      <c r="O33" s="15"/>
      <c r="Q33" s="4"/>
      <c r="R33" s="7" t="s">
        <v>29</v>
      </c>
      <c r="S33" s="14">
        <f>SUM(S31:S32)</f>
        <v>0</v>
      </c>
      <c r="T33" s="14"/>
      <c r="U33" s="14">
        <f>SUM(U31:U32)</f>
        <v>0</v>
      </c>
      <c r="V33" s="14"/>
      <c r="W33" s="15">
        <f>SUM(W31:W32)</f>
        <v>0</v>
      </c>
    </row>
    <row r="34" spans="1:23" x14ac:dyDescent="0.25">
      <c r="A34" s="4"/>
      <c r="B34" s="7" t="s">
        <v>29</v>
      </c>
      <c r="C34" s="14">
        <f>SUM(C31:C33)</f>
        <v>0</v>
      </c>
      <c r="D34" s="14"/>
      <c r="E34" s="14">
        <f>SUM(E31:E33)</f>
        <v>0</v>
      </c>
      <c r="F34" s="14"/>
      <c r="G34" s="15">
        <f>SUM(G31:G33)</f>
        <v>0</v>
      </c>
      <c r="I34" s="4"/>
      <c r="J34" s="5" t="s">
        <v>46</v>
      </c>
      <c r="K34" s="16"/>
      <c r="L34" s="14"/>
      <c r="M34" s="16"/>
      <c r="N34" s="14"/>
      <c r="O34" s="34" t="s">
        <v>101</v>
      </c>
      <c r="Q34" s="4" t="s">
        <v>80</v>
      </c>
      <c r="R34" s="5"/>
      <c r="S34" s="14"/>
      <c r="T34" s="14"/>
      <c r="U34" s="14"/>
      <c r="V34" s="14"/>
      <c r="W34" s="15"/>
    </row>
    <row r="35" spans="1:23" x14ac:dyDescent="0.25">
      <c r="A35" s="4" t="s">
        <v>23</v>
      </c>
      <c r="B35" s="5"/>
      <c r="C35" s="14"/>
      <c r="D35" s="14"/>
      <c r="E35" s="14"/>
      <c r="F35" s="14"/>
      <c r="G35" s="15"/>
      <c r="I35" s="4"/>
      <c r="J35" s="5" t="s">
        <v>47</v>
      </c>
      <c r="K35" s="16"/>
      <c r="L35" s="14"/>
      <c r="M35" s="16"/>
      <c r="N35" s="14"/>
      <c r="O35" s="34" t="s">
        <v>101</v>
      </c>
      <c r="Q35" s="4"/>
      <c r="R35" s="5" t="s">
        <v>81</v>
      </c>
      <c r="S35" s="16"/>
      <c r="T35" s="14"/>
      <c r="U35" s="16"/>
      <c r="V35" s="14"/>
      <c r="W35" s="17"/>
    </row>
    <row r="36" spans="1:23" ht="13" thickBot="1" x14ac:dyDescent="0.3">
      <c r="A36" s="4"/>
      <c r="B36" s="5" t="s">
        <v>24</v>
      </c>
      <c r="C36" s="14">
        <v>0</v>
      </c>
      <c r="D36" s="14"/>
      <c r="E36" s="16"/>
      <c r="F36" s="14"/>
      <c r="G36" s="17"/>
      <c r="I36" s="4"/>
      <c r="J36" s="5" t="s">
        <v>48</v>
      </c>
      <c r="K36" s="16"/>
      <c r="L36" s="14"/>
      <c r="M36" s="16"/>
      <c r="N36" s="14"/>
      <c r="O36" s="34"/>
      <c r="Q36" s="4"/>
      <c r="R36" s="5" t="s">
        <v>82</v>
      </c>
      <c r="S36" s="14"/>
      <c r="T36" s="14"/>
      <c r="U36" s="16"/>
      <c r="V36" s="14"/>
      <c r="W36" s="17"/>
    </row>
    <row r="37" spans="1:23" ht="13" thickBot="1" x14ac:dyDescent="0.3">
      <c r="A37" s="4"/>
      <c r="B37" s="5" t="s">
        <v>90</v>
      </c>
      <c r="C37" s="16"/>
      <c r="D37" s="14"/>
      <c r="E37" s="16"/>
      <c r="F37" s="14"/>
      <c r="G37" s="17"/>
      <c r="I37" s="4"/>
      <c r="J37" s="5" t="s">
        <v>30</v>
      </c>
      <c r="K37" s="16"/>
      <c r="L37" s="14"/>
      <c r="M37" s="16"/>
      <c r="N37" s="14"/>
      <c r="O37" s="34"/>
      <c r="Q37" s="4"/>
      <c r="R37" s="5" t="s">
        <v>83</v>
      </c>
      <c r="S37" s="39"/>
      <c r="T37" s="14"/>
      <c r="U37" s="16"/>
      <c r="V37" s="14"/>
      <c r="W37" s="17"/>
    </row>
    <row r="38" spans="1:23" x14ac:dyDescent="0.25">
      <c r="A38" s="4"/>
      <c r="B38" s="5" t="s">
        <v>25</v>
      </c>
      <c r="C38" s="16"/>
      <c r="D38" s="14"/>
      <c r="E38" s="16"/>
      <c r="F38" s="14"/>
      <c r="G38" s="17"/>
      <c r="I38" s="4"/>
      <c r="J38" s="5" t="s">
        <v>49</v>
      </c>
      <c r="K38" s="16"/>
      <c r="L38" s="14"/>
      <c r="M38" s="16"/>
      <c r="N38" s="14"/>
      <c r="O38" s="34"/>
      <c r="Q38" s="4"/>
      <c r="R38" s="7" t="s">
        <v>29</v>
      </c>
      <c r="S38" s="14">
        <f>SUM(S35:S37)</f>
        <v>0</v>
      </c>
      <c r="T38" s="14"/>
      <c r="U38" s="14">
        <f>SUM(U35:U37)</f>
        <v>0</v>
      </c>
      <c r="V38" s="14"/>
      <c r="W38" s="15">
        <f>SUM(W35:W37)</f>
        <v>0</v>
      </c>
    </row>
    <row r="39" spans="1:23" x14ac:dyDescent="0.25">
      <c r="A39" s="4"/>
      <c r="B39" s="5" t="s">
        <v>18</v>
      </c>
      <c r="C39" s="16"/>
      <c r="D39" s="14"/>
      <c r="E39" s="16"/>
      <c r="F39" s="14"/>
      <c r="G39" s="17"/>
      <c r="I39" s="4"/>
      <c r="J39" s="25" t="s">
        <v>100</v>
      </c>
      <c r="K39" s="16"/>
      <c r="L39" s="14"/>
      <c r="M39" s="16"/>
      <c r="N39" s="14"/>
      <c r="O39" s="17"/>
      <c r="Q39" s="4" t="s">
        <v>68</v>
      </c>
      <c r="R39" s="5"/>
      <c r="S39" s="14"/>
      <c r="T39" s="14"/>
      <c r="U39" s="14"/>
      <c r="V39" s="14"/>
      <c r="W39" s="15"/>
    </row>
    <row r="40" spans="1:23" x14ac:dyDescent="0.25">
      <c r="A40" s="4"/>
      <c r="B40" s="7" t="s">
        <v>29</v>
      </c>
      <c r="C40" s="14">
        <f>SUM(C36:C39)</f>
        <v>0</v>
      </c>
      <c r="D40" s="14"/>
      <c r="E40" s="14">
        <f>SUM(E36:E39)</f>
        <v>0</v>
      </c>
      <c r="F40" s="14"/>
      <c r="G40" s="15">
        <f>SUM(G36:G39)</f>
        <v>0</v>
      </c>
      <c r="I40" s="4"/>
      <c r="J40" s="5" t="s">
        <v>18</v>
      </c>
      <c r="K40" s="16">
        <v>0</v>
      </c>
      <c r="L40" s="14"/>
      <c r="M40" s="16"/>
      <c r="N40" s="14"/>
      <c r="O40" s="17"/>
      <c r="Q40" s="4"/>
      <c r="R40" s="5" t="s">
        <v>48</v>
      </c>
      <c r="S40" s="16"/>
      <c r="T40" s="14"/>
      <c r="U40" s="16"/>
      <c r="V40" s="14"/>
      <c r="W40" s="17"/>
    </row>
    <row r="41" spans="1:23" x14ac:dyDescent="0.25">
      <c r="A41" s="4" t="s">
        <v>26</v>
      </c>
      <c r="B41" s="5"/>
      <c r="C41" s="14"/>
      <c r="D41" s="14"/>
      <c r="E41" s="14"/>
      <c r="F41" s="14"/>
      <c r="G41" s="15"/>
      <c r="I41" s="4"/>
      <c r="J41" s="7" t="s">
        <v>29</v>
      </c>
      <c r="K41" s="14">
        <f>SUM(K34:K40)</f>
        <v>0</v>
      </c>
      <c r="L41" s="14"/>
      <c r="M41" s="14">
        <f>SUM(M34:M40)</f>
        <v>0</v>
      </c>
      <c r="N41" s="14"/>
      <c r="O41" s="15">
        <f>SUM(O34:O40)</f>
        <v>0</v>
      </c>
      <c r="Q41" s="4"/>
      <c r="R41" s="5" t="s">
        <v>69</v>
      </c>
      <c r="S41" s="16"/>
      <c r="T41" s="14"/>
      <c r="U41" s="16"/>
      <c r="V41" s="14"/>
      <c r="W41" s="17"/>
    </row>
    <row r="42" spans="1:23" x14ac:dyDescent="0.25">
      <c r="A42" s="4"/>
      <c r="B42" s="5" t="s">
        <v>27</v>
      </c>
      <c r="C42" s="16"/>
      <c r="D42" s="14"/>
      <c r="E42" s="16"/>
      <c r="F42" s="14"/>
      <c r="G42" s="17"/>
      <c r="I42" s="4" t="s">
        <v>50</v>
      </c>
      <c r="J42" s="5"/>
      <c r="K42" s="14"/>
      <c r="L42" s="14"/>
      <c r="M42" s="14"/>
      <c r="N42" s="14"/>
      <c r="O42" s="15"/>
      <c r="Q42" s="4"/>
      <c r="R42" s="5" t="s">
        <v>18</v>
      </c>
      <c r="S42" s="16"/>
      <c r="T42" s="14"/>
      <c r="U42" s="16"/>
      <c r="V42" s="14"/>
      <c r="W42" s="17"/>
    </row>
    <row r="43" spans="1:23" x14ac:dyDescent="0.25">
      <c r="A43" s="4"/>
      <c r="B43" s="5" t="s">
        <v>5</v>
      </c>
      <c r="C43" s="16">
        <f>20*4.2</f>
        <v>84</v>
      </c>
      <c r="D43" s="14"/>
      <c r="E43" s="16"/>
      <c r="F43" s="14"/>
      <c r="G43" s="17"/>
      <c r="I43" s="4"/>
      <c r="J43" s="5" t="s">
        <v>51</v>
      </c>
      <c r="K43" s="16"/>
      <c r="L43" s="14"/>
      <c r="M43" s="16"/>
      <c r="N43" s="14"/>
      <c r="O43" s="17"/>
      <c r="Q43" s="4"/>
      <c r="R43" s="7" t="s">
        <v>29</v>
      </c>
      <c r="S43" s="14">
        <f>SUM(S40:S42)</f>
        <v>0</v>
      </c>
      <c r="T43" s="14"/>
      <c r="U43" s="14">
        <f>SUM(U40:U42)</f>
        <v>0</v>
      </c>
      <c r="V43" s="14"/>
      <c r="W43" s="15">
        <f>SUM(W40:W42)</f>
        <v>0</v>
      </c>
    </row>
    <row r="44" spans="1:23" x14ac:dyDescent="0.25">
      <c r="A44" s="4"/>
      <c r="B44" s="5" t="s">
        <v>9</v>
      </c>
      <c r="C44" s="16"/>
      <c r="D44" s="14"/>
      <c r="E44" s="16"/>
      <c r="F44" s="14"/>
      <c r="G44" s="17"/>
      <c r="I44" s="4"/>
      <c r="J44" s="5" t="s">
        <v>52</v>
      </c>
      <c r="K44" s="16"/>
      <c r="L44" s="14"/>
      <c r="M44" s="16"/>
      <c r="N44" s="14"/>
      <c r="O44" s="17"/>
      <c r="Q44" s="4" t="s">
        <v>66</v>
      </c>
      <c r="R44" s="5"/>
      <c r="S44" s="14"/>
      <c r="T44" s="14"/>
      <c r="U44" s="14"/>
      <c r="V44" s="14"/>
      <c r="W44" s="15"/>
    </row>
    <row r="45" spans="1:23" x14ac:dyDescent="0.25">
      <c r="A45" s="4"/>
      <c r="B45" s="5" t="s">
        <v>28</v>
      </c>
      <c r="C45" s="16"/>
      <c r="D45" s="14"/>
      <c r="E45" s="16"/>
      <c r="F45" s="14"/>
      <c r="G45" s="17"/>
      <c r="I45" s="4"/>
      <c r="J45" s="5" t="s">
        <v>53</v>
      </c>
      <c r="K45" s="16"/>
      <c r="L45" s="14"/>
      <c r="M45" s="16"/>
      <c r="N45" s="14"/>
      <c r="O45" s="17"/>
      <c r="Q45" s="4"/>
      <c r="R45" s="5" t="s">
        <v>67</v>
      </c>
      <c r="S45" s="16"/>
      <c r="T45" s="14"/>
      <c r="U45" s="16"/>
      <c r="V45" s="14"/>
      <c r="W45" s="17"/>
    </row>
    <row r="46" spans="1:23" x14ac:dyDescent="0.25">
      <c r="A46" s="4"/>
      <c r="B46" s="5" t="s">
        <v>18</v>
      </c>
      <c r="C46" s="16"/>
      <c r="D46" s="14"/>
      <c r="E46" s="16"/>
      <c r="F46" s="14"/>
      <c r="G46" s="17"/>
      <c r="I46" s="4"/>
      <c r="J46" s="5" t="s">
        <v>18</v>
      </c>
      <c r="K46" s="16"/>
      <c r="L46" s="14"/>
      <c r="M46" s="16"/>
      <c r="N46" s="14"/>
      <c r="O46" s="17"/>
      <c r="Q46" s="4"/>
      <c r="R46" s="5" t="s">
        <v>18</v>
      </c>
      <c r="S46" s="16"/>
      <c r="T46" s="14"/>
      <c r="U46" s="16"/>
      <c r="V46" s="14"/>
      <c r="W46" s="17"/>
    </row>
    <row r="47" spans="1:23" ht="13" thickBot="1" x14ac:dyDescent="0.3">
      <c r="A47" s="8"/>
      <c r="B47" s="9" t="s">
        <v>29</v>
      </c>
      <c r="C47" s="18">
        <f>SUM(C42:C46)</f>
        <v>84</v>
      </c>
      <c r="D47" s="18"/>
      <c r="E47" s="18">
        <f>SUM(E42:E46)</f>
        <v>0</v>
      </c>
      <c r="F47" s="18"/>
      <c r="G47" s="19">
        <f>SUM(G42:G46)</f>
        <v>0</v>
      </c>
      <c r="I47" s="8"/>
      <c r="J47" s="9" t="s">
        <v>29</v>
      </c>
      <c r="K47" s="18">
        <f>SUM(K43:K46)</f>
        <v>0</v>
      </c>
      <c r="L47" s="18"/>
      <c r="M47" s="18">
        <f>SUM(M43:M46)</f>
        <v>0</v>
      </c>
      <c r="N47" s="18"/>
      <c r="O47" s="19">
        <f>SUM(O43:O46)</f>
        <v>0</v>
      </c>
      <c r="Q47" s="8"/>
      <c r="R47" s="9" t="s">
        <v>29</v>
      </c>
      <c r="S47" s="18">
        <f>SUM(S45:S46)</f>
        <v>0</v>
      </c>
      <c r="T47" s="18"/>
      <c r="U47" s="18">
        <f>SUM(U45:U46)</f>
        <v>0</v>
      </c>
      <c r="V47" s="18"/>
      <c r="W47" s="19">
        <f>SUM(W45:W46)</f>
        <v>0</v>
      </c>
    </row>
    <row r="48" spans="1:23" x14ac:dyDescent="0.25">
      <c r="C48" s="20">
        <f>+C19+C29+C34+C40+C47</f>
        <v>1498.8</v>
      </c>
      <c r="E48" s="20">
        <f>+E19+E29+E34+E40+E47</f>
        <v>90.12</v>
      </c>
      <c r="G48" s="20">
        <f>+G19+G29+G34+G40+G47</f>
        <v>0</v>
      </c>
      <c r="K48" s="20">
        <f>+K10+K16+K22+K26+K32+K41+K47</f>
        <v>0</v>
      </c>
      <c r="M48" s="20">
        <f>+M10+M16+M22+M26+M32+M41+M47</f>
        <v>0</v>
      </c>
      <c r="O48" s="20">
        <f>+O10+O16+O22+O26+O32+O41+O47</f>
        <v>2700</v>
      </c>
      <c r="S48" s="20">
        <f>+S12+S25+S29+S33+S38+S43+S47</f>
        <v>130</v>
      </c>
      <c r="U48" s="20">
        <f>+U12+U25+U29+U33+U38+U43+U47</f>
        <v>0</v>
      </c>
      <c r="W48" s="20">
        <f>+W12+W25+W29+W33+W38+W43+W47</f>
        <v>0</v>
      </c>
    </row>
    <row r="49" spans="2:23" x14ac:dyDescent="0.25">
      <c r="B49" s="6" t="s">
        <v>0</v>
      </c>
      <c r="C49" s="20">
        <f>+C48+K48+S48</f>
        <v>1628.8</v>
      </c>
      <c r="J49" s="6" t="s">
        <v>76</v>
      </c>
      <c r="M49" s="20">
        <f>+U48+M48+E48</f>
        <v>90.12</v>
      </c>
      <c r="R49" s="6" t="s">
        <v>77</v>
      </c>
      <c r="W49" s="20">
        <f>+W48+O48+G48</f>
        <v>2700</v>
      </c>
    </row>
    <row r="50" spans="2:23" x14ac:dyDescent="0.25">
      <c r="B50" s="10" t="s">
        <v>78</v>
      </c>
      <c r="J50" s="10" t="s">
        <v>79</v>
      </c>
      <c r="R50" s="11" t="s">
        <v>29</v>
      </c>
      <c r="S50" s="21">
        <f>+W50/12</f>
        <v>1883.84</v>
      </c>
      <c r="T50" s="21"/>
      <c r="U50" s="21"/>
      <c r="V50" s="21"/>
      <c r="W50" s="21">
        <f>+(C49*12)+(M49*4)+W49</f>
        <v>22606.079999999998</v>
      </c>
    </row>
    <row r="51" spans="2:23" x14ac:dyDescent="0.25">
      <c r="W51" s="35" t="s">
        <v>101</v>
      </c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5DEB1B7F3D4EA1C92A4EC1483BF1" ma:contentTypeVersion="13" ma:contentTypeDescription="Create a new document." ma:contentTypeScope="" ma:versionID="380db10ab4a859dd303a4eeccf4b7c41">
  <xsd:schema xmlns:xsd="http://www.w3.org/2001/XMLSchema" xmlns:xs="http://www.w3.org/2001/XMLSchema" xmlns:p="http://schemas.microsoft.com/office/2006/metadata/properties" xmlns:ns3="52707fae-2e7e-460c-b12b-f3cf8a233db5" xmlns:ns4="030f1853-c4ff-4e4e-9436-a7763abd0a59" targetNamespace="http://schemas.microsoft.com/office/2006/metadata/properties" ma:root="true" ma:fieldsID="27ebaf6ab08b3ef98af225935c4b2a63" ns3:_="" ns4:_="">
    <xsd:import namespace="52707fae-2e7e-460c-b12b-f3cf8a233db5"/>
    <xsd:import namespace="030f1853-c4ff-4e4e-9436-a7763abd0a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07fae-2e7e-460c-b12b-f3cf8a23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f1853-c4ff-4e4e-9436-a7763abd0a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47BE6-7FF8-4DD2-ABDC-BF59AEFA8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07fae-2e7e-460c-b12b-f3cf8a233db5"/>
    <ds:schemaRef ds:uri="030f1853-c4ff-4e4e-9436-a7763abd0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7CE97F-2911-4EB3-B20B-2D1108E10E45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30f1853-c4ff-4e4e-9436-a7763abd0a59"/>
    <ds:schemaRef ds:uri="52707fae-2e7e-460c-b12b-f3cf8a233db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B9CE85-2DF6-480B-A903-B55B559AE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Business</vt:lpstr>
      <vt:lpstr>Sheet1!Print_Area</vt:lpstr>
    </vt:vector>
  </TitlesOfParts>
  <Company>AXA Equitable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10796332</dc:creator>
  <cp:lastModifiedBy>Miller, Lisa - Syracuse Branch</cp:lastModifiedBy>
  <cp:lastPrinted>2023-10-20T19:43:26Z</cp:lastPrinted>
  <dcterms:created xsi:type="dcterms:W3CDTF">2010-02-03T23:08:20Z</dcterms:created>
  <dcterms:modified xsi:type="dcterms:W3CDTF">2023-10-20T19:43:30Z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0x010100E1945DEB1B7F3D4EA1C92A4EC1483BF1</vt:lpwstr>
  </property>
  <property fmtid="{D5CDD505-2E9C-101B-9397-08002B2CF9AE}" pid="4" name="MSIP_Label_99b7c9f1-edc9-483d-bf92-c27664b87c1b_Enabled">
    <vt:lpwstr>true</vt:lpwstr>
  </property>
  <property fmtid="{D5CDD505-2E9C-101B-9397-08002B2CF9AE}" pid="5" name="MSIP_Label_99b7c9f1-edc9-483d-bf92-c27664b87c1b_SetDate">
    <vt:lpwstr>2023-10-18T23:38:05Z</vt:lpwstr>
  </property>
  <property fmtid="{D5CDD505-2E9C-101B-9397-08002B2CF9AE}" pid="6" name="MSIP_Label_99b7c9f1-edc9-483d-bf92-c27664b87c1b_Method">
    <vt:lpwstr>Privileged</vt:lpwstr>
  </property>
  <property fmtid="{D5CDD505-2E9C-101B-9397-08002B2CF9AE}" pid="7" name="MSIP_Label_99b7c9f1-edc9-483d-bf92-c27664b87c1b_Name">
    <vt:lpwstr>Public</vt:lpwstr>
  </property>
  <property fmtid="{D5CDD505-2E9C-101B-9397-08002B2CF9AE}" pid="8" name="MSIP_Label_99b7c9f1-edc9-483d-bf92-c27664b87c1b_SiteId">
    <vt:lpwstr>0ed45188-c605-4511-8b80-3a5831be1abc</vt:lpwstr>
  </property>
  <property fmtid="{D5CDD505-2E9C-101B-9397-08002B2CF9AE}" pid="9" name="MSIP_Label_99b7c9f1-edc9-483d-bf92-c27664b87c1b_ActionId">
    <vt:lpwstr>3e2c4141-4a21-4095-aaa0-861de57a0c8c</vt:lpwstr>
  </property>
  <property fmtid="{D5CDD505-2E9C-101B-9397-08002B2CF9AE}" pid="10" name="MSIP_Label_99b7c9f1-edc9-483d-bf92-c27664b87c1b_ContentBits">
    <vt:lpwstr>0</vt:lpwstr>
  </property>
</Properties>
</file>