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wbaird.sharepoint.com/sites/TheBooselRingwalaGroup-Group/Shared Documents/RETIREMENT PLANNING FUNDAMENTALS/2024 - 4Q Classes/Blue Folder Handouts/"/>
    </mc:Choice>
  </mc:AlternateContent>
  <xr:revisionPtr revIDLastSave="1" documentId="8_{FAF27519-D4CB-41AC-A7CB-DABDCB5D8259}" xr6:coauthVersionLast="47" xr6:coauthVersionMax="47" xr10:uidLastSave="{23E257AC-7A1A-4C8C-8FC5-7BB39FD1E564}"/>
  <bookViews>
    <workbookView xWindow="-120" yWindow="-120" windowWidth="29040" windowHeight="15840" xr2:uid="{00000000-000D-0000-FFFF-FFFF00000000}"/>
  </bookViews>
  <sheets>
    <sheet name="Statement of Finl. Pos." sheetId="1" r:id="rId1"/>
    <sheet name="Cash Flow Statement" sheetId="2" r:id="rId2"/>
    <sheet name="Sheet3" sheetId="3" state="hidden" r:id="rId3"/>
  </sheets>
  <definedNames>
    <definedName name="_xlnm.Print_Area" localSheetId="1">'Cash Flow Statement'!$A$1:$E$45</definedName>
    <definedName name="_xlnm.Print_Area" localSheetId="0">'Statement of Finl. Pos.'!$A$1:$G$48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D42" i="2"/>
  <c r="D35" i="2"/>
  <c r="D16" i="2"/>
  <c r="D44" i="2"/>
  <c r="D24" i="2"/>
  <c r="C15" i="1"/>
  <c r="C47" i="1"/>
  <c r="G27" i="1"/>
  <c r="G47" i="1"/>
  <c r="C24" i="1"/>
  <c r="C36" i="1"/>
  <c r="C45" i="1"/>
  <c r="G18" i="1"/>
</calcChain>
</file>

<file path=xl/sharedStrings.xml><?xml version="1.0" encoding="utf-8"?>
<sst xmlns="http://schemas.openxmlformats.org/spreadsheetml/2006/main" count="79" uniqueCount="67">
  <si>
    <t>Statement of Financial Position</t>
  </si>
  <si>
    <t>ASSETS</t>
  </si>
  <si>
    <t>Cash/Cash Equivalents</t>
  </si>
  <si>
    <t>Checking Account</t>
  </si>
  <si>
    <t>Savings Account</t>
  </si>
  <si>
    <t>Money Markets</t>
  </si>
  <si>
    <t>Investment Assets</t>
  </si>
  <si>
    <t>JTTEN Account</t>
  </si>
  <si>
    <t>Single Name Account 1</t>
  </si>
  <si>
    <t>Single Name Account 2</t>
  </si>
  <si>
    <t>Retirement Plans</t>
  </si>
  <si>
    <t>IRA #1</t>
  </si>
  <si>
    <t>IRA #2</t>
  </si>
  <si>
    <t>IRA #3</t>
  </si>
  <si>
    <t>401(k) Plan</t>
  </si>
  <si>
    <t>Annuity</t>
  </si>
  <si>
    <t>Use Assets</t>
  </si>
  <si>
    <t>Personal Residence</t>
  </si>
  <si>
    <t>Investment Property</t>
  </si>
  <si>
    <t>Investment Property #2</t>
  </si>
  <si>
    <t>Other</t>
  </si>
  <si>
    <t>Total Retirement Plan Assets</t>
  </si>
  <si>
    <t>Total Investment Assets</t>
  </si>
  <si>
    <t>Total Use Assets</t>
  </si>
  <si>
    <t>Total Cash/Cash Equivalents</t>
  </si>
  <si>
    <t>TOTAL ASSETS</t>
  </si>
  <si>
    <t>LIABILITIES &amp; NET WORTH</t>
  </si>
  <si>
    <t>Liabilities</t>
  </si>
  <si>
    <t>Mortgage - Primary Residence</t>
  </si>
  <si>
    <t>Mortgage - Investment Property</t>
  </si>
  <si>
    <t>Credit Card Debt</t>
  </si>
  <si>
    <t>Personal Loan</t>
  </si>
  <si>
    <t>Total Liabilities</t>
  </si>
  <si>
    <t>TOTAL LIABILITIES</t>
  </si>
  <si>
    <t>&amp; NET WORTH</t>
  </si>
  <si>
    <t>Margin Loan</t>
  </si>
  <si>
    <t>NET WORTH</t>
  </si>
  <si>
    <t>Cash Flow Statement</t>
  </si>
  <si>
    <t>Inflows</t>
  </si>
  <si>
    <t>Salary</t>
  </si>
  <si>
    <t>Investment Income</t>
  </si>
  <si>
    <t>Rental Income</t>
  </si>
  <si>
    <t>Bonus</t>
  </si>
  <si>
    <t>Mortgage Note Payment</t>
  </si>
  <si>
    <t>Insurance</t>
  </si>
  <si>
    <t>Property Taxes</t>
  </si>
  <si>
    <t>Variable Outflows</t>
  </si>
  <si>
    <t>Food</t>
  </si>
  <si>
    <t>Transportation</t>
  </si>
  <si>
    <t>Utilities</t>
  </si>
  <si>
    <t>Clothing</t>
  </si>
  <si>
    <t>Medical</t>
  </si>
  <si>
    <t>Miscellaneous</t>
  </si>
  <si>
    <t>Taxes</t>
  </si>
  <si>
    <t>FICA</t>
  </si>
  <si>
    <t>Federal Income Taxes</t>
  </si>
  <si>
    <t>State Income Taxes</t>
  </si>
  <si>
    <t>Fixed Outflows</t>
  </si>
  <si>
    <t>TOTAL TAXES</t>
  </si>
  <si>
    <t>TOTAL VARIABLE OUTFLOWS</t>
  </si>
  <si>
    <t>TOTAL FIXED OUTFLOWS</t>
  </si>
  <si>
    <t>TOTAL INFLOWS</t>
  </si>
  <si>
    <t>SAVINGS &amp; INVESTMENTS</t>
  </si>
  <si>
    <t>Mr. &amp; Mrs. Sample</t>
  </si>
  <si>
    <t>Entertainment &amp; Travel</t>
  </si>
  <si>
    <t>CD</t>
  </si>
  <si>
    <t>Salary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</si>
</sst>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u val="singleAccounting"/>
      <sz val="8"/>
      <name val="Arial"/>
      <family val="2"/>
    </font>
    <font>
      <sz val="8"/>
      <name val="Arial"/>
      <family val="2"/>
    </font>
    <font>
      <sz val="16"/>
      <name val="Arial"/>
      <family val="2"/>
    </font>
    <font>
      <u/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4" fontId="5" fillId="0" borderId="0" xfId="1" applyFont="1"/>
    <xf numFmtId="0" fontId="6" fillId="0" borderId="0" xfId="0" applyFont="1"/>
    <xf numFmtId="44" fontId="6" fillId="0" borderId="0" xfId="1" applyFont="1"/>
    <xf numFmtId="44" fontId="6" fillId="0" borderId="0" xfId="0" applyNumberFormat="1" applyFont="1"/>
    <xf numFmtId="44" fontId="2" fillId="0" borderId="0" xfId="1" applyFont="1"/>
    <xf numFmtId="0" fontId="8" fillId="0" borderId="0" xfId="0" applyFont="1" applyAlignment="1">
      <alignment horizontal="center"/>
    </xf>
    <xf numFmtId="0" fontId="7" fillId="0" borderId="0" xfId="0" applyFont="1"/>
    <xf numFmtId="44" fontId="7" fillId="0" borderId="0" xfId="1" applyFont="1"/>
    <xf numFmtId="44" fontId="9" fillId="0" borderId="0" xfId="1" applyFont="1"/>
    <xf numFmtId="0" fontId="9" fillId="0" borderId="0" xfId="0" applyFont="1" applyAlignment="1">
      <alignment horizontal="left"/>
    </xf>
    <xf numFmtId="44" fontId="10" fillId="0" borderId="0" xfId="1" applyFont="1" applyBorder="1"/>
    <xf numFmtId="0" fontId="11" fillId="0" borderId="0" xfId="0" applyFont="1"/>
    <xf numFmtId="44" fontId="11" fillId="0" borderId="0" xfId="0" applyNumberFormat="1" applyFont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1</xdr:row>
      <xdr:rowOff>47625</xdr:rowOff>
    </xdr:to>
    <xdr:pic>
      <xdr:nvPicPr>
        <xdr:cNvPr id="1025" name="Picture 2">
          <a:extLst>
            <a:ext uri="{FF2B5EF4-FFF2-40B4-BE49-F238E27FC236}">
              <a16:creationId xmlns:a16="http://schemas.microsoft.com/office/drawing/2014/main" id="{5474E9E2-E3FD-439D-A7E8-D71E7EE76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81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19050</xdr:colOff>
      <xdr:row>0</xdr:row>
      <xdr:rowOff>476250</xdr:rowOff>
    </xdr:to>
    <xdr:pic>
      <xdr:nvPicPr>
        <xdr:cNvPr id="2049" name="Picture 2">
          <a:extLst>
            <a:ext uri="{FF2B5EF4-FFF2-40B4-BE49-F238E27FC236}">
              <a16:creationId xmlns:a16="http://schemas.microsoft.com/office/drawing/2014/main" id="{612DE748-E181-492C-B8F4-BBB32968E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10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showGridLines="0" tabSelected="1" zoomScaleNormal="100" workbookViewId="0">
      <selection activeCell="G47" sqref="A1:G47"/>
    </sheetView>
  </sheetViews>
  <sheetFormatPr defaultRowHeight="12.75" x14ac:dyDescent="0.2"/>
  <cols>
    <col min="1" max="1" width="27.42578125" customWidth="1"/>
    <col min="2" max="2" width="3.7109375" customWidth="1"/>
    <col min="3" max="3" width="14" bestFit="1" customWidth="1"/>
    <col min="4" max="4" width="5.42578125" customWidth="1"/>
    <col min="5" max="5" width="27.42578125" bestFit="1" customWidth="1"/>
    <col min="6" max="6" width="3.7109375" customWidth="1"/>
    <col min="7" max="7" width="14" customWidth="1"/>
  </cols>
  <sheetData>
    <row r="1" spans="1:7" ht="39" customHeight="1" x14ac:dyDescent="0.2">
      <c r="A1" s="18"/>
      <c r="B1" s="18"/>
      <c r="C1" s="18"/>
      <c r="D1" s="18"/>
      <c r="E1" s="18"/>
      <c r="F1" s="18"/>
      <c r="G1" s="18"/>
    </row>
    <row r="3" spans="1:7" ht="20.25" x14ac:dyDescent="0.3">
      <c r="D3" s="10" t="s">
        <v>63</v>
      </c>
    </row>
    <row r="4" spans="1:7" ht="20.25" x14ac:dyDescent="0.3">
      <c r="D4" s="10" t="s">
        <v>0</v>
      </c>
    </row>
    <row r="5" spans="1:7" ht="9.75" customHeight="1" x14ac:dyDescent="0.2"/>
    <row r="6" spans="1:7" ht="13.9" customHeight="1" x14ac:dyDescent="0.2">
      <c r="A6" s="1" t="s">
        <v>1</v>
      </c>
      <c r="E6" s="1" t="s">
        <v>26</v>
      </c>
    </row>
    <row r="7" spans="1:7" ht="13.9" customHeight="1" x14ac:dyDescent="0.2"/>
    <row r="8" spans="1:7" ht="13.9" customHeight="1" x14ac:dyDescent="0.2">
      <c r="A8" s="3" t="s">
        <v>2</v>
      </c>
      <c r="B8" s="4"/>
      <c r="C8" s="4"/>
      <c r="D8" s="4"/>
      <c r="E8" s="3" t="s">
        <v>27</v>
      </c>
      <c r="F8" s="4"/>
      <c r="G8" s="4"/>
    </row>
    <row r="9" spans="1:7" ht="13.9" customHeight="1" x14ac:dyDescent="0.2">
      <c r="A9" s="4" t="s">
        <v>3</v>
      </c>
      <c r="B9" s="4"/>
      <c r="C9" s="5">
        <v>42950</v>
      </c>
      <c r="D9" s="4"/>
      <c r="E9" s="4" t="s">
        <v>28</v>
      </c>
      <c r="F9" s="4"/>
      <c r="G9" s="5">
        <v>197618</v>
      </c>
    </row>
    <row r="10" spans="1:7" ht="13.9" customHeight="1" x14ac:dyDescent="0.2">
      <c r="A10" s="4" t="s">
        <v>4</v>
      </c>
      <c r="B10" s="4"/>
      <c r="C10" s="5">
        <v>28700</v>
      </c>
      <c r="D10" s="4"/>
      <c r="E10" s="4" t="s">
        <v>29</v>
      </c>
      <c r="F10" s="4"/>
      <c r="G10" s="5">
        <v>89404</v>
      </c>
    </row>
    <row r="11" spans="1:7" ht="13.9" customHeight="1" x14ac:dyDescent="0.2">
      <c r="A11" s="4" t="s">
        <v>5</v>
      </c>
      <c r="B11" s="4"/>
      <c r="C11" s="5">
        <v>32000</v>
      </c>
      <c r="D11" s="4"/>
      <c r="E11" s="4" t="s">
        <v>30</v>
      </c>
      <c r="F11" s="4"/>
      <c r="G11" s="5">
        <v>5500</v>
      </c>
    </row>
    <row r="12" spans="1:7" ht="13.9" customHeight="1" x14ac:dyDescent="0.2">
      <c r="A12" s="4" t="s">
        <v>65</v>
      </c>
      <c r="B12" s="4"/>
      <c r="C12" s="5">
        <v>52200</v>
      </c>
      <c r="D12" s="4"/>
      <c r="E12" s="4" t="s">
        <v>35</v>
      </c>
      <c r="F12" s="4"/>
      <c r="G12" s="5">
        <v>10400</v>
      </c>
    </row>
    <row r="13" spans="1:7" ht="13.9" customHeight="1" x14ac:dyDescent="0.2">
      <c r="A13" s="4" t="s">
        <v>20</v>
      </c>
      <c r="B13" s="4"/>
      <c r="C13" s="5">
        <v>0</v>
      </c>
      <c r="D13" s="4"/>
      <c r="E13" s="4" t="s">
        <v>31</v>
      </c>
      <c r="F13" s="4"/>
      <c r="G13" s="5">
        <v>0</v>
      </c>
    </row>
    <row r="14" spans="1:7" ht="5.25" customHeight="1" x14ac:dyDescent="0.2">
      <c r="A14" s="4"/>
      <c r="B14" s="4"/>
      <c r="C14" s="4"/>
      <c r="D14" s="4"/>
      <c r="E14" s="4"/>
      <c r="F14" s="4"/>
      <c r="G14" s="4"/>
    </row>
    <row r="15" spans="1:7" ht="13.9" customHeight="1" x14ac:dyDescent="0.35">
      <c r="A15" s="6" t="s">
        <v>24</v>
      </c>
      <c r="B15" s="4"/>
      <c r="C15" s="7">
        <f>SUM(C9:C13)</f>
        <v>155850</v>
      </c>
      <c r="D15" s="4"/>
      <c r="E15" s="4" t="s">
        <v>20</v>
      </c>
      <c r="F15" s="4"/>
      <c r="G15" s="5">
        <v>6800</v>
      </c>
    </row>
    <row r="16" spans="1:7" ht="13.9" customHeight="1" x14ac:dyDescent="0.2">
      <c r="A16" s="4"/>
      <c r="B16" s="4"/>
      <c r="C16" s="4"/>
      <c r="D16" s="4"/>
      <c r="E16" s="4" t="s">
        <v>20</v>
      </c>
      <c r="F16" s="4"/>
      <c r="G16" s="5">
        <v>0</v>
      </c>
    </row>
    <row r="17" spans="1:7" ht="13.9" customHeight="1" x14ac:dyDescent="0.2">
      <c r="A17" s="3" t="s">
        <v>6</v>
      </c>
      <c r="B17" s="4"/>
      <c r="C17" s="4"/>
      <c r="D17" s="4"/>
      <c r="E17" s="4"/>
      <c r="F17" s="4"/>
      <c r="G17" s="4"/>
    </row>
    <row r="18" spans="1:7" ht="13.9" customHeight="1" x14ac:dyDescent="0.35">
      <c r="A18" s="4" t="s">
        <v>7</v>
      </c>
      <c r="B18" s="4"/>
      <c r="C18" s="5">
        <v>175552</v>
      </c>
      <c r="D18" s="4"/>
      <c r="E18" s="6" t="s">
        <v>32</v>
      </c>
      <c r="F18" s="4"/>
      <c r="G18" s="8">
        <f>SUM(G9:G13,G15:G16)</f>
        <v>309722</v>
      </c>
    </row>
    <row r="19" spans="1:7" ht="13.9" customHeight="1" x14ac:dyDescent="0.2">
      <c r="A19" s="4" t="s">
        <v>8</v>
      </c>
      <c r="B19" s="4"/>
      <c r="C19" s="5">
        <v>275905</v>
      </c>
      <c r="D19" s="4"/>
      <c r="E19" s="4"/>
      <c r="F19" s="4"/>
      <c r="G19" s="4"/>
    </row>
    <row r="20" spans="1:7" ht="13.9" customHeight="1" x14ac:dyDescent="0.2">
      <c r="A20" s="4" t="s">
        <v>9</v>
      </c>
      <c r="B20" s="4"/>
      <c r="C20" s="5">
        <v>68177</v>
      </c>
      <c r="D20" s="4"/>
      <c r="E20" s="4"/>
      <c r="F20" s="4"/>
      <c r="G20" s="4"/>
    </row>
    <row r="21" spans="1:7" ht="13.9" customHeight="1" x14ac:dyDescent="0.2">
      <c r="A21" s="4" t="s">
        <v>20</v>
      </c>
      <c r="B21" s="4"/>
      <c r="C21" s="5">
        <v>0</v>
      </c>
      <c r="D21" s="4"/>
      <c r="E21" s="4"/>
      <c r="F21" s="4"/>
      <c r="G21" s="4"/>
    </row>
    <row r="22" spans="1:7" ht="13.9" customHeight="1" x14ac:dyDescent="0.2">
      <c r="A22" s="4" t="s">
        <v>20</v>
      </c>
      <c r="B22" s="4"/>
      <c r="C22" s="5">
        <v>0</v>
      </c>
      <c r="D22" s="4"/>
      <c r="E22" s="4"/>
      <c r="F22" s="4"/>
      <c r="G22" s="4"/>
    </row>
    <row r="23" spans="1:7" ht="5.25" customHeight="1" x14ac:dyDescent="0.2">
      <c r="A23" s="4"/>
      <c r="B23" s="4"/>
      <c r="C23" s="4"/>
      <c r="D23" s="4"/>
      <c r="E23" s="4"/>
      <c r="F23" s="4"/>
      <c r="G23" s="4"/>
    </row>
    <row r="24" spans="1:7" ht="13.9" customHeight="1" x14ac:dyDescent="0.35">
      <c r="A24" s="6" t="s">
        <v>22</v>
      </c>
      <c r="B24" s="4"/>
      <c r="C24" s="7">
        <f>SUM(C18:C22)</f>
        <v>519634</v>
      </c>
      <c r="D24" s="4"/>
      <c r="E24" s="4"/>
      <c r="F24" s="4"/>
      <c r="G24" s="4"/>
    </row>
    <row r="25" spans="1:7" ht="13.9" customHeight="1" x14ac:dyDescent="0.2">
      <c r="A25" s="4"/>
      <c r="B25" s="4"/>
      <c r="C25" s="4"/>
      <c r="D25" s="4"/>
      <c r="E25" s="4"/>
      <c r="F25" s="4"/>
      <c r="G25" s="4"/>
    </row>
    <row r="26" spans="1:7" ht="13.9" customHeight="1" x14ac:dyDescent="0.2">
      <c r="A26" s="3" t="s">
        <v>10</v>
      </c>
      <c r="B26" s="4"/>
      <c r="C26" s="4"/>
      <c r="D26" s="4"/>
      <c r="E26" s="4"/>
      <c r="F26" s="4"/>
      <c r="G26" s="4"/>
    </row>
    <row r="27" spans="1:7" ht="13.9" customHeight="1" x14ac:dyDescent="0.2">
      <c r="A27" s="4" t="s">
        <v>11</v>
      </c>
      <c r="B27" s="4"/>
      <c r="C27" s="5">
        <v>212500</v>
      </c>
      <c r="D27" s="4"/>
      <c r="E27" s="1" t="s">
        <v>36</v>
      </c>
      <c r="F27" s="4"/>
      <c r="G27" s="9">
        <f>C47-G18</f>
        <v>2418340</v>
      </c>
    </row>
    <row r="28" spans="1:7" ht="13.9" customHeight="1" x14ac:dyDescent="0.2">
      <c r="A28" s="4" t="s">
        <v>12</v>
      </c>
      <c r="B28" s="4"/>
      <c r="C28" s="5">
        <v>110326</v>
      </c>
      <c r="D28" s="4"/>
      <c r="E28" s="4"/>
      <c r="F28" s="4"/>
      <c r="G28" s="4"/>
    </row>
    <row r="29" spans="1:7" ht="13.9" customHeight="1" x14ac:dyDescent="0.2">
      <c r="A29" s="4" t="s">
        <v>13</v>
      </c>
      <c r="B29" s="4"/>
      <c r="C29" s="5"/>
      <c r="D29" s="4"/>
      <c r="E29" s="4"/>
      <c r="F29" s="4"/>
      <c r="G29" s="4"/>
    </row>
    <row r="30" spans="1:7" ht="13.9" customHeight="1" x14ac:dyDescent="0.2">
      <c r="A30" s="4" t="s">
        <v>14</v>
      </c>
      <c r="B30" s="4"/>
      <c r="C30" s="5">
        <v>694580</v>
      </c>
      <c r="D30" s="4"/>
      <c r="E30" s="4"/>
      <c r="F30" s="4"/>
      <c r="G30" s="4"/>
    </row>
    <row r="31" spans="1:7" ht="13.9" customHeight="1" x14ac:dyDescent="0.2">
      <c r="A31" s="4" t="s">
        <v>14</v>
      </c>
      <c r="B31" s="4"/>
      <c r="C31" s="5">
        <v>201672</v>
      </c>
      <c r="D31" s="4"/>
      <c r="E31" s="4"/>
      <c r="F31" s="4"/>
      <c r="G31" s="4"/>
    </row>
    <row r="32" spans="1:7" ht="13.9" customHeight="1" x14ac:dyDescent="0.2">
      <c r="A32" s="4" t="s">
        <v>15</v>
      </c>
      <c r="B32" s="4"/>
      <c r="C32" s="5">
        <v>78500</v>
      </c>
      <c r="D32" s="4"/>
      <c r="E32" s="4"/>
      <c r="F32" s="4"/>
      <c r="G32" s="4"/>
    </row>
    <row r="33" spans="1:7" ht="13.9" customHeight="1" x14ac:dyDescent="0.2">
      <c r="A33" s="4" t="s">
        <v>20</v>
      </c>
      <c r="B33" s="4"/>
      <c r="C33" s="5">
        <v>0</v>
      </c>
      <c r="D33" s="4"/>
      <c r="E33" s="4"/>
      <c r="F33" s="4"/>
      <c r="G33" s="4"/>
    </row>
    <row r="34" spans="1:7" ht="13.9" customHeight="1" x14ac:dyDescent="0.2">
      <c r="A34" s="4" t="s">
        <v>20</v>
      </c>
      <c r="B34" s="4"/>
      <c r="C34" s="5">
        <v>0</v>
      </c>
      <c r="D34" s="4"/>
      <c r="E34" s="4"/>
      <c r="F34" s="4"/>
      <c r="G34" s="4"/>
    </row>
    <row r="35" spans="1:7" ht="5.25" customHeight="1" x14ac:dyDescent="0.2">
      <c r="A35" s="4"/>
      <c r="B35" s="4"/>
      <c r="C35" s="4"/>
      <c r="D35" s="4"/>
      <c r="E35" s="4"/>
      <c r="F35" s="4"/>
      <c r="G35" s="4"/>
    </row>
    <row r="36" spans="1:7" ht="13.9" customHeight="1" x14ac:dyDescent="0.35">
      <c r="A36" s="6" t="s">
        <v>21</v>
      </c>
      <c r="B36" s="4"/>
      <c r="C36" s="7">
        <f>SUM(C27:C34)</f>
        <v>1297578</v>
      </c>
      <c r="D36" s="4"/>
      <c r="E36" s="4"/>
      <c r="F36" s="4"/>
      <c r="G36" s="4"/>
    </row>
    <row r="37" spans="1:7" ht="13.9" customHeight="1" x14ac:dyDescent="0.2">
      <c r="A37" s="4"/>
      <c r="B37" s="4"/>
      <c r="C37" s="4"/>
      <c r="D37" s="4"/>
      <c r="E37" s="4"/>
      <c r="F37" s="4"/>
      <c r="G37" s="4"/>
    </row>
    <row r="38" spans="1:7" ht="13.9" customHeight="1" x14ac:dyDescent="0.2">
      <c r="A38" s="3" t="s">
        <v>16</v>
      </c>
      <c r="B38" s="4"/>
      <c r="C38" s="4"/>
      <c r="D38" s="4"/>
      <c r="E38" s="4"/>
      <c r="F38" s="4"/>
      <c r="G38" s="4"/>
    </row>
    <row r="39" spans="1:7" ht="13.9" customHeight="1" x14ac:dyDescent="0.2">
      <c r="A39" s="4" t="s">
        <v>17</v>
      </c>
      <c r="B39" s="4"/>
      <c r="C39" s="5">
        <v>565000</v>
      </c>
      <c r="D39" s="4"/>
      <c r="E39" s="4"/>
      <c r="F39" s="4"/>
      <c r="G39" s="4"/>
    </row>
    <row r="40" spans="1:7" ht="13.9" customHeight="1" x14ac:dyDescent="0.2">
      <c r="A40" s="4" t="s">
        <v>18</v>
      </c>
      <c r="B40" s="4"/>
      <c r="C40" s="5">
        <v>165000</v>
      </c>
      <c r="D40" s="4"/>
      <c r="E40" s="4"/>
      <c r="F40" s="4"/>
      <c r="G40" s="4"/>
    </row>
    <row r="41" spans="1:7" ht="13.9" customHeight="1" x14ac:dyDescent="0.2">
      <c r="A41" s="4" t="s">
        <v>19</v>
      </c>
      <c r="B41" s="4"/>
      <c r="C41" s="5">
        <v>0</v>
      </c>
      <c r="D41" s="4"/>
      <c r="E41" s="4"/>
      <c r="F41" s="4"/>
      <c r="G41" s="4"/>
    </row>
    <row r="42" spans="1:7" ht="13.9" customHeight="1" x14ac:dyDescent="0.2">
      <c r="A42" s="4" t="s">
        <v>20</v>
      </c>
      <c r="B42" s="4"/>
      <c r="C42" s="5">
        <v>25000</v>
      </c>
      <c r="D42" s="4"/>
      <c r="E42" s="4"/>
      <c r="F42" s="4"/>
      <c r="G42" s="4"/>
    </row>
    <row r="43" spans="1:7" ht="13.9" customHeight="1" x14ac:dyDescent="0.2">
      <c r="A43" s="4" t="s">
        <v>20</v>
      </c>
      <c r="B43" s="4"/>
      <c r="C43" s="5">
        <v>0</v>
      </c>
      <c r="D43" s="4"/>
      <c r="E43" s="4"/>
      <c r="F43" s="4"/>
      <c r="G43" s="4"/>
    </row>
    <row r="44" spans="1:7" ht="5.25" customHeight="1" x14ac:dyDescent="0.2">
      <c r="A44" s="4"/>
      <c r="B44" s="4"/>
      <c r="C44" s="4"/>
      <c r="D44" s="4"/>
      <c r="E44" s="4"/>
      <c r="F44" s="4"/>
      <c r="G44" s="4"/>
    </row>
    <row r="45" spans="1:7" ht="13.9" customHeight="1" x14ac:dyDescent="0.35">
      <c r="A45" s="6" t="s">
        <v>23</v>
      </c>
      <c r="B45" s="4"/>
      <c r="C45" s="7">
        <f>SUM(C39:C43)</f>
        <v>755000</v>
      </c>
      <c r="D45" s="4"/>
      <c r="E45" s="4"/>
      <c r="F45" s="4"/>
      <c r="G45" s="4"/>
    </row>
    <row r="46" spans="1:7" ht="13.9" customHeight="1" x14ac:dyDescent="0.2">
      <c r="A46" s="4"/>
      <c r="B46" s="4"/>
      <c r="C46" s="4"/>
      <c r="D46" s="4"/>
      <c r="E46" s="1" t="s">
        <v>33</v>
      </c>
      <c r="F46" s="4"/>
      <c r="G46" s="4"/>
    </row>
    <row r="47" spans="1:7" ht="13.9" customHeight="1" x14ac:dyDescent="0.2">
      <c r="A47" s="1" t="s">
        <v>25</v>
      </c>
      <c r="B47" s="4"/>
      <c r="C47" s="9">
        <f>SUM(C15,C24,C36,C45)</f>
        <v>2728062</v>
      </c>
      <c r="D47" s="4"/>
      <c r="E47" s="1" t="s">
        <v>34</v>
      </c>
      <c r="F47" s="4"/>
      <c r="G47" s="9">
        <f>G27+G18</f>
        <v>2728062</v>
      </c>
    </row>
  </sheetData>
  <mergeCells count="1">
    <mergeCell ref="A1:G1"/>
  </mergeCells>
  <phoneticPr fontId="7" type="noConversion"/>
  <pageMargins left="0.5" right="0.5" top="1" bottom="1" header="0.5" footer="0.5"/>
  <pageSetup orientation="portrait" r:id="rId1"/>
  <headerFooter alignWithMargins="0">
    <oddFooter>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4"/>
  <sheetViews>
    <sheetView showGridLines="0" topLeftCell="A13" zoomScaleNormal="100" workbookViewId="0">
      <selection activeCell="B7" sqref="B7"/>
    </sheetView>
  </sheetViews>
  <sheetFormatPr defaultRowHeight="12.75" x14ac:dyDescent="0.2"/>
  <cols>
    <col min="2" max="2" width="28" customWidth="1"/>
    <col min="3" max="4" width="20.28515625" customWidth="1"/>
  </cols>
  <sheetData>
    <row r="1" spans="1:5" ht="46.5" customHeight="1" x14ac:dyDescent="0.2">
      <c r="A1" s="18"/>
      <c r="B1" s="18"/>
      <c r="C1" s="18"/>
      <c r="D1" s="18"/>
      <c r="E1" s="18"/>
    </row>
    <row r="3" spans="1:5" ht="20.25" x14ac:dyDescent="0.3">
      <c r="C3" s="10" t="str">
        <f>'Statement of Finl. Pos.'!D3</f>
        <v>Mr. &amp; Mrs. Sample</v>
      </c>
    </row>
    <row r="4" spans="1:5" ht="20.25" x14ac:dyDescent="0.3">
      <c r="C4" s="10" t="s">
        <v>37</v>
      </c>
    </row>
    <row r="5" spans="1:5" ht="28.5" customHeight="1" x14ac:dyDescent="0.2"/>
    <row r="7" spans="1:5" x14ac:dyDescent="0.2">
      <c r="B7" s="2" t="s">
        <v>38</v>
      </c>
    </row>
    <row r="8" spans="1:5" x14ac:dyDescent="0.2">
      <c r="B8" s="11" t="s">
        <v>39</v>
      </c>
      <c r="C8" s="12">
        <v>167800</v>
      </c>
      <c r="D8" s="11"/>
    </row>
    <row r="9" spans="1:5" x14ac:dyDescent="0.2">
      <c r="B9" s="11" t="s">
        <v>66</v>
      </c>
      <c r="C9" s="12">
        <v>70500</v>
      </c>
      <c r="D9" s="11"/>
    </row>
    <row r="10" spans="1:5" x14ac:dyDescent="0.2">
      <c r="B10" s="11" t="s">
        <v>42</v>
      </c>
      <c r="C10" s="12">
        <v>20000</v>
      </c>
      <c r="D10" s="11"/>
    </row>
    <row r="11" spans="1:5" x14ac:dyDescent="0.2">
      <c r="B11" s="11" t="s">
        <v>40</v>
      </c>
      <c r="C11" s="12">
        <v>12500</v>
      </c>
      <c r="D11" s="11"/>
    </row>
    <row r="12" spans="1:5" x14ac:dyDescent="0.2">
      <c r="B12" s="11" t="s">
        <v>41</v>
      </c>
      <c r="C12" s="12">
        <v>12000</v>
      </c>
      <c r="D12" s="11"/>
    </row>
    <row r="13" spans="1:5" x14ac:dyDescent="0.2">
      <c r="B13" s="11" t="s">
        <v>20</v>
      </c>
      <c r="C13" s="12">
        <v>0</v>
      </c>
      <c r="D13" s="11"/>
    </row>
    <row r="14" spans="1:5" x14ac:dyDescent="0.2">
      <c r="B14" s="11" t="s">
        <v>20</v>
      </c>
      <c r="C14" s="12"/>
      <c r="D14" s="11"/>
    </row>
    <row r="15" spans="1:5" x14ac:dyDescent="0.2">
      <c r="B15" s="11"/>
      <c r="C15" s="11"/>
      <c r="D15" s="11"/>
    </row>
    <row r="16" spans="1:5" x14ac:dyDescent="0.2">
      <c r="B16" s="14" t="s">
        <v>61</v>
      </c>
      <c r="C16" s="11"/>
      <c r="D16" s="13">
        <f>SUM(C8:C14)</f>
        <v>282800</v>
      </c>
    </row>
    <row r="17" spans="2:4" ht="20.100000000000001" customHeight="1" x14ac:dyDescent="0.2">
      <c r="B17" s="11"/>
      <c r="C17" s="11"/>
    </row>
    <row r="18" spans="2:4" x14ac:dyDescent="0.2">
      <c r="B18" s="2" t="s">
        <v>57</v>
      </c>
      <c r="C18" s="11"/>
    </row>
    <row r="19" spans="2:4" x14ac:dyDescent="0.2">
      <c r="B19" s="11" t="s">
        <v>43</v>
      </c>
      <c r="C19" s="12">
        <v>24000</v>
      </c>
      <c r="D19" s="11"/>
    </row>
    <row r="20" spans="2:4" x14ac:dyDescent="0.2">
      <c r="B20" s="11" t="s">
        <v>43</v>
      </c>
      <c r="C20" s="12">
        <v>8500</v>
      </c>
      <c r="D20" s="11"/>
    </row>
    <row r="21" spans="2:4" x14ac:dyDescent="0.2">
      <c r="B21" s="11" t="s">
        <v>44</v>
      </c>
      <c r="C21" s="12">
        <v>15000</v>
      </c>
      <c r="D21" s="11"/>
    </row>
    <row r="22" spans="2:4" x14ac:dyDescent="0.2">
      <c r="B22" s="11" t="s">
        <v>45</v>
      </c>
      <c r="C22" s="12">
        <v>5900</v>
      </c>
      <c r="D22" s="11"/>
    </row>
    <row r="23" spans="2:4" x14ac:dyDescent="0.2">
      <c r="B23" s="11"/>
      <c r="C23" s="11"/>
      <c r="D23" s="11"/>
    </row>
    <row r="24" spans="2:4" x14ac:dyDescent="0.2">
      <c r="B24" s="14" t="s">
        <v>60</v>
      </c>
      <c r="C24" s="11"/>
      <c r="D24" s="13">
        <f>0-(SUM(C19:C22))</f>
        <v>-53400</v>
      </c>
    </row>
    <row r="25" spans="2:4" ht="20.100000000000001" customHeight="1" x14ac:dyDescent="0.2">
      <c r="B25" s="11"/>
      <c r="C25" s="11"/>
    </row>
    <row r="26" spans="2:4" x14ac:dyDescent="0.2">
      <c r="B26" s="2" t="s">
        <v>46</v>
      </c>
      <c r="C26" s="11"/>
    </row>
    <row r="27" spans="2:4" x14ac:dyDescent="0.2">
      <c r="B27" s="11" t="s">
        <v>47</v>
      </c>
      <c r="C27" s="12">
        <v>22500</v>
      </c>
      <c r="D27" s="11"/>
    </row>
    <row r="28" spans="2:4" x14ac:dyDescent="0.2">
      <c r="B28" s="11" t="s">
        <v>48</v>
      </c>
      <c r="C28" s="12">
        <v>18500</v>
      </c>
      <c r="D28" s="11"/>
    </row>
    <row r="29" spans="2:4" x14ac:dyDescent="0.2">
      <c r="B29" s="11" t="s">
        <v>49</v>
      </c>
      <c r="C29" s="12">
        <v>5000</v>
      </c>
      <c r="D29" s="11"/>
    </row>
    <row r="30" spans="2:4" x14ac:dyDescent="0.2">
      <c r="B30" s="11" t="s">
        <v>50</v>
      </c>
      <c r="C30" s="12">
        <v>6200</v>
      </c>
      <c r="D30" s="11"/>
    </row>
    <row r="31" spans="2:4" x14ac:dyDescent="0.2">
      <c r="B31" s="11" t="s">
        <v>64</v>
      </c>
      <c r="C31" s="12">
        <v>20000</v>
      </c>
      <c r="D31" s="11"/>
    </row>
    <row r="32" spans="2:4" x14ac:dyDescent="0.2">
      <c r="B32" s="11" t="s">
        <v>51</v>
      </c>
      <c r="C32" s="12">
        <v>9000</v>
      </c>
      <c r="D32" s="11"/>
    </row>
    <row r="33" spans="2:4" x14ac:dyDescent="0.2">
      <c r="B33" s="11" t="s">
        <v>52</v>
      </c>
      <c r="C33" s="12">
        <v>12000</v>
      </c>
      <c r="D33" s="11"/>
    </row>
    <row r="34" spans="2:4" x14ac:dyDescent="0.2">
      <c r="B34" s="11"/>
      <c r="C34" s="11"/>
      <c r="D34" s="11"/>
    </row>
    <row r="35" spans="2:4" x14ac:dyDescent="0.2">
      <c r="B35" s="14" t="s">
        <v>59</v>
      </c>
      <c r="C35" s="11"/>
      <c r="D35" s="13">
        <f>0-(SUM(C27:C33))</f>
        <v>-93200</v>
      </c>
    </row>
    <row r="36" spans="2:4" ht="20.100000000000001" customHeight="1" x14ac:dyDescent="0.2">
      <c r="B36" s="11"/>
      <c r="C36" s="11"/>
    </row>
    <row r="37" spans="2:4" x14ac:dyDescent="0.2">
      <c r="B37" s="2" t="s">
        <v>53</v>
      </c>
      <c r="C37" s="11"/>
    </row>
    <row r="38" spans="2:4" x14ac:dyDescent="0.2">
      <c r="B38" s="11" t="s">
        <v>55</v>
      </c>
      <c r="C38" s="12">
        <v>68500</v>
      </c>
      <c r="D38" s="11"/>
    </row>
    <row r="39" spans="2:4" x14ac:dyDescent="0.2">
      <c r="B39" s="11" t="s">
        <v>56</v>
      </c>
      <c r="C39" s="12">
        <v>15500</v>
      </c>
      <c r="D39" s="11"/>
    </row>
    <row r="40" spans="2:4" x14ac:dyDescent="0.2">
      <c r="B40" s="11" t="s">
        <v>54</v>
      </c>
      <c r="C40" s="12">
        <v>14100</v>
      </c>
      <c r="D40" s="11"/>
    </row>
    <row r="41" spans="2:4" x14ac:dyDescent="0.2">
      <c r="B41" s="11"/>
      <c r="C41" s="11"/>
      <c r="D41" s="11"/>
    </row>
    <row r="42" spans="2:4" x14ac:dyDescent="0.2">
      <c r="B42" s="14" t="s">
        <v>58</v>
      </c>
      <c r="C42" s="11"/>
      <c r="D42" s="13">
        <f>0-(SUM(C38:C40))</f>
        <v>-98100</v>
      </c>
    </row>
    <row r="43" spans="2:4" ht="20.100000000000001" customHeight="1" x14ac:dyDescent="0.2">
      <c r="B43" s="11"/>
      <c r="C43" s="11"/>
    </row>
    <row r="44" spans="2:4" x14ac:dyDescent="0.2">
      <c r="B44" s="16" t="s">
        <v>62</v>
      </c>
      <c r="C44" s="15"/>
      <c r="D44" s="17">
        <f>SUM(D16,D24,D35,D42)</f>
        <v>38100</v>
      </c>
    </row>
  </sheetData>
  <mergeCells count="1">
    <mergeCell ref="A1:E1"/>
  </mergeCells>
  <phoneticPr fontId="7" type="noConversion"/>
  <pageMargins left="0.75" right="0.75" top="1" bottom="1" header="0.5" footer="0.5"/>
  <pageSetup orientation="portrait" r:id="rId1"/>
  <headerFooter alignWithMargins="0">
    <oddFooter>&amp;RPage &amp;[2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78e07e-622f-4476-b62d-f0d0a9a11146" xsi:nil="true"/>
    <lcf76f155ced4ddcb4097134ff3c332f xmlns="ea9b9e5f-1744-49ae-9dd1-a4ba97ab6b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D6613F7FE494499D3EFD351CA17A59" ma:contentTypeVersion="15" ma:contentTypeDescription="Create a new document." ma:contentTypeScope="" ma:versionID="55a877f1212e979340595708e35bf663">
  <xsd:schema xmlns:xsd="http://www.w3.org/2001/XMLSchema" xmlns:xs="http://www.w3.org/2001/XMLSchema" xmlns:p="http://schemas.microsoft.com/office/2006/metadata/properties" xmlns:ns2="ea9b9e5f-1744-49ae-9dd1-a4ba97ab6b73" xmlns:ns3="ea78e07e-622f-4476-b62d-f0d0a9a11146" targetNamespace="http://schemas.microsoft.com/office/2006/metadata/properties" ma:root="true" ma:fieldsID="13caf274fc83c3d56ae7af08825ae744" ns2:_="" ns3:_="">
    <xsd:import namespace="ea9b9e5f-1744-49ae-9dd1-a4ba97ab6b73"/>
    <xsd:import namespace="ea78e07e-622f-4476-b62d-f0d0a9a11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b9e5f-1744-49ae-9dd1-a4ba97ab6b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5a86b6e-c3bc-42e6-8bfb-1f3b9db7cf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8e07e-622f-4476-b62d-f0d0a9a1114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b571bec-a9c9-4981-823c-a218f24442e0}" ma:internalName="TaxCatchAll" ma:showField="CatchAllData" ma:web="ea78e07e-622f-4476-b62d-f0d0a9a111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F2F360-3AA1-4EFF-AD4C-050FBEF4D4CD}">
  <ds:schemaRefs>
    <ds:schemaRef ds:uri="http://schemas.microsoft.com/office/2006/metadata/properties"/>
    <ds:schemaRef ds:uri="http://schemas.microsoft.com/office/infopath/2007/PartnerControls"/>
    <ds:schemaRef ds:uri="ea78e07e-622f-4476-b62d-f0d0a9a11146"/>
    <ds:schemaRef ds:uri="ea9b9e5f-1744-49ae-9dd1-a4ba97ab6b73"/>
  </ds:schemaRefs>
</ds:datastoreItem>
</file>

<file path=customXml/itemProps2.xml><?xml version="1.0" encoding="utf-8"?>
<ds:datastoreItem xmlns:ds="http://schemas.openxmlformats.org/officeDocument/2006/customXml" ds:itemID="{50DF9A2D-84B3-4691-90B7-56A464015F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484142-57BB-431B-83C4-9FA54F316D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9b9e5f-1744-49ae-9dd1-a4ba97ab6b73"/>
    <ds:schemaRef ds:uri="ea78e07e-622f-4476-b62d-f0d0a9a11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Statement of Finl. Pos.</vt:lpstr>
      <vt:lpstr>Cash Flow Statement</vt:lpstr>
      <vt:lpstr>Sheet3</vt:lpstr>
      <vt:lpstr>'Cash Flow Statement'!Print_Area</vt:lpstr>
      <vt:lpstr>'Statement of Finl. Pos.'!Print_Area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Michael Boosel</dc:creator>
  <cp:lastModifiedBy>Oser, Josh</cp:lastModifiedBy>
  <cp:lastPrinted>2022-01-17T16:24:29Z</cp:lastPrinted>
  <dcterms:created xsi:type="dcterms:W3CDTF">2008-02-03T20:24:31Z</dcterms:created>
  <dcterms:modified xsi:type="dcterms:W3CDTF">2024-11-11T18:00:33Z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0x01010039D6613F7FE494499D3EFD351CA17A59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