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TVC\30. RTVC mayo 2021\ypenaloza\1. Procesos\1.5 Procesos 2021\2. Canal Institucional\"/>
    </mc:Choice>
  </mc:AlternateContent>
  <bookViews>
    <workbookView xWindow="0" yWindow="0" windowWidth="28800" windowHeight="12300" tabRatio="601"/>
  </bookViews>
  <sheets>
    <sheet name="Legalización " sheetId="9" r:id="rId1"/>
    <sheet name="Hoja1" sheetId="10" state="hidden" r:id="rId2"/>
    <sheet name="Hoja2" sheetId="11" state="hidden" r:id="rId3"/>
  </sheets>
  <definedNames>
    <definedName name="_xlnm._FilterDatabase" localSheetId="0" hidden="1">'Legalización '!$A$10:$AJ$67</definedName>
    <definedName name="_xlnm.Print_Area" localSheetId="0">'Legalización '!$A$1:$Y$83</definedName>
    <definedName name="_xlnm.Print_Titles" localSheetId="0">'Legalización '!$10:$10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2" i="9" l="1"/>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62" i="9"/>
  <c r="R63" i="9"/>
  <c r="R64" i="9"/>
  <c r="R65" i="9"/>
  <c r="R66" i="9"/>
  <c r="R11" i="9"/>
  <c r="P41" i="9" l="1"/>
  <c r="Q41" i="9"/>
  <c r="T41" i="9"/>
  <c r="U41" i="9"/>
  <c r="P42" i="9"/>
  <c r="Q42" i="9"/>
  <c r="T42" i="9"/>
  <c r="U42" i="9"/>
  <c r="P43" i="9"/>
  <c r="Q43" i="9"/>
  <c r="T43" i="9"/>
  <c r="U43" i="9"/>
  <c r="P44" i="9"/>
  <c r="Q44" i="9"/>
  <c r="T44" i="9"/>
  <c r="U44" i="9"/>
  <c r="P45" i="9"/>
  <c r="Q45" i="9"/>
  <c r="T45" i="9"/>
  <c r="U45" i="9"/>
  <c r="P46" i="9"/>
  <c r="Q46" i="9"/>
  <c r="T46" i="9"/>
  <c r="U46" i="9"/>
  <c r="P47" i="9"/>
  <c r="Q47" i="9"/>
  <c r="T47" i="9"/>
  <c r="U47" i="9"/>
  <c r="P48" i="9"/>
  <c r="Q48" i="9"/>
  <c r="T48" i="9"/>
  <c r="U48" i="9"/>
  <c r="P49" i="9"/>
  <c r="Q49" i="9"/>
  <c r="T49" i="9"/>
  <c r="U49" i="9"/>
  <c r="P50" i="9"/>
  <c r="Q50" i="9"/>
  <c r="T50" i="9"/>
  <c r="U50" i="9"/>
  <c r="P51" i="9"/>
  <c r="Q51" i="9"/>
  <c r="T51" i="9"/>
  <c r="U51" i="9"/>
  <c r="P52" i="9"/>
  <c r="Q52" i="9"/>
  <c r="T52" i="9"/>
  <c r="U52" i="9"/>
  <c r="P53" i="9"/>
  <c r="Q53" i="9"/>
  <c r="T53" i="9"/>
  <c r="U53" i="9"/>
  <c r="P54" i="9"/>
  <c r="Q54" i="9"/>
  <c r="T54" i="9"/>
  <c r="U54" i="9"/>
  <c r="P55" i="9"/>
  <c r="Q55" i="9"/>
  <c r="T55" i="9"/>
  <c r="U55" i="9"/>
  <c r="P56" i="9"/>
  <c r="Q56" i="9"/>
  <c r="T56" i="9"/>
  <c r="U56" i="9"/>
  <c r="P57" i="9"/>
  <c r="Q57" i="9"/>
  <c r="T57" i="9"/>
  <c r="U57" i="9"/>
  <c r="P58" i="9"/>
  <c r="Q58" i="9"/>
  <c r="T58" i="9"/>
  <c r="U58" i="9"/>
  <c r="P59" i="9"/>
  <c r="Q59" i="9"/>
  <c r="T59" i="9"/>
  <c r="U59" i="9"/>
  <c r="J38" i="9"/>
  <c r="J39" i="9"/>
  <c r="J40" i="9"/>
  <c r="J41" i="9"/>
  <c r="J42" i="9"/>
  <c r="J43" i="9"/>
  <c r="J44" i="9"/>
  <c r="J45" i="9"/>
  <c r="J46" i="9"/>
  <c r="J47" i="9"/>
  <c r="J48" i="9"/>
  <c r="J49" i="9"/>
  <c r="J50" i="9"/>
  <c r="J51" i="9"/>
  <c r="J52" i="9"/>
  <c r="J53" i="9"/>
  <c r="J54" i="9"/>
  <c r="J55" i="9"/>
  <c r="J56" i="9"/>
  <c r="V67" i="9"/>
  <c r="J22" i="9"/>
  <c r="J23" i="9"/>
  <c r="J24" i="9"/>
  <c r="J25" i="9"/>
  <c r="J26" i="9"/>
  <c r="J27" i="9"/>
  <c r="J28" i="9"/>
  <c r="J29" i="9"/>
  <c r="J30" i="9"/>
  <c r="J31" i="9"/>
  <c r="J32" i="9"/>
  <c r="J33" i="9"/>
  <c r="J34" i="9"/>
  <c r="J35" i="9"/>
  <c r="J36" i="9"/>
  <c r="J37" i="9"/>
  <c r="J57" i="9"/>
  <c r="J58" i="9"/>
  <c r="J59" i="9"/>
  <c r="J60" i="9"/>
  <c r="J61" i="9"/>
  <c r="J62" i="9"/>
  <c r="J63" i="9"/>
  <c r="A12" i="9"/>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P22" i="9"/>
  <c r="Q22" i="9"/>
  <c r="T22" i="9"/>
  <c r="U22" i="9"/>
  <c r="P23" i="9"/>
  <c r="Q23" i="9"/>
  <c r="T23" i="9"/>
  <c r="U23" i="9"/>
  <c r="P24" i="9"/>
  <c r="Q24" i="9"/>
  <c r="T24" i="9"/>
  <c r="U24" i="9"/>
  <c r="P25" i="9"/>
  <c r="Q25" i="9"/>
  <c r="T25" i="9"/>
  <c r="U25" i="9"/>
  <c r="P26" i="9"/>
  <c r="Q26" i="9"/>
  <c r="T26" i="9"/>
  <c r="U26" i="9"/>
  <c r="P27" i="9"/>
  <c r="Q27" i="9"/>
  <c r="T27" i="9"/>
  <c r="U27" i="9"/>
  <c r="P28" i="9"/>
  <c r="Q28" i="9"/>
  <c r="T28" i="9"/>
  <c r="U28" i="9"/>
  <c r="P29" i="9"/>
  <c r="Q29" i="9"/>
  <c r="T29" i="9"/>
  <c r="U29" i="9"/>
  <c r="P30" i="9"/>
  <c r="Q30" i="9"/>
  <c r="T30" i="9"/>
  <c r="U30" i="9"/>
  <c r="P31" i="9"/>
  <c r="Q31" i="9"/>
  <c r="T31" i="9"/>
  <c r="U31" i="9"/>
  <c r="P32" i="9"/>
  <c r="Q32" i="9"/>
  <c r="T32" i="9"/>
  <c r="U32" i="9"/>
  <c r="P33" i="9"/>
  <c r="Q33" i="9"/>
  <c r="T33" i="9"/>
  <c r="U33" i="9"/>
  <c r="P34" i="9"/>
  <c r="Q34" i="9"/>
  <c r="T34" i="9"/>
  <c r="U34" i="9"/>
  <c r="P35" i="9"/>
  <c r="Q35" i="9"/>
  <c r="T35" i="9"/>
  <c r="U35" i="9"/>
  <c r="P36" i="9"/>
  <c r="Q36" i="9"/>
  <c r="T36" i="9"/>
  <c r="U36" i="9"/>
  <c r="P37" i="9"/>
  <c r="Q37" i="9"/>
  <c r="T37" i="9"/>
  <c r="U37" i="9"/>
  <c r="P38" i="9"/>
  <c r="Q38" i="9"/>
  <c r="T38" i="9"/>
  <c r="U38" i="9"/>
  <c r="P39" i="9"/>
  <c r="Q39" i="9"/>
  <c r="T39" i="9"/>
  <c r="U39" i="9"/>
  <c r="P40" i="9"/>
  <c r="Q40" i="9"/>
  <c r="T40" i="9"/>
  <c r="U40" i="9"/>
  <c r="P60" i="9"/>
  <c r="Q60" i="9"/>
  <c r="T60" i="9"/>
  <c r="U60" i="9"/>
  <c r="P61" i="9"/>
  <c r="Q61" i="9"/>
  <c r="T61" i="9"/>
  <c r="U61" i="9"/>
  <c r="P62" i="9"/>
  <c r="Q62" i="9"/>
  <c r="T62" i="9"/>
  <c r="U62" i="9"/>
  <c r="P63" i="9"/>
  <c r="Q63" i="9"/>
  <c r="T63" i="9"/>
  <c r="U63" i="9"/>
  <c r="P64" i="9"/>
  <c r="Q64" i="9"/>
  <c r="T64" i="9"/>
  <c r="U64" i="9"/>
  <c r="W46" i="9" l="1"/>
  <c r="W49" i="9"/>
  <c r="W57" i="9"/>
  <c r="W55" i="9"/>
  <c r="W43" i="9"/>
  <c r="W53" i="9"/>
  <c r="W58" i="9"/>
  <c r="W56" i="9"/>
  <c r="W59" i="9"/>
  <c r="W51" i="9"/>
  <c r="W48" i="9"/>
  <c r="W45" i="9"/>
  <c r="W42" i="9"/>
  <c r="W54" i="9"/>
  <c r="W52" i="9"/>
  <c r="W50" i="9"/>
  <c r="W47" i="9"/>
  <c r="W44" i="9"/>
  <c r="W41" i="9"/>
  <c r="A59" i="9"/>
  <c r="A60" i="9" s="1"/>
  <c r="A61" i="9" s="1"/>
  <c r="A62" i="9" s="1"/>
  <c r="A63" i="9" s="1"/>
  <c r="A64" i="9" s="1"/>
  <c r="A65" i="9" s="1"/>
  <c r="A66" i="9" s="1"/>
  <c r="W63" i="9"/>
  <c r="W60" i="9"/>
  <c r="W38" i="9"/>
  <c r="W35" i="9"/>
  <c r="W32" i="9"/>
  <c r="W29" i="9"/>
  <c r="W26" i="9"/>
  <c r="W23" i="9"/>
  <c r="W64" i="9"/>
  <c r="W61" i="9"/>
  <c r="W39" i="9"/>
  <c r="W36" i="9"/>
  <c r="W33" i="9"/>
  <c r="W30" i="9"/>
  <c r="W27" i="9"/>
  <c r="W24" i="9"/>
  <c r="W62" i="9"/>
  <c r="W40" i="9"/>
  <c r="W37" i="9"/>
  <c r="W34" i="9"/>
  <c r="W31" i="9"/>
  <c r="W28" i="9"/>
  <c r="W25" i="9"/>
  <c r="W22" i="9"/>
  <c r="T12" i="9"/>
  <c r="T13" i="9"/>
  <c r="T14" i="9"/>
  <c r="T15" i="9"/>
  <c r="T16" i="9"/>
  <c r="T17" i="9"/>
  <c r="T18" i="9"/>
  <c r="T19" i="9"/>
  <c r="T20" i="9"/>
  <c r="T21" i="9"/>
  <c r="T65" i="9"/>
  <c r="T66" i="9"/>
  <c r="U12" i="9"/>
  <c r="U13" i="9"/>
  <c r="U14" i="9"/>
  <c r="U15" i="9"/>
  <c r="U16" i="9"/>
  <c r="U17" i="9"/>
  <c r="U18" i="9"/>
  <c r="U19" i="9"/>
  <c r="U20" i="9"/>
  <c r="U21" i="9"/>
  <c r="U65" i="9"/>
  <c r="U66" i="9"/>
  <c r="O67" i="9"/>
  <c r="N67" i="9"/>
  <c r="M67" i="9"/>
  <c r="Q12" i="9"/>
  <c r="Q13" i="9"/>
  <c r="Q14" i="9"/>
  <c r="Q15" i="9"/>
  <c r="Q16" i="9"/>
  <c r="Q17" i="9"/>
  <c r="Q18" i="9"/>
  <c r="Q19" i="9"/>
  <c r="Q20" i="9"/>
  <c r="Q21" i="9"/>
  <c r="Q65" i="9"/>
  <c r="Q66" i="9"/>
  <c r="P12" i="9"/>
  <c r="P13" i="9"/>
  <c r="P14" i="9"/>
  <c r="P15" i="9"/>
  <c r="P16" i="9"/>
  <c r="P17" i="9"/>
  <c r="P18" i="9"/>
  <c r="P19" i="9"/>
  <c r="P20" i="9"/>
  <c r="P21" i="9"/>
  <c r="P65" i="9"/>
  <c r="P66" i="9"/>
  <c r="W21" i="9" l="1"/>
  <c r="W18" i="9"/>
  <c r="W15" i="9"/>
  <c r="W19" i="9"/>
  <c r="W16" i="9"/>
  <c r="W65" i="9"/>
  <c r="W66" i="9"/>
  <c r="W20" i="9"/>
  <c r="W17" i="9"/>
  <c r="W14" i="9"/>
  <c r="U67" i="9"/>
  <c r="W12" i="9"/>
  <c r="W13" i="9"/>
  <c r="R67" i="9"/>
  <c r="Q11" i="9"/>
  <c r="J66" i="9" l="1"/>
  <c r="J65" i="9"/>
  <c r="J64" i="9"/>
  <c r="P11" i="9" l="1"/>
  <c r="P67" i="9" s="1"/>
  <c r="T11" i="9"/>
  <c r="J14" i="9"/>
  <c r="J21" i="9"/>
  <c r="J20" i="9"/>
  <c r="J19" i="9"/>
  <c r="J18" i="9"/>
  <c r="J17" i="9"/>
  <c r="J16" i="9"/>
  <c r="J15" i="9"/>
  <c r="C70" i="9"/>
  <c r="J13" i="9"/>
  <c r="J12" i="9"/>
  <c r="J11" i="9"/>
  <c r="Y11" i="9" l="1"/>
  <c r="Y12" i="9" s="1"/>
  <c r="Y13" i="9" s="1"/>
  <c r="Y14" i="9" s="1"/>
  <c r="Y15" i="9" s="1"/>
  <c r="Y16" i="9" s="1"/>
  <c r="Y17" i="9" s="1"/>
  <c r="Y18" i="9" s="1"/>
  <c r="Y19" i="9" s="1"/>
  <c r="Y20" i="9" s="1"/>
  <c r="Y21" i="9" s="1"/>
  <c r="Y22" i="9" s="1"/>
  <c r="Y23" i="9" s="1"/>
  <c r="Y24" i="9" s="1"/>
  <c r="Y25" i="9" s="1"/>
  <c r="Y26" i="9" s="1"/>
  <c r="Y27" i="9" s="1"/>
  <c r="Y28" i="9" s="1"/>
  <c r="Y29" i="9" s="1"/>
  <c r="Y30" i="9" s="1"/>
  <c r="Y31" i="9" s="1"/>
  <c r="Y32" i="9" s="1"/>
  <c r="Y33" i="9" s="1"/>
  <c r="Y34" i="9" s="1"/>
  <c r="Y35" i="9" s="1"/>
  <c r="Y36" i="9" s="1"/>
  <c r="Y37" i="9" s="1"/>
  <c r="Y38" i="9" s="1"/>
  <c r="Y39" i="9" s="1"/>
  <c r="Y40" i="9" s="1"/>
  <c r="Y41" i="9" s="1"/>
  <c r="Y42" i="9" s="1"/>
  <c r="Y43" i="9" s="1"/>
  <c r="Y44" i="9" s="1"/>
  <c r="Y45" i="9" s="1"/>
  <c r="Y46" i="9" s="1"/>
  <c r="Y47" i="9" s="1"/>
  <c r="Y48" i="9" s="1"/>
  <c r="Y49" i="9" s="1"/>
  <c r="Y50" i="9" s="1"/>
  <c r="Y51" i="9" s="1"/>
  <c r="Y52" i="9" s="1"/>
  <c r="Y53" i="9" s="1"/>
  <c r="Y54" i="9" s="1"/>
  <c r="Y55" i="9" s="1"/>
  <c r="Y56" i="9" s="1"/>
  <c r="Y57" i="9" s="1"/>
  <c r="Y58" i="9" s="1"/>
  <c r="Y59" i="9" s="1"/>
  <c r="Y60" i="9" s="1"/>
  <c r="Y61" i="9" s="1"/>
  <c r="Y62" i="9" s="1"/>
  <c r="Y63" i="9" s="1"/>
  <c r="Y64" i="9" s="1"/>
  <c r="Y65" i="9" s="1"/>
  <c r="Y66" i="9" s="1"/>
  <c r="W11" i="9"/>
  <c r="T67" i="9"/>
  <c r="S70" i="9" s="1"/>
  <c r="C72" i="9" s="1"/>
  <c r="X11" i="9" l="1"/>
  <c r="X12" i="9" s="1"/>
  <c r="X13" i="9" s="1"/>
  <c r="X14" i="9" s="1"/>
  <c r="X15" i="9" s="1"/>
  <c r="X16" i="9" s="1"/>
  <c r="X17" i="9" s="1"/>
  <c r="X18" i="9" s="1"/>
  <c r="X19" i="9" s="1"/>
  <c r="X20" i="9" s="1"/>
  <c r="X21" i="9" s="1"/>
  <c r="X22" i="9" s="1"/>
  <c r="X23" i="9" s="1"/>
  <c r="X24" i="9" s="1"/>
  <c r="X25" i="9" s="1"/>
  <c r="X26" i="9" s="1"/>
  <c r="X27" i="9" s="1"/>
  <c r="X28" i="9" s="1"/>
  <c r="X29" i="9" s="1"/>
  <c r="X30" i="9" s="1"/>
  <c r="X31" i="9" s="1"/>
  <c r="X32" i="9" s="1"/>
  <c r="X33" i="9" s="1"/>
  <c r="X34" i="9" s="1"/>
  <c r="X35" i="9" s="1"/>
  <c r="X36" i="9" s="1"/>
  <c r="X37" i="9" s="1"/>
  <c r="X38" i="9" s="1"/>
  <c r="X39" i="9" s="1"/>
  <c r="X40" i="9" s="1"/>
  <c r="W67" i="9"/>
  <c r="C71" i="9" s="1"/>
  <c r="C73" i="9" s="1"/>
  <c r="C74" i="9" s="1"/>
  <c r="X41" i="9" l="1"/>
  <c r="X42" i="9" s="1"/>
  <c r="X43" i="9" s="1"/>
  <c r="X44" i="9" s="1"/>
  <c r="X45" i="9" s="1"/>
  <c r="X46" i="9" s="1"/>
  <c r="X47" i="9" s="1"/>
  <c r="X48" i="9" s="1"/>
  <c r="X49" i="9" s="1"/>
  <c r="X50" i="9" s="1"/>
  <c r="X51" i="9" s="1"/>
  <c r="X52" i="9" s="1"/>
  <c r="X53" i="9" s="1"/>
  <c r="X54" i="9" s="1"/>
  <c r="X55" i="9" s="1"/>
  <c r="X56" i="9" s="1"/>
  <c r="X57" i="9" s="1"/>
  <c r="X58" i="9" s="1"/>
  <c r="X59" i="9" s="1"/>
  <c r="X60" i="9" s="1"/>
  <c r="X61" i="9" s="1"/>
  <c r="X62" i="9" s="1"/>
  <c r="X63" i="9" s="1"/>
  <c r="X64" i="9" s="1"/>
  <c r="X65" i="9" s="1"/>
  <c r="X66" i="9" s="1"/>
</calcChain>
</file>

<file path=xl/comments1.xml><?xml version="1.0" encoding="utf-8"?>
<comments xmlns="http://schemas.openxmlformats.org/spreadsheetml/2006/main">
  <authors>
    <author>user</author>
  </authors>
  <commentList>
    <comment ref="R10" authorId="0" shapeId="0">
      <text>
        <r>
          <rPr>
            <b/>
            <sz val="8"/>
            <color indexed="81"/>
            <rFont val="Tahoma"/>
            <family val="2"/>
          </rPr>
          <t>user:</t>
        </r>
        <r>
          <rPr>
            <sz val="8"/>
            <color indexed="81"/>
            <rFont val="Tahoma"/>
            <family val="2"/>
          </rPr>
          <t xml:space="preserve">
Recuerde que si es Autorretenedor, no debe retener IVA</t>
        </r>
      </text>
    </comment>
    <comment ref="T10" authorId="0" shapeId="0">
      <text>
        <r>
          <rPr>
            <b/>
            <sz val="8"/>
            <color indexed="81"/>
            <rFont val="Tahoma"/>
            <family val="2"/>
          </rPr>
          <t>user:</t>
        </r>
        <r>
          <rPr>
            <sz val="8"/>
            <color indexed="81"/>
            <rFont val="Tahoma"/>
            <family val="2"/>
          </rPr>
          <t xml:space="preserve">
Recuerde que si es Gran Contribuyente, no debe retener IVA</t>
        </r>
      </text>
    </comment>
    <comment ref="U10" authorId="0" shapeId="0">
      <text>
        <r>
          <rPr>
            <b/>
            <sz val="8"/>
            <color indexed="81"/>
            <rFont val="Tahoma"/>
            <family val="2"/>
          </rPr>
          <t>user:</t>
        </r>
        <r>
          <rPr>
            <sz val="8"/>
            <color indexed="81"/>
            <rFont val="Tahoma"/>
            <family val="2"/>
          </rPr>
          <t xml:space="preserve">
Recuerde que si es Gran Contribuyente, no debe retener IVA</t>
        </r>
      </text>
    </comment>
    <comment ref="V10" authorId="0" shapeId="0">
      <text>
        <r>
          <rPr>
            <b/>
            <sz val="8"/>
            <color indexed="81"/>
            <rFont val="Tahoma"/>
            <family val="2"/>
          </rPr>
          <t>user:</t>
        </r>
        <r>
          <rPr>
            <sz val="8"/>
            <color indexed="81"/>
            <rFont val="Tahoma"/>
            <family val="2"/>
          </rPr>
          <t xml:space="preserve">
Recuerde que solo se usa esta casilla si el pago que esta realizando es a un regimen simplificado</t>
        </r>
      </text>
    </comment>
    <comment ref="X10" authorId="0" shapeId="0">
      <text>
        <r>
          <rPr>
            <b/>
            <sz val="8"/>
            <color indexed="81"/>
            <rFont val="Tahoma"/>
            <family val="2"/>
          </rPr>
          <t>user:</t>
        </r>
        <r>
          <rPr>
            <sz val="8"/>
            <color indexed="81"/>
            <rFont val="Tahoma"/>
            <family val="2"/>
          </rPr>
          <t xml:space="preserve">
Valor consignado</t>
        </r>
      </text>
    </comment>
    <comment ref="Y10" authorId="0" shapeId="0">
      <text>
        <r>
          <rPr>
            <b/>
            <sz val="8"/>
            <color indexed="81"/>
            <rFont val="Tahoma"/>
            <family val="2"/>
          </rPr>
          <t>user:</t>
        </r>
        <r>
          <rPr>
            <sz val="8"/>
            <color indexed="81"/>
            <rFont val="Tahoma"/>
            <family val="2"/>
          </rPr>
          <t xml:space="preserve">
Valor consignado</t>
        </r>
      </text>
    </comment>
  </commentList>
</comments>
</file>

<file path=xl/comments2.xml><?xml version="1.0" encoding="utf-8"?>
<comments xmlns="http://schemas.openxmlformats.org/spreadsheetml/2006/main">
  <authors>
    <author>Edwin Montealegre Pinzon</author>
    <author>Jessica Antolinez Pereira</author>
  </authors>
  <commentList>
    <comment ref="F7" authorId="0" shapeId="0">
      <text>
        <r>
          <rPr>
            <sz val="11"/>
            <color theme="1"/>
            <rFont val="Calibri"/>
            <family val="2"/>
            <scheme val="minor"/>
          </rPr>
          <t>799,941 pauta facebook radicada 20/09/2016</t>
        </r>
      </text>
    </comment>
    <comment ref="F9" authorId="0" shapeId="0">
      <text>
        <r>
          <rPr>
            <b/>
            <sz val="9"/>
            <color indexed="81"/>
            <rFont val="Tahoma"/>
            <family val="2"/>
          </rPr>
          <t>Edwin Montealegre Pinzon:</t>
        </r>
        <r>
          <rPr>
            <sz val="9"/>
            <color indexed="81"/>
            <rFont val="Tahoma"/>
            <family val="2"/>
          </rPr>
          <t xml:space="preserve">
Según comunicado 20162410047811 del 19-08-2016
</t>
        </r>
      </text>
    </comment>
    <comment ref="F10" authorId="0" shapeId="0">
      <text>
        <r>
          <rPr>
            <b/>
            <sz val="9"/>
            <color indexed="81"/>
            <rFont val="Tahoma"/>
            <family val="2"/>
          </rPr>
          <t>Edwin Montealegre Pinzon:</t>
        </r>
        <r>
          <rPr>
            <sz val="9"/>
            <color indexed="81"/>
            <rFont val="Tahoma"/>
            <family val="2"/>
          </rPr>
          <t xml:space="preserve">
Según comunicado 20162410047811 del 19-08-2016
</t>
        </r>
      </text>
    </comment>
    <comment ref="F11" authorId="0" shapeId="0">
      <text>
        <r>
          <rPr>
            <b/>
            <sz val="9"/>
            <color indexed="81"/>
            <rFont val="Tahoma"/>
            <family val="2"/>
          </rPr>
          <t xml:space="preserve">Edwin Montealegre Pinzon:
Según comunicado 20162410047811 del 19-08-2016
</t>
        </r>
        <r>
          <rPr>
            <sz val="9"/>
            <color indexed="81"/>
            <rFont val="Tahoma"/>
            <family val="2"/>
          </rPr>
          <t xml:space="preserve">
</t>
        </r>
      </text>
    </comment>
    <comment ref="F12" authorId="0" shapeId="0">
      <text>
        <r>
          <rPr>
            <b/>
            <sz val="9"/>
            <color indexed="81"/>
            <rFont val="Tahoma"/>
            <family val="2"/>
          </rPr>
          <t>Edwin Montealegre Pinzon:</t>
        </r>
        <r>
          <rPr>
            <sz val="9"/>
            <color indexed="81"/>
            <rFont val="Tahoma"/>
            <family val="2"/>
          </rPr>
          <t xml:space="preserve">
según comunicacaion del 13092016 enviada al correo por erika salazar</t>
        </r>
      </text>
    </comment>
    <comment ref="F13" authorId="0" shapeId="0">
      <text>
        <r>
          <rPr>
            <b/>
            <sz val="9"/>
            <color indexed="81"/>
            <rFont val="Tahoma"/>
            <family val="2"/>
          </rPr>
          <t>Edwin Montealegre Pinzon:</t>
        </r>
        <r>
          <rPr>
            <sz val="9"/>
            <color indexed="81"/>
            <rFont val="Tahoma"/>
            <family val="2"/>
          </rPr>
          <t xml:space="preserve">
según comunicacaion del 13092016 enviada al correo por erika salazar</t>
        </r>
      </text>
    </comment>
    <comment ref="F39" authorId="1" shapeId="0">
      <text>
        <r>
          <rPr>
            <b/>
            <sz val="9"/>
            <color indexed="81"/>
            <rFont val="Tahoma"/>
            <family val="2"/>
          </rPr>
          <t xml:space="preserve">Jessica Antolinez </t>
        </r>
        <r>
          <rPr>
            <sz val="9"/>
            <color indexed="81"/>
            <rFont val="Tahoma"/>
            <family val="2"/>
          </rPr>
          <t xml:space="preserve">
Comunicación No. 20162400067431 de 01/12/2016</t>
        </r>
      </text>
    </comment>
  </commentList>
</comments>
</file>

<file path=xl/sharedStrings.xml><?xml version="1.0" encoding="utf-8"?>
<sst xmlns="http://schemas.openxmlformats.org/spreadsheetml/2006/main" count="140" uniqueCount="132">
  <si>
    <t>C.C. O NIT</t>
  </si>
  <si>
    <t>CONCEPTO</t>
  </si>
  <si>
    <t>%</t>
  </si>
  <si>
    <t>VR.TOTAL GTO</t>
  </si>
  <si>
    <t>BENEFICIARIO</t>
  </si>
  <si>
    <t>DCTO - No. FACTURA</t>
  </si>
  <si>
    <t>VALOR DEL IVA</t>
  </si>
  <si>
    <t>VALOR TOTAL DE LA FACTURA</t>
  </si>
  <si>
    <t>1+2</t>
  </si>
  <si>
    <t>DESCUENTOS A PRACTICAR</t>
  </si>
  <si>
    <t>VR PAGADO</t>
  </si>
  <si>
    <t>RETENCION ICA EN BOGOTA</t>
  </si>
  <si>
    <t>RETENCION EN LA FUENTE</t>
  </si>
  <si>
    <t>VALOR ANTES DE IVA (BASE)</t>
  </si>
  <si>
    <t>Saldo Gasto</t>
  </si>
  <si>
    <t>TOTALES</t>
  </si>
  <si>
    <t>Saldo Caja</t>
  </si>
  <si>
    <t xml:space="preserve"> </t>
  </si>
  <si>
    <t>ITEM</t>
  </si>
  <si>
    <t>DIRECCION</t>
  </si>
  <si>
    <t>TELEFONO</t>
  </si>
  <si>
    <t>DIGITO DE VERIFICACION</t>
  </si>
  <si>
    <t>FECHA DE DOCUMENTO</t>
  </si>
  <si>
    <t>CUENTA CONTABLE</t>
  </si>
  <si>
    <t xml:space="preserve">Anticipo gastos de producción: </t>
  </si>
  <si>
    <t xml:space="preserve">Total Pagado: </t>
  </si>
  <si>
    <t>Retenciones:</t>
  </si>
  <si>
    <t>Saldo no ejecutado</t>
  </si>
  <si>
    <t>Revisó Ejecución vs Presupuesto</t>
  </si>
  <si>
    <t xml:space="preserve"> RETE IVA REGIMEN COMÚN 15%</t>
  </si>
  <si>
    <t>RETE IVA REGIMEN SIMPLIFICADO 2.4%</t>
  </si>
  <si>
    <t xml:space="preserve">Fecha: </t>
  </si>
  <si>
    <t>IMPUESTO AL CONSUMO</t>
  </si>
  <si>
    <t xml:space="preserve">Contrato:   </t>
  </si>
  <si>
    <t xml:space="preserve">Valor desembolso: </t>
  </si>
  <si>
    <t>Cédula:</t>
  </si>
  <si>
    <t xml:space="preserve">Código del centro de costos a afectar: </t>
  </si>
  <si>
    <t xml:space="preserve">Canal (Subcuenta): </t>
  </si>
  <si>
    <t xml:space="preserve">CANAL INSTITUCIONAL </t>
  </si>
  <si>
    <t>SEÑAL COLOMBIA</t>
  </si>
  <si>
    <t>RTVC PLAY</t>
  </si>
  <si>
    <t>RESTITUCION DE TIERRAS CTO No 413-2017</t>
  </si>
  <si>
    <t>Especiales Culturales-Transferencias Señal Colombia 2018</t>
  </si>
  <si>
    <t>CONSEJO SUPERIOR DE LA ADJUDICATURA CTO No 059-2017</t>
  </si>
  <si>
    <t xml:space="preserve"> Así Somos-transferencias Señal Colombia 2018</t>
  </si>
  <si>
    <t>Gastos de producción y contenidos 027-2018 FONTIC</t>
  </si>
  <si>
    <t>ICA CTO No 20-2018</t>
  </si>
  <si>
    <t xml:space="preserve"> Todo lo que vemos-Transferencias señal Colombia 2018</t>
  </si>
  <si>
    <t>MINDEFENSA 037-2018</t>
  </si>
  <si>
    <t>Especiales  Deportivos-Transferencias Señal Colombia</t>
  </si>
  <si>
    <t>SIC CTO No 891-2018</t>
  </si>
  <si>
    <t>Promociones  (Innhouse)-Transferencias Señal Colombia 2018</t>
  </si>
  <si>
    <t>IGAC CTO 20278-2017</t>
  </si>
  <si>
    <t>MINTIC CTO No 643-2017</t>
  </si>
  <si>
    <t>REGISTRADURIA CTO No 015-2018</t>
  </si>
  <si>
    <t>ICBF CTO No 687-2018</t>
  </si>
  <si>
    <t>RECURSOS PROPIOS</t>
  </si>
  <si>
    <t>CONTRALORÍA CTO No 83-2018</t>
  </si>
  <si>
    <t>ANLA CTO No 672-2018</t>
  </si>
  <si>
    <t>MINEDUCACIÓN CTO No 865-2018</t>
  </si>
  <si>
    <t>DPS CTO No 246-2018</t>
  </si>
  <si>
    <t>SUPERSUBSIDIO CTO No 14-2018</t>
  </si>
  <si>
    <t>ANSV(AGENCIA NACIONAL VIAL) CTO No 022-2018</t>
  </si>
  <si>
    <t>SENA CTO No 907-2018</t>
  </si>
  <si>
    <t>DNP CTO No 500-2018</t>
  </si>
  <si>
    <t>INVIMA CTO No 025-2018</t>
  </si>
  <si>
    <t>CANAL INSTITUCIONAL</t>
  </si>
  <si>
    <t xml:space="preserve">Nombre del Centro de costos: </t>
  </si>
  <si>
    <t> 79.626.450</t>
  </si>
  <si>
    <t> 52.542.462</t>
  </si>
  <si>
    <t> 79.943.966</t>
  </si>
  <si>
    <t> 40.420.638</t>
  </si>
  <si>
    <t>Digital-Transferencias Señal Colombia 2018(Proyecto)</t>
  </si>
  <si>
    <t>Digital- FONTIC 027-2018</t>
  </si>
  <si>
    <t>RTVCPLAY Pauta digital resolución 027-2018 FONTIC</t>
  </si>
  <si>
    <t>CLAUDIA FONSECA</t>
  </si>
  <si>
    <t>DIEGO ALEJANDRO MARIN</t>
  </si>
  <si>
    <t> 71.395.443</t>
  </si>
  <si>
    <t>GUSTAVO PINILLA</t>
  </si>
  <si>
    <t> 80.018.577</t>
  </si>
  <si>
    <t>OSCAR GUTIERREZ</t>
  </si>
  <si>
    <t>ISAC ALVAREZ</t>
  </si>
  <si>
    <t>OCTAVIO MAURICIO JIMENEZ</t>
  </si>
  <si>
    <t>ALEXANDRA CASAS</t>
  </si>
  <si>
    <t>ANDRES ROZO</t>
  </si>
  <si>
    <t>SONIA MARTINEZ</t>
  </si>
  <si>
    <t>CARLOS LIZARAZO</t>
  </si>
  <si>
    <t>CIELO NAJAR</t>
  </si>
  <si>
    <t>AYDA NATALIA JIMENEZ</t>
  </si>
  <si>
    <t>MANUEL ANDRES AYALA</t>
  </si>
  <si>
    <t>ORLANDO SUPELANO</t>
  </si>
  <si>
    <t>FABIAN MORENO</t>
  </si>
  <si>
    <t>RICHARD JOHANN CRUZ ROA</t>
  </si>
  <si>
    <t>RAFAEL PEÑA</t>
  </si>
  <si>
    <t>DANIEL ERNESTO ARAUJO BLUM</t>
  </si>
  <si>
    <t>MARIA DEL PILAR CUBILLOS</t>
  </si>
  <si>
    <t>JAIME ERAZO</t>
  </si>
  <si>
    <t>LEIDY GUZMAN</t>
  </si>
  <si>
    <t>ANDREA PARRADO</t>
  </si>
  <si>
    <t>VICTOR CARDENAS</t>
  </si>
  <si>
    <t>YULI ANDREA AMAYA</t>
  </si>
  <si>
    <t>JOHANA ANDREA MORA</t>
  </si>
  <si>
    <t> 52.803.001</t>
  </si>
  <si>
    <t>LINA MARIA ZAPATA</t>
  </si>
  <si>
    <t>MAURICIO BARAJAS</t>
  </si>
  <si>
    <t>LAURA RIAÑO</t>
  </si>
  <si>
    <t>INGRID SILVIANNE PEÑA</t>
  </si>
  <si>
    <t>MARITZA ZAMORA</t>
  </si>
  <si>
    <t>LUISA FERNANDA MAYORGA</t>
  </si>
  <si>
    <t>KAREN RINCON DÍAZ</t>
  </si>
  <si>
    <t>DIANA JACOME</t>
  </si>
  <si>
    <t>CAROLINA RINCON</t>
  </si>
  <si>
    <t>SANDRA TELLEZ</t>
  </si>
  <si>
    <t>DIANA PATIÑO</t>
  </si>
  <si>
    <t>SONIA BARRERA</t>
  </si>
  <si>
    <t>DAVID FERNANDO CARDONA</t>
  </si>
  <si>
    <t>APROVISIONAMIENTO PARA LA PRESTACION DE PRODUCTOS Y SERVICIOS CONVERGENTES</t>
  </si>
  <si>
    <t>CODIGO: S-F-26</t>
  </si>
  <si>
    <t xml:space="preserve">Nombre del contratista que presta servicios como Productor encargado de la legalización: </t>
  </si>
  <si>
    <t>CONTRATISTA QUE PRESTA SERVICIOS COMO PRODUCTOR ENCARGADO  DE LA LEGALIZACIÒN</t>
  </si>
  <si>
    <t>SUPERVISOR</t>
  </si>
  <si>
    <t>Retenciones</t>
  </si>
  <si>
    <t>ENCARGO FIDUCIARIO:   SI: ___   NO: ____</t>
  </si>
  <si>
    <t xml:space="preserve">NÚMERO Y NOMBRE DEL ENCARGO FIDUCIARIO: </t>
  </si>
  <si>
    <t xml:space="preserve">(1) SERVICIOS PERSONA NATURAL,(2) SERVICIO PERSONA JURIDICA, (3)  HONORARIOS PERSONA NATURAL, (4) HONORARIOS PERSONA JURIDICA, (5) ALQULER O ARRIENDO   ,(6) SERVICIO DE RESTAURANTE HOTEL Y HOSPEDAJE ,(7) COMPRAS , (8) TRANSPORTES DE PASAJEROS ,(9)TRANSPORTE DE CARGA,  (10)GASTOS DE MANUTENCIÓN,(11) RECARGAS.  </t>
  </si>
  <si>
    <t>FORMATO DE LEGALIZACIÓN DE GASTOS DE PRODUCCIÓN</t>
  </si>
  <si>
    <t>CONTRATISTA QUE PRESTA SERVICIOS COMO SOPORTE FINANCIERO EN APOYO A LA SUPERVISIÓN</t>
  </si>
  <si>
    <t>Nota 1: Conforme a lo establecido en la normatividad sobre protección de datos se le informa a quienes suscriban la información acá consignada no está sometida a reserva y puede ser publicada</t>
  </si>
  <si>
    <t xml:space="preserve">Nota 2:  Favor tener en cuenta que las casillas con fondo color amarillo sen deben diligenciar completamente, las casillas cuyo saldo es blanco favor no modificar.  </t>
  </si>
  <si>
    <t>Nota 3: si la aprobación de este formato se realiza a través de correo electrónico, se deben archivar los correos junto con el formato diligenciado como evidencia de la aprobación.Así mismo se aclara que esta información no requiere necesariamente su impresion, esta puede conservarse digitalmente en formato pdf.</t>
  </si>
  <si>
    <t>Nota 4: La dirección de canal institucional ha establecido que se permite que el “FORMATO LEGALIZACIÓN DE GASTOS DE PRODUCCIÓN” sea aceptado a través de firma física, firma digital o a través de la aceptación mediante medios digitales (correo electrónico), estos últimos, como mecanismos idóneos conforme a lo establecido en los artículos 6 y 7 de la Ley 527 de 1999</t>
  </si>
  <si>
    <t>Version: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</si>
</sst>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164" formatCode="_-* #,##0.00\ _€_-;\-* #,##0.00\ _€_-;_-* &quot;-&quot;??\ _€_-;_-@_-"/>
    <numFmt numFmtId="165" formatCode="_ * #,##0.00_ ;_ * \-#,##0.00_ ;_ * &quot;-&quot;??_ ;_ @_ "/>
    <numFmt numFmtId="166" formatCode="0.000"/>
    <numFmt numFmtId="167" formatCode="_-* #,##0\ _€_-;\-* #,##0\ _€_-;_-* &quot;-&quot;??\ _€_-;_-@_-"/>
    <numFmt numFmtId="168" formatCode="_ * #,##0_ ;_ * \-#,##0_ ;_ * &quot;-&quot;??_ ;_ @_ "/>
    <numFmt numFmtId="169" formatCode="_(* #,##0_);_(* \(#,##0\);_(* &quot;-&quot;??_);_(@_)"/>
  </numFmts>
  <fonts count="22" x14ac:knownFonts="1">
    <font>
      <sz val="10"/>
      <name val="Arial"/>
    </font>
    <font>
      <sz val="10"/>
      <name val="Arial"/>
      <family val="2"/>
    </font>
    <font>
      <b/>
      <sz val="8"/>
      <color indexed="81"/>
      <name val="Tahoma"/>
      <family val="2"/>
    </font>
    <font>
      <sz val="8"/>
      <color indexed="81"/>
      <name val="Tahoma"/>
      <family val="2"/>
    </font>
    <font>
      <sz val="9"/>
      <name val="Arial"/>
      <family val="2"/>
    </font>
    <font>
      <b/>
      <sz val="9"/>
      <name val="Arial"/>
      <family val="2"/>
    </font>
    <font>
      <b/>
      <sz val="10"/>
      <name val="Arial"/>
      <family val="2"/>
    </font>
    <font>
      <sz val="10"/>
      <name val="Arial"/>
      <family val="2"/>
    </font>
    <font>
      <b/>
      <sz val="11"/>
      <name val="Arial"/>
      <family val="2"/>
    </font>
    <font>
      <sz val="9"/>
      <name val="Arial"/>
      <family val="2"/>
      <charset val="204"/>
    </font>
    <font>
      <b/>
      <sz val="11"/>
      <color theme="0"/>
      <name val="Calibri"/>
      <family val="2"/>
      <scheme val="minor"/>
    </font>
    <font>
      <b/>
      <sz val="12"/>
      <name val="Arial"/>
      <family val="2"/>
    </font>
    <font>
      <sz val="11"/>
      <color theme="1"/>
      <name val="Arial"/>
      <family val="2"/>
    </font>
    <font>
      <b/>
      <sz val="9"/>
      <color indexed="81"/>
      <name val="Tahoma"/>
      <family val="2"/>
    </font>
    <font>
      <sz val="9"/>
      <color indexed="81"/>
      <name val="Tahoma"/>
      <family val="2"/>
    </font>
    <font>
      <sz val="10"/>
      <name val="Arial"/>
      <family val="2"/>
    </font>
    <font>
      <b/>
      <sz val="11"/>
      <color rgb="FF000000"/>
      <name val="Arial Narrow"/>
      <family val="2"/>
    </font>
    <font>
      <b/>
      <sz val="11"/>
      <name val="Arial Narrow"/>
      <family val="2"/>
    </font>
    <font>
      <sz val="14"/>
      <name val="Arial Narrow"/>
      <family val="2"/>
    </font>
    <font>
      <b/>
      <sz val="18"/>
      <name val="Arial Narrow"/>
      <family val="2"/>
    </font>
    <font>
      <sz val="11"/>
      <name val="Arial Narrow"/>
      <family val="2"/>
    </font>
    <font>
      <sz val="14"/>
      <name val="Arial"/>
      <family val="2"/>
    </font>
  </fonts>
  <fills count="9">
    <fill>
      <patternFill patternType="none"/>
    </fill>
    <fill>
      <patternFill patternType="gray125"/>
    </fill>
    <fill>
      <patternFill patternType="solid">
        <fgColor indexed="42"/>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s>
  <cellStyleXfs count="5">
    <xf numFmtId="0" fontId="0" fillId="0" borderId="0"/>
    <xf numFmtId="164" fontId="1" fillId="0" borderId="0" applyFont="0" applyFill="0" applyBorder="0" applyAlignment="0" applyProtection="0"/>
    <xf numFmtId="164" fontId="7" fillId="0" borderId="0" applyFont="0" applyFill="0" applyBorder="0" applyAlignment="0" applyProtection="0"/>
    <xf numFmtId="0" fontId="7" fillId="0" borderId="0"/>
    <xf numFmtId="41" fontId="15" fillId="0" borderId="0" applyFont="0" applyFill="0" applyBorder="0" applyAlignment="0" applyProtection="0"/>
  </cellStyleXfs>
  <cellXfs count="188">
    <xf numFmtId="0" fontId="0" fillId="0" borderId="0" xfId="0"/>
    <xf numFmtId="0" fontId="0" fillId="0" borderId="0" xfId="0" applyBorder="1"/>
    <xf numFmtId="0" fontId="5" fillId="0" borderId="1" xfId="0" applyNumberFormat="1" applyFont="1" applyFill="1" applyBorder="1" applyAlignment="1">
      <alignment horizontal="center"/>
    </xf>
    <xf numFmtId="0" fontId="5" fillId="0" borderId="1" xfId="0" applyNumberFormat="1" applyFont="1" applyFill="1" applyBorder="1" applyAlignment="1">
      <alignment horizontal="center" wrapText="1"/>
    </xf>
    <xf numFmtId="164" fontId="6" fillId="0" borderId="0" xfId="1" applyFont="1" applyBorder="1"/>
    <xf numFmtId="0" fontId="6" fillId="0" borderId="0" xfId="0" applyFont="1" applyAlignment="1">
      <alignment horizontal="center"/>
    </xf>
    <xf numFmtId="0" fontId="5" fillId="0" borderId="1" xfId="0" applyNumberFormat="1" applyFont="1" applyFill="1" applyBorder="1" applyAlignment="1">
      <alignment horizontal="center" vertical="center"/>
    </xf>
    <xf numFmtId="0" fontId="4" fillId="0" borderId="1" xfId="0" applyNumberFormat="1" applyFont="1" applyFill="1" applyBorder="1" applyAlignment="1">
      <alignment vertical="center"/>
    </xf>
    <xf numFmtId="0" fontId="4" fillId="0" borderId="1" xfId="0" applyNumberFormat="1" applyFont="1" applyBorder="1" applyAlignment="1">
      <alignment horizontal="center" vertical="center"/>
    </xf>
    <xf numFmtId="167" fontId="4" fillId="0" borderId="1" xfId="0" applyNumberFormat="1" applyFont="1" applyFill="1" applyBorder="1" applyAlignment="1">
      <alignment horizontal="center" vertical="center" wrapText="1"/>
    </xf>
    <xf numFmtId="167" fontId="4" fillId="0" borderId="1" xfId="1" applyNumberFormat="1" applyFont="1" applyFill="1" applyBorder="1" applyAlignment="1" applyProtection="1">
      <alignment horizontal="center" vertical="center" wrapText="1"/>
    </xf>
    <xf numFmtId="0" fontId="4" fillId="0" borderId="0" xfId="0" applyFont="1" applyBorder="1" applyAlignment="1">
      <alignment horizontal="center" vertical="center"/>
    </xf>
    <xf numFmtId="0" fontId="6" fillId="0" borderId="0" xfId="0" applyFont="1" applyFill="1" applyAlignment="1">
      <alignment horizontal="center" vertical="center"/>
    </xf>
    <xf numFmtId="164" fontId="6" fillId="0" borderId="0" xfId="1" applyNumberFormat="1" applyFont="1" applyFill="1" applyBorder="1" applyAlignment="1">
      <alignment vertical="center"/>
    </xf>
    <xf numFmtId="0" fontId="4" fillId="0" borderId="0" xfId="0" applyFont="1" applyFill="1" applyBorder="1" applyAlignment="1">
      <alignment vertical="center"/>
    </xf>
    <xf numFmtId="0" fontId="6" fillId="0" borderId="0" xfId="0" applyFont="1" applyAlignment="1">
      <alignment horizontal="left" vertical="center" wrapText="1"/>
    </xf>
    <xf numFmtId="164" fontId="6" fillId="0" borderId="1" xfId="0" applyNumberFormat="1" applyFont="1" applyFill="1" applyBorder="1" applyAlignment="1">
      <alignment vertical="center"/>
    </xf>
    <xf numFmtId="164" fontId="6" fillId="0" borderId="0" xfId="0" applyNumberFormat="1" applyFont="1" applyFill="1" applyAlignment="1">
      <alignment vertical="center"/>
    </xf>
    <xf numFmtId="167" fontId="6" fillId="0" borderId="0" xfId="1" applyNumberFormat="1" applyFont="1" applyFill="1" applyBorder="1" applyAlignment="1">
      <alignment vertical="center"/>
    </xf>
    <xf numFmtId="164" fontId="6" fillId="0" borderId="0" xfId="1" applyFont="1" applyFill="1" applyBorder="1" applyAlignment="1">
      <alignment vertical="center"/>
    </xf>
    <xf numFmtId="0" fontId="6" fillId="0" borderId="0" xfId="0" applyFont="1" applyFill="1" applyAlignment="1">
      <alignment vertical="center"/>
    </xf>
    <xf numFmtId="0" fontId="6" fillId="0" borderId="0" xfId="0" applyFont="1" applyAlignment="1">
      <alignment horizontal="center" vertical="center"/>
    </xf>
    <xf numFmtId="164" fontId="6" fillId="0" borderId="0" xfId="1" applyFont="1" applyBorder="1" applyAlignment="1">
      <alignment vertical="center"/>
    </xf>
    <xf numFmtId="2" fontId="5" fillId="0" borderId="1" xfId="0" applyNumberFormat="1" applyFont="1" applyFill="1" applyBorder="1" applyAlignment="1">
      <alignment horizontal="center"/>
    </xf>
    <xf numFmtId="164" fontId="5" fillId="0" borderId="1" xfId="1" applyFont="1" applyFill="1" applyBorder="1"/>
    <xf numFmtId="164" fontId="5" fillId="0" borderId="1" xfId="1" applyFont="1" applyFill="1" applyBorder="1" applyAlignment="1">
      <alignment horizontal="center"/>
    </xf>
    <xf numFmtId="164" fontId="4" fillId="0" borderId="1" xfId="0" applyNumberFormat="1" applyFont="1" applyFill="1" applyBorder="1" applyAlignment="1" applyProtection="1">
      <alignment horizontal="center" vertical="center"/>
    </xf>
    <xf numFmtId="167" fontId="4" fillId="0" borderId="1" xfId="0" applyNumberFormat="1" applyFont="1" applyFill="1" applyBorder="1" applyAlignment="1" applyProtection="1">
      <alignment horizontal="center" vertical="center" wrapText="1"/>
    </xf>
    <xf numFmtId="167" fontId="4" fillId="0" borderId="1" xfId="0" applyNumberFormat="1" applyFont="1" applyFill="1" applyBorder="1" applyAlignment="1" applyProtection="1">
      <alignment horizontal="center" vertical="center"/>
    </xf>
    <xf numFmtId="167" fontId="4" fillId="0" borderId="1" xfId="1" applyNumberFormat="1" applyFont="1" applyFill="1" applyBorder="1" applyAlignment="1" applyProtection="1">
      <alignment vertical="center"/>
    </xf>
    <xf numFmtId="167" fontId="5" fillId="0" borderId="1" xfId="1" applyNumberFormat="1" applyFont="1" applyFill="1" applyBorder="1" applyAlignment="1" applyProtection="1">
      <alignment horizontal="center" vertical="center" wrapText="1"/>
    </xf>
    <xf numFmtId="168" fontId="8" fillId="0" borderId="4" xfId="0" applyNumberFormat="1" applyFont="1" applyFill="1" applyBorder="1" applyAlignment="1">
      <alignment horizontal="right" vertical="center"/>
    </xf>
    <xf numFmtId="165" fontId="8" fillId="0" borderId="4" xfId="0" applyNumberFormat="1" applyFont="1" applyFill="1" applyBorder="1" applyAlignment="1">
      <alignment horizontal="right" vertical="center"/>
    </xf>
    <xf numFmtId="167" fontId="8" fillId="0" borderId="0" xfId="1" applyNumberFormat="1" applyFont="1" applyFill="1" applyAlignment="1">
      <alignment horizontal="right" vertical="center"/>
    </xf>
    <xf numFmtId="0" fontId="0" fillId="0" borderId="0" xfId="0" applyFill="1" applyBorder="1"/>
    <xf numFmtId="0" fontId="4" fillId="0" borderId="0" xfId="0" applyFont="1" applyFill="1" applyBorder="1"/>
    <xf numFmtId="167" fontId="4" fillId="0" borderId="4" xfId="0" applyNumberFormat="1" applyFont="1" applyFill="1" applyBorder="1" applyAlignment="1" applyProtection="1">
      <alignment horizontal="center" vertical="center" wrapText="1"/>
    </xf>
    <xf numFmtId="14" fontId="5" fillId="0" borderId="1" xfId="0" applyNumberFormat="1" applyFont="1" applyFill="1" applyBorder="1" applyAlignment="1">
      <alignment horizontal="center" wrapText="1"/>
    </xf>
    <xf numFmtId="14" fontId="6" fillId="0" borderId="4" xfId="0" applyNumberFormat="1" applyFont="1" applyFill="1" applyBorder="1" applyAlignment="1">
      <alignment horizontal="right" vertical="center"/>
    </xf>
    <xf numFmtId="0" fontId="5" fillId="0" borderId="1" xfId="0" applyFont="1" applyFill="1" applyBorder="1" applyAlignment="1">
      <alignment horizontal="left"/>
    </xf>
    <xf numFmtId="0" fontId="6" fillId="0" borderId="0" xfId="0" applyFont="1" applyFill="1" applyAlignment="1">
      <alignment horizontal="left" vertical="center"/>
    </xf>
    <xf numFmtId="165" fontId="6" fillId="0" borderId="6" xfId="0" applyNumberFormat="1" applyFont="1" applyFill="1" applyBorder="1" applyAlignment="1">
      <alignment horizontal="right" vertical="center"/>
    </xf>
    <xf numFmtId="165" fontId="6" fillId="0" borderId="4" xfId="0" applyNumberFormat="1" applyFont="1" applyFill="1" applyBorder="1" applyAlignment="1">
      <alignment horizontal="right" vertical="center"/>
    </xf>
    <xf numFmtId="166" fontId="4" fillId="0" borderId="4" xfId="0" applyNumberFormat="1" applyFont="1" applyFill="1" applyBorder="1" applyAlignment="1" applyProtection="1">
      <alignment horizontal="center" vertical="center"/>
    </xf>
    <xf numFmtId="0" fontId="6" fillId="0" borderId="1" xfId="0" applyFont="1" applyBorder="1" applyAlignment="1">
      <alignment horizontal="left" vertical="center"/>
    </xf>
    <xf numFmtId="0" fontId="6" fillId="0" borderId="3" xfId="0" applyFont="1" applyBorder="1" applyAlignment="1">
      <alignment horizontal="left" vertical="center" wrapText="1"/>
    </xf>
    <xf numFmtId="165" fontId="6" fillId="0" borderId="1" xfId="0" applyNumberFormat="1" applyFont="1" applyFill="1" applyBorder="1" applyAlignment="1">
      <alignment horizontal="right" vertical="center"/>
    </xf>
    <xf numFmtId="167" fontId="8" fillId="0" borderId="1" xfId="1" applyNumberFormat="1" applyFont="1" applyFill="1" applyBorder="1" applyAlignment="1">
      <alignment horizontal="right" vertical="center"/>
    </xf>
    <xf numFmtId="0" fontId="4" fillId="4" borderId="1" xfId="0" applyNumberFormat="1" applyFont="1" applyFill="1" applyBorder="1" applyAlignment="1">
      <alignment horizontal="center" vertical="center"/>
    </xf>
    <xf numFmtId="167" fontId="4" fillId="4" borderId="1" xfId="0" applyNumberFormat="1" applyFont="1" applyFill="1" applyBorder="1" applyAlignment="1" applyProtection="1">
      <alignment horizontal="center" vertical="center" wrapText="1"/>
    </xf>
    <xf numFmtId="167" fontId="4" fillId="4" borderId="4" xfId="0" applyNumberFormat="1" applyFont="1" applyFill="1" applyBorder="1" applyAlignment="1" applyProtection="1">
      <alignment horizontal="center" vertical="center" wrapText="1"/>
    </xf>
    <xf numFmtId="0" fontId="4" fillId="0" borderId="1" xfId="0" applyFont="1" applyFill="1" applyBorder="1" applyAlignment="1">
      <alignment horizontal="right" vertical="center"/>
    </xf>
    <xf numFmtId="168" fontId="6" fillId="0" borderId="0" xfId="0" applyNumberFormat="1" applyFont="1" applyFill="1" applyBorder="1" applyAlignment="1">
      <alignment vertical="center"/>
    </xf>
    <xf numFmtId="0" fontId="6" fillId="0" borderId="0" xfId="0" applyFont="1" applyFill="1" applyBorder="1" applyAlignment="1">
      <alignment horizontal="center" vertical="center"/>
    </xf>
    <xf numFmtId="167" fontId="9" fillId="4" borderId="1" xfId="0" applyNumberFormat="1" applyFont="1" applyFill="1" applyBorder="1" applyAlignment="1" applyProtection="1">
      <alignment horizontal="center" vertical="center" wrapText="1"/>
    </xf>
    <xf numFmtId="0" fontId="4" fillId="5" borderId="1" xfId="0" applyNumberFormat="1" applyFont="1" applyFill="1" applyBorder="1" applyAlignment="1">
      <alignment vertical="center"/>
    </xf>
    <xf numFmtId="0" fontId="4" fillId="5" borderId="1" xfId="0" applyNumberFormat="1" applyFont="1" applyFill="1" applyBorder="1" applyAlignment="1">
      <alignment horizontal="right" vertical="center"/>
    </xf>
    <xf numFmtId="0" fontId="4" fillId="5" borderId="1" xfId="0" applyNumberFormat="1" applyFont="1" applyFill="1" applyBorder="1" applyAlignment="1">
      <alignment horizontal="center" vertical="center"/>
    </xf>
    <xf numFmtId="0" fontId="4" fillId="5" borderId="1" xfId="0" applyNumberFormat="1" applyFont="1" applyFill="1" applyBorder="1" applyAlignment="1">
      <alignment horizontal="left" vertical="center"/>
    </xf>
    <xf numFmtId="0" fontId="4" fillId="5" borderId="1" xfId="0" applyFont="1" applyFill="1" applyBorder="1"/>
    <xf numFmtId="0" fontId="4" fillId="5" borderId="1" xfId="0" applyFont="1" applyFill="1" applyBorder="1" applyAlignment="1">
      <alignment horizontal="left"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right" vertical="center" wrapText="1"/>
    </xf>
    <xf numFmtId="0" fontId="4" fillId="5"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167" fontId="4" fillId="5" borderId="1" xfId="0" applyNumberFormat="1" applyFont="1" applyFill="1" applyBorder="1" applyAlignment="1">
      <alignment horizontal="center" vertical="center" wrapText="1"/>
    </xf>
    <xf numFmtId="167" fontId="4" fillId="5" borderId="4" xfId="0" applyNumberFormat="1" applyFont="1" applyFill="1" applyBorder="1" applyAlignment="1">
      <alignment horizontal="center" vertical="center" wrapText="1"/>
    </xf>
    <xf numFmtId="166" fontId="4" fillId="5" borderId="1" xfId="0" applyNumberFormat="1" applyFont="1" applyFill="1" applyBorder="1" applyAlignment="1" applyProtection="1">
      <alignment horizontal="center" vertical="center"/>
    </xf>
    <xf numFmtId="166" fontId="4" fillId="5" borderId="4" xfId="0" applyNumberFormat="1" applyFont="1" applyFill="1" applyBorder="1" applyAlignment="1" applyProtection="1">
      <alignment horizontal="center" vertical="center"/>
    </xf>
    <xf numFmtId="0" fontId="1" fillId="0" borderId="0" xfId="0" applyFont="1"/>
    <xf numFmtId="0" fontId="6" fillId="0" borderId="0" xfId="0" applyFont="1" applyFill="1" applyBorder="1"/>
    <xf numFmtId="0" fontId="0" fillId="4" borderId="0" xfId="0" applyFill="1" applyBorder="1"/>
    <xf numFmtId="0" fontId="10" fillId="7" borderId="1" xfId="0" applyFont="1" applyFill="1" applyBorder="1" applyAlignment="1">
      <alignment horizontal="center"/>
    </xf>
    <xf numFmtId="0" fontId="12" fillId="0" borderId="1" xfId="0" applyFont="1" applyFill="1" applyBorder="1"/>
    <xf numFmtId="169" fontId="12" fillId="0" borderId="1" xfId="1" applyNumberFormat="1" applyFont="1" applyFill="1" applyBorder="1" applyAlignment="1">
      <alignment horizontal="center"/>
    </xf>
    <xf numFmtId="0" fontId="1" fillId="0" borderId="0" xfId="0" applyFont="1" applyBorder="1"/>
    <xf numFmtId="0" fontId="16" fillId="0" borderId="17" xfId="0" applyFont="1" applyBorder="1" applyAlignment="1">
      <alignment vertical="center"/>
    </xf>
    <xf numFmtId="3" fontId="16" fillId="0" borderId="18" xfId="0" applyNumberFormat="1" applyFont="1" applyBorder="1" applyAlignment="1">
      <alignment vertical="center"/>
    </xf>
    <xf numFmtId="0" fontId="17" fillId="0" borderId="19" xfId="0" applyFont="1" applyBorder="1" applyAlignment="1">
      <alignment vertical="center"/>
    </xf>
    <xf numFmtId="0" fontId="17" fillId="0" borderId="20" xfId="0" applyFont="1" applyBorder="1" applyAlignment="1">
      <alignment vertical="center"/>
    </xf>
    <xf numFmtId="3" fontId="17" fillId="0" borderId="20" xfId="0" applyNumberFormat="1" applyFont="1" applyBorder="1" applyAlignment="1">
      <alignment vertical="center"/>
    </xf>
    <xf numFmtId="0" fontId="17" fillId="0" borderId="19" xfId="0" applyFont="1" applyBorder="1" applyAlignment="1">
      <alignment vertical="center" wrapText="1"/>
    </xf>
    <xf numFmtId="3" fontId="17" fillId="0" borderId="20" xfId="0" applyNumberFormat="1" applyFont="1" applyBorder="1" applyAlignment="1">
      <alignment vertical="center" wrapText="1"/>
    </xf>
    <xf numFmtId="0" fontId="16" fillId="0" borderId="19" xfId="0" applyFont="1" applyBorder="1" applyAlignment="1">
      <alignment vertical="center"/>
    </xf>
    <xf numFmtId="3" fontId="16" fillId="0" borderId="20" xfId="0" applyNumberFormat="1" applyFont="1" applyBorder="1" applyAlignment="1">
      <alignment vertical="center"/>
    </xf>
    <xf numFmtId="0" fontId="17" fillId="0" borderId="21" xfId="0" applyFont="1" applyFill="1" applyBorder="1" applyAlignment="1">
      <alignment vertical="center"/>
    </xf>
    <xf numFmtId="0" fontId="17" fillId="8" borderId="17" xfId="0" applyFont="1" applyFill="1" applyBorder="1" applyAlignment="1">
      <alignment vertical="center"/>
    </xf>
    <xf numFmtId="3" fontId="17" fillId="8" borderId="18" xfId="0" applyNumberFormat="1" applyFont="1" applyFill="1" applyBorder="1" applyAlignment="1">
      <alignment vertical="center"/>
    </xf>
    <xf numFmtId="0" fontId="17" fillId="8" borderId="19" xfId="0" applyFont="1" applyFill="1" applyBorder="1" applyAlignment="1">
      <alignment vertical="center"/>
    </xf>
    <xf numFmtId="3" fontId="17" fillId="8" borderId="20" xfId="0" applyNumberFormat="1" applyFont="1" applyFill="1" applyBorder="1" applyAlignment="1">
      <alignment vertical="center"/>
    </xf>
    <xf numFmtId="0" fontId="4" fillId="5" borderId="1" xfId="0" applyFont="1" applyFill="1" applyBorder="1" applyAlignment="1">
      <alignment horizontal="left"/>
    </xf>
    <xf numFmtId="0" fontId="5" fillId="0" borderId="1" xfId="0" applyFont="1" applyFill="1" applyBorder="1" applyAlignment="1">
      <alignment horizontal="center"/>
    </xf>
    <xf numFmtId="0" fontId="20" fillId="0" borderId="0" xfId="0" applyFont="1" applyFill="1" applyAlignment="1">
      <alignment vertical="center" wrapText="1"/>
    </xf>
    <xf numFmtId="0" fontId="1" fillId="0" borderId="0" xfId="0" applyFont="1" applyFill="1"/>
    <xf numFmtId="0" fontId="1" fillId="0" borderId="0" xfId="0" applyFont="1" applyFill="1" applyBorder="1"/>
    <xf numFmtId="168" fontId="1" fillId="0" borderId="0" xfId="0" applyNumberFormat="1" applyFont="1" applyFill="1" applyBorder="1" applyAlignment="1">
      <alignment horizontal="right" vertical="center"/>
    </xf>
    <xf numFmtId="165" fontId="1" fillId="0" borderId="0" xfId="0" applyNumberFormat="1" applyFont="1" applyFill="1" applyBorder="1" applyAlignment="1">
      <alignment horizontal="right" vertical="center"/>
    </xf>
    <xf numFmtId="165" fontId="1" fillId="0" borderId="0" xfId="0" applyNumberFormat="1" applyFont="1" applyFill="1" applyAlignment="1">
      <alignment horizontal="right" vertical="center"/>
    </xf>
    <xf numFmtId="0" fontId="1" fillId="0" borderId="0" xfId="0" applyFont="1" applyFill="1" applyAlignment="1">
      <alignment vertical="center"/>
    </xf>
    <xf numFmtId="0" fontId="1" fillId="0" borderId="0" xfId="0" applyFont="1" applyFill="1" applyAlignment="1">
      <alignment horizontal="left" vertical="center"/>
    </xf>
    <xf numFmtId="14" fontId="1" fillId="0" borderId="0" xfId="0" applyNumberFormat="1" applyFont="1" applyFill="1" applyAlignment="1">
      <alignment vertical="center"/>
    </xf>
    <xf numFmtId="164" fontId="1" fillId="0" borderId="0" xfId="0" applyNumberFormat="1" applyFont="1" applyFill="1" applyAlignment="1">
      <alignment vertical="center"/>
    </xf>
    <xf numFmtId="164" fontId="1" fillId="0" borderId="0" xfId="1" applyFont="1" applyFill="1" applyBorder="1" applyAlignment="1">
      <alignment vertical="center"/>
    </xf>
    <xf numFmtId="164" fontId="1" fillId="0" borderId="0" xfId="1" applyNumberFormat="1" applyFont="1" applyFill="1" applyBorder="1" applyAlignment="1">
      <alignment vertical="center"/>
    </xf>
    <xf numFmtId="0" fontId="1" fillId="0" borderId="0" xfId="0" applyFont="1" applyFill="1" applyBorder="1" applyAlignment="1">
      <alignment vertical="center"/>
    </xf>
    <xf numFmtId="0" fontId="1" fillId="0" borderId="4" xfId="0" applyFont="1" applyFill="1" applyBorder="1" applyAlignment="1">
      <alignment vertical="center"/>
    </xf>
    <xf numFmtId="164" fontId="1" fillId="0" borderId="0" xfId="0" applyNumberFormat="1" applyFont="1" applyFill="1" applyBorder="1" applyAlignment="1">
      <alignment vertical="center"/>
    </xf>
    <xf numFmtId="0" fontId="1" fillId="0" borderId="5" xfId="0" applyFont="1" applyFill="1" applyBorder="1" applyAlignment="1">
      <alignment vertical="center"/>
    </xf>
    <xf numFmtId="167" fontId="1" fillId="0" borderId="0" xfId="0" applyNumberFormat="1" applyFont="1" applyFill="1" applyAlignment="1">
      <alignment vertical="center"/>
    </xf>
    <xf numFmtId="0" fontId="1" fillId="0" borderId="0" xfId="0" applyFont="1" applyFill="1" applyAlignment="1">
      <alignment horizontal="center" vertical="center"/>
    </xf>
    <xf numFmtId="2" fontId="1" fillId="0" borderId="0" xfId="0" applyNumberFormat="1" applyFont="1" applyFill="1" applyAlignment="1">
      <alignment vertical="center"/>
    </xf>
    <xf numFmtId="0" fontId="1" fillId="0" borderId="0" xfId="0" applyFont="1" applyAlignment="1">
      <alignment vertical="center"/>
    </xf>
    <xf numFmtId="0" fontId="1" fillId="0" borderId="0" xfId="0" applyFont="1" applyAlignment="1">
      <alignment horizontal="left" vertical="center"/>
    </xf>
    <xf numFmtId="14" fontId="1" fillId="0" borderId="0" xfId="0" applyNumberFormat="1" applyFont="1" applyAlignment="1">
      <alignment vertical="center"/>
    </xf>
    <xf numFmtId="0" fontId="1" fillId="2" borderId="0" xfId="0" applyFont="1" applyFill="1" applyAlignment="1">
      <alignment vertical="center"/>
    </xf>
    <xf numFmtId="2" fontId="1" fillId="0" borderId="0" xfId="0" applyNumberFormat="1" applyFont="1" applyAlignment="1">
      <alignment vertical="center"/>
    </xf>
    <xf numFmtId="164" fontId="1" fillId="0" borderId="0" xfId="1" applyFont="1" applyBorder="1" applyAlignment="1">
      <alignment vertical="center"/>
    </xf>
    <xf numFmtId="0" fontId="1" fillId="0" borderId="0" xfId="0" applyFont="1" applyAlignment="1">
      <alignment horizontal="left"/>
    </xf>
    <xf numFmtId="14" fontId="1" fillId="0" borderId="0" xfId="0" applyNumberFormat="1" applyFont="1"/>
    <xf numFmtId="0" fontId="1" fillId="2" borderId="0" xfId="0" applyFont="1" applyFill="1"/>
    <xf numFmtId="2" fontId="1" fillId="0" borderId="0" xfId="0" applyNumberFormat="1" applyFont="1"/>
    <xf numFmtId="164" fontId="1" fillId="0" borderId="0" xfId="1" applyFont="1" applyBorder="1"/>
    <xf numFmtId="0" fontId="18" fillId="0" borderId="2" xfId="0" applyFont="1" applyBorder="1" applyAlignment="1">
      <alignment horizontal="center" vertical="center" wrapText="1"/>
    </xf>
    <xf numFmtId="0" fontId="11" fillId="0" borderId="2" xfId="0" applyFont="1" applyBorder="1" applyAlignment="1">
      <alignment horizontal="left" vertical="center"/>
    </xf>
    <xf numFmtId="14" fontId="11" fillId="0" borderId="2" xfId="0" applyNumberFormat="1" applyFont="1" applyBorder="1" applyAlignment="1">
      <alignment horizontal="left" vertical="center"/>
    </xf>
    <xf numFmtId="0" fontId="11" fillId="5" borderId="2" xfId="0" applyFont="1" applyFill="1" applyBorder="1" applyAlignment="1">
      <alignment horizontal="left" vertical="center"/>
    </xf>
    <xf numFmtId="0" fontId="11" fillId="0" borderId="2" xfId="0" applyFont="1" applyFill="1" applyBorder="1" applyAlignment="1">
      <alignment horizontal="left" vertical="center"/>
    </xf>
    <xf numFmtId="0" fontId="11" fillId="6" borderId="2" xfId="0" applyNumberFormat="1" applyFont="1" applyFill="1" applyBorder="1" applyAlignment="1">
      <alignment horizontal="left" vertical="center"/>
    </xf>
    <xf numFmtId="0" fontId="11" fillId="6" borderId="2" xfId="0" applyFont="1" applyFill="1" applyBorder="1" applyAlignment="1">
      <alignment horizontal="left" vertical="center"/>
    </xf>
    <xf numFmtId="14" fontId="11" fillId="5" borderId="2" xfId="0" applyNumberFormat="1" applyFont="1" applyFill="1" applyBorder="1" applyAlignment="1">
      <alignment horizontal="left" vertical="center"/>
    </xf>
    <xf numFmtId="0" fontId="20" fillId="0" borderId="1" xfId="0" applyFont="1" applyFill="1" applyBorder="1" applyAlignment="1">
      <alignment horizontal="left" vertical="center" wrapText="1"/>
    </xf>
    <xf numFmtId="0" fontId="5" fillId="3" borderId="1" xfId="0" applyFont="1" applyFill="1" applyBorder="1" applyAlignment="1">
      <alignment vertical="center"/>
    </xf>
    <xf numFmtId="0"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justify" vertical="center" wrapText="1"/>
    </xf>
    <xf numFmtId="0" fontId="5" fillId="3"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2" fontId="5" fillId="3" borderId="1" xfId="0"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20" fillId="0" borderId="6" xfId="0" applyFont="1" applyFill="1" applyBorder="1" applyAlignment="1">
      <alignment horizontal="left" vertical="center" wrapText="1"/>
    </xf>
    <xf numFmtId="167" fontId="5" fillId="5" borderId="1" xfId="0" applyNumberFormat="1" applyFont="1" applyFill="1" applyBorder="1" applyAlignment="1">
      <alignment horizontal="right" vertical="center" wrapText="1"/>
    </xf>
    <xf numFmtId="0" fontId="19" fillId="5" borderId="2" xfId="0" applyFont="1" applyFill="1" applyBorder="1" applyAlignment="1">
      <alignment horizontal="center" vertical="center" wrapText="1"/>
    </xf>
    <xf numFmtId="14" fontId="20" fillId="0" borderId="1" xfId="0" applyNumberFormat="1" applyFont="1" applyFill="1" applyBorder="1" applyAlignment="1">
      <alignment horizontal="left" vertical="center" wrapText="1"/>
    </xf>
    <xf numFmtId="0" fontId="21" fillId="0" borderId="0" xfId="0" applyFont="1" applyAlignment="1">
      <alignment horizontal="left" vertical="center"/>
    </xf>
    <xf numFmtId="0" fontId="21" fillId="0" borderId="0" xfId="0" applyFont="1" applyFill="1" applyAlignment="1">
      <alignment vertical="center"/>
    </xf>
    <xf numFmtId="0" fontId="21" fillId="0" borderId="0" xfId="0" applyFont="1" applyFill="1" applyAlignment="1">
      <alignment horizontal="left" vertical="center"/>
    </xf>
    <xf numFmtId="0" fontId="21" fillId="0" borderId="0" xfId="0" applyFont="1" applyFill="1" applyAlignment="1">
      <alignment horizontal="center" vertical="center"/>
    </xf>
    <xf numFmtId="14" fontId="21" fillId="0" borderId="0" xfId="0" applyNumberFormat="1" applyFont="1" applyFill="1" applyAlignment="1">
      <alignment vertical="center"/>
    </xf>
    <xf numFmtId="2" fontId="21" fillId="0" borderId="0" xfId="0" applyNumberFormat="1" applyFont="1" applyFill="1" applyAlignment="1">
      <alignment vertical="center"/>
    </xf>
    <xf numFmtId="164" fontId="21" fillId="0" borderId="0" xfId="1" applyFont="1" applyFill="1" applyBorder="1" applyAlignment="1">
      <alignment vertical="center"/>
    </xf>
    <xf numFmtId="0" fontId="1" fillId="0" borderId="0" xfId="0" applyFont="1" applyFill="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11"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 fillId="0" borderId="0" xfId="0" applyFont="1" applyFill="1" applyAlignment="1">
      <alignment horizontal="center" vertical="center"/>
    </xf>
    <xf numFmtId="0" fontId="11" fillId="0" borderId="6" xfId="0" applyFont="1" applyBorder="1" applyAlignment="1">
      <alignment horizontal="left" vertical="center" wrapText="1"/>
    </xf>
    <xf numFmtId="41" fontId="11" fillId="5" borderId="6" xfId="4" applyFont="1" applyFill="1" applyBorder="1" applyAlignment="1">
      <alignment horizontal="center" vertical="center"/>
    </xf>
    <xf numFmtId="0" fontId="11" fillId="5" borderId="6" xfId="0" applyFont="1" applyFill="1" applyBorder="1" applyAlignment="1">
      <alignment horizontal="center" vertical="center"/>
    </xf>
    <xf numFmtId="0" fontId="5" fillId="3" borderId="7" xfId="0" applyNumberFormat="1" applyFont="1" applyFill="1" applyBorder="1" applyAlignment="1">
      <alignment horizontal="center" vertical="center"/>
    </xf>
    <xf numFmtId="0" fontId="5" fillId="3" borderId="4" xfId="0" applyNumberFormat="1" applyFont="1" applyFill="1" applyBorder="1" applyAlignment="1">
      <alignment horizontal="center" vertical="center"/>
    </xf>
    <xf numFmtId="0" fontId="6" fillId="0" borderId="3" xfId="0" applyNumberFormat="1" applyFont="1" applyFill="1" applyBorder="1" applyAlignment="1">
      <alignment horizontal="left" vertical="center" wrapText="1"/>
    </xf>
    <xf numFmtId="0" fontId="6" fillId="0" borderId="8" xfId="0" applyNumberFormat="1" applyFont="1" applyFill="1" applyBorder="1" applyAlignment="1">
      <alignment horizontal="left" vertical="center" wrapText="1"/>
    </xf>
    <xf numFmtId="0" fontId="5" fillId="0" borderId="1" xfId="0" applyFont="1" applyFill="1" applyBorder="1" applyAlignment="1">
      <alignment horizontal="center"/>
    </xf>
    <xf numFmtId="167" fontId="8" fillId="0" borderId="7" xfId="0" applyNumberFormat="1" applyFont="1" applyFill="1" applyBorder="1" applyAlignment="1">
      <alignment horizontal="center" vertical="center"/>
    </xf>
    <xf numFmtId="167" fontId="8" fillId="0" borderId="4" xfId="0" applyNumberFormat="1" applyFont="1" applyFill="1" applyBorder="1" applyAlignment="1">
      <alignment horizontal="center" vertical="center"/>
    </xf>
    <xf numFmtId="0" fontId="6" fillId="0" borderId="9" xfId="0" applyFont="1" applyFill="1" applyBorder="1" applyAlignment="1">
      <alignment horizontal="center"/>
    </xf>
    <xf numFmtId="0" fontId="6" fillId="0" borderId="9" xfId="0" applyFont="1" applyFill="1" applyBorder="1" applyAlignment="1">
      <alignment horizontal="center" vertical="center"/>
    </xf>
    <xf numFmtId="0" fontId="21" fillId="0" borderId="0" xfId="0" applyFont="1" applyFill="1" applyAlignment="1">
      <alignment horizontal="left" vertical="center"/>
    </xf>
    <xf numFmtId="0" fontId="21" fillId="0" borderId="0" xfId="0" applyFont="1" applyAlignment="1">
      <alignment horizontal="left" vertical="center" wrapText="1"/>
    </xf>
    <xf numFmtId="0" fontId="1" fillId="0" borderId="0" xfId="0" applyFont="1" applyFill="1" applyAlignment="1">
      <alignment horizontal="center"/>
    </xf>
  </cellXfs>
  <cellStyles count="5">
    <cellStyle name="Millares" xfId="1" builtinId="3"/>
    <cellStyle name="Millares [0]" xfId="4" builtinId="6"/>
    <cellStyle name="Millares 2" xfId="2"/>
    <cellStyle name="Normal" xfId="0" builtinId="0"/>
    <cellStyle name="Normal 2"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3F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560456</xdr:colOff>
      <xdr:row>0</xdr:row>
      <xdr:rowOff>200398</xdr:rowOff>
    </xdr:from>
    <xdr:to>
      <xdr:col>2</xdr:col>
      <xdr:colOff>1008529</xdr:colOff>
      <xdr:row>1</xdr:row>
      <xdr:rowOff>257202</xdr:rowOff>
    </xdr:to>
    <xdr:pic>
      <xdr:nvPicPr>
        <xdr:cNvPr id="10338" name="Imagen 2" descr="http://www.kawak.com.co/senalcolombia/images/datos_empresa/logo_rtvc_300dpi.png">
          <a:extLst>
            <a:ext uri="{FF2B5EF4-FFF2-40B4-BE49-F238E27FC236}">
              <a16:creationId xmlns:a16="http://schemas.microsoft.com/office/drawing/2014/main" id="{00000000-0008-0000-0000-000062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632" y="200398"/>
          <a:ext cx="1923515" cy="822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26"/>
  <sheetViews>
    <sheetView showGridLines="0" tabSelected="1" view="pageBreakPreview" topLeftCell="M1" zoomScale="70" zoomScaleNormal="70" zoomScaleSheetLayoutView="70" workbookViewId="0">
      <pane ySplit="10" topLeftCell="A76" activePane="bottomLeft" state="frozen"/>
      <selection pane="bottomLeft" activeCell="Y5" sqref="Y5"/>
    </sheetView>
  </sheetViews>
  <sheetFormatPr baseColWidth="10" defaultColWidth="11.42578125" defaultRowHeight="12.75" x14ac:dyDescent="0.2"/>
  <cols>
    <col min="1" max="1" width="5" style="69" customWidth="1"/>
    <col min="2" max="2" width="22.140625" style="69" customWidth="1"/>
    <col min="3" max="3" width="18.7109375" style="69" customWidth="1"/>
    <col min="4" max="4" width="13.140625" style="69" customWidth="1"/>
    <col min="5" max="5" width="8.140625" style="69" customWidth="1"/>
    <col min="6" max="6" width="25.7109375" style="69" customWidth="1"/>
    <col min="7" max="7" width="15" style="69" customWidth="1"/>
    <col min="8" max="8" width="35.5703125" style="117" customWidth="1"/>
    <col min="9" max="9" width="40.140625" style="5" customWidth="1"/>
    <col min="10" max="10" width="16.7109375" style="5" customWidth="1"/>
    <col min="11" max="11" width="11" style="69" customWidth="1"/>
    <col min="12" max="12" width="12" style="118" customWidth="1"/>
    <col min="13" max="13" width="20" style="69" customWidth="1"/>
    <col min="14" max="14" width="13.7109375" style="69" customWidth="1"/>
    <col min="15" max="15" width="9.5703125" style="69" customWidth="1"/>
    <col min="16" max="16" width="20.28515625" style="69" customWidth="1"/>
    <col min="17" max="17" width="7.85546875" style="119" customWidth="1"/>
    <col min="18" max="18" width="16.85546875" style="119" customWidth="1"/>
    <col min="19" max="19" width="8" style="120" bestFit="1" customWidth="1"/>
    <col min="20" max="20" width="16" style="119" customWidth="1"/>
    <col min="21" max="21" width="14.28515625" style="119" customWidth="1"/>
    <col min="22" max="22" width="13.28515625" style="119" customWidth="1"/>
    <col min="23" max="23" width="18" style="119" customWidth="1"/>
    <col min="24" max="24" width="16" style="121" customWidth="1"/>
    <col min="25" max="25" width="18.140625" style="4" customWidth="1"/>
    <col min="26" max="26" width="15.7109375" style="94" customWidth="1"/>
    <col min="27" max="27" width="23" style="94" bestFit="1" customWidth="1"/>
    <col min="28" max="28" width="14.42578125" style="94" bestFit="1" customWidth="1"/>
    <col min="29" max="36" width="11.42578125" style="94" customWidth="1"/>
    <col min="37" max="16384" width="11.42578125" style="93"/>
  </cols>
  <sheetData>
    <row r="1" spans="1:36" s="92" customFormat="1" ht="60" customHeight="1" x14ac:dyDescent="0.2">
      <c r="A1" s="152"/>
      <c r="B1" s="153"/>
      <c r="C1" s="158" t="s">
        <v>17</v>
      </c>
      <c r="D1" s="159"/>
      <c r="E1" s="164" t="s">
        <v>116</v>
      </c>
      <c r="F1" s="164"/>
      <c r="G1" s="164"/>
      <c r="H1" s="164"/>
      <c r="I1" s="164"/>
      <c r="J1" s="164"/>
      <c r="K1" s="164"/>
      <c r="L1" s="164"/>
      <c r="M1" s="164"/>
      <c r="N1" s="164"/>
      <c r="O1" s="164"/>
      <c r="P1" s="164"/>
      <c r="Q1" s="164"/>
      <c r="R1" s="164"/>
      <c r="S1" s="164"/>
      <c r="T1" s="164"/>
      <c r="U1" s="164"/>
      <c r="V1" s="164"/>
      <c r="W1" s="164"/>
      <c r="X1" s="165"/>
      <c r="Y1" s="130" t="s">
        <v>117</v>
      </c>
      <c r="AA1" s="93"/>
    </row>
    <row r="2" spans="1:36" s="92" customFormat="1" ht="24" customHeight="1" x14ac:dyDescent="0.2">
      <c r="A2" s="154"/>
      <c r="B2" s="155"/>
      <c r="C2" s="160"/>
      <c r="D2" s="161"/>
      <c r="E2" s="166" t="s">
        <v>125</v>
      </c>
      <c r="F2" s="167"/>
      <c r="G2" s="167"/>
      <c r="H2" s="167"/>
      <c r="I2" s="167"/>
      <c r="J2" s="167"/>
      <c r="K2" s="167"/>
      <c r="L2" s="167"/>
      <c r="M2" s="167"/>
      <c r="N2" s="167"/>
      <c r="O2" s="167"/>
      <c r="P2" s="167"/>
      <c r="Q2" s="167"/>
      <c r="R2" s="167"/>
      <c r="S2" s="167"/>
      <c r="T2" s="167"/>
      <c r="U2" s="167"/>
      <c r="V2" s="167"/>
      <c r="W2" s="167"/>
      <c r="X2" s="168"/>
      <c r="Y2" s="130" t="s">
        <v>131</v>
      </c>
    </row>
    <row r="3" spans="1:36" s="92" customFormat="1" ht="21" customHeight="1" x14ac:dyDescent="0.2">
      <c r="A3" s="156"/>
      <c r="B3" s="157"/>
      <c r="C3" s="162"/>
      <c r="D3" s="163"/>
      <c r="E3" s="169"/>
      <c r="F3" s="170"/>
      <c r="G3" s="170"/>
      <c r="H3" s="170"/>
      <c r="I3" s="170"/>
      <c r="J3" s="170"/>
      <c r="K3" s="170"/>
      <c r="L3" s="170"/>
      <c r="M3" s="170"/>
      <c r="N3" s="170"/>
      <c r="O3" s="170"/>
      <c r="P3" s="170"/>
      <c r="Q3" s="170"/>
      <c r="R3" s="170"/>
      <c r="S3" s="170"/>
      <c r="T3" s="170"/>
      <c r="U3" s="170"/>
      <c r="V3" s="170"/>
      <c r="W3" s="170"/>
      <c r="X3" s="171"/>
      <c r="Y3" s="143">
        <v>44351</v>
      </c>
    </row>
    <row r="4" spans="1:36" s="92" customFormat="1" ht="26.25" customHeight="1" x14ac:dyDescent="0.2">
      <c r="A4" s="123" t="s">
        <v>122</v>
      </c>
      <c r="B4" s="122"/>
      <c r="C4" s="142"/>
      <c r="D4" s="142"/>
      <c r="E4" s="139"/>
      <c r="F4" s="123" t="s">
        <v>123</v>
      </c>
      <c r="G4" s="139"/>
      <c r="H4" s="139"/>
      <c r="I4" s="139"/>
      <c r="J4" s="139"/>
      <c r="K4" s="139"/>
      <c r="L4" s="139"/>
      <c r="M4" s="139"/>
      <c r="N4" s="139"/>
      <c r="O4" s="139"/>
      <c r="P4" s="139"/>
      <c r="Q4" s="139"/>
      <c r="R4" s="139"/>
      <c r="S4" s="139"/>
      <c r="T4" s="139"/>
      <c r="U4" s="139"/>
      <c r="V4" s="139"/>
      <c r="W4" s="139"/>
      <c r="X4" s="139"/>
      <c r="Y4" s="140"/>
    </row>
    <row r="5" spans="1:36" s="98" customFormat="1" ht="36" customHeight="1" x14ac:dyDescent="0.2">
      <c r="A5" s="123" t="s">
        <v>37</v>
      </c>
      <c r="B5" s="123"/>
      <c r="C5" s="125"/>
      <c r="D5" s="123"/>
      <c r="E5" s="123"/>
      <c r="F5" s="123" t="s">
        <v>67</v>
      </c>
      <c r="G5" s="123"/>
      <c r="H5" s="125"/>
      <c r="I5" s="123" t="s">
        <v>36</v>
      </c>
      <c r="J5" s="126"/>
      <c r="K5" s="123"/>
      <c r="L5" s="127"/>
      <c r="M5" s="128"/>
      <c r="N5" s="123"/>
      <c r="O5" s="123"/>
      <c r="P5" s="123"/>
      <c r="Q5" s="123"/>
      <c r="R5" s="123"/>
      <c r="S5" s="123"/>
      <c r="T5" s="123"/>
      <c r="U5" s="123"/>
      <c r="V5" s="123"/>
      <c r="W5" s="123"/>
      <c r="X5" s="123"/>
      <c r="Y5" s="123"/>
      <c r="Z5" s="104"/>
      <c r="AA5" s="104"/>
      <c r="AB5" s="104"/>
      <c r="AC5" s="104"/>
      <c r="AD5" s="104"/>
      <c r="AE5" s="104"/>
      <c r="AF5" s="104"/>
      <c r="AG5" s="104"/>
      <c r="AH5" s="104"/>
      <c r="AI5" s="104"/>
      <c r="AJ5" s="104"/>
    </row>
    <row r="6" spans="1:36" s="98" customFormat="1" ht="48" customHeight="1" x14ac:dyDescent="0.2">
      <c r="A6" s="173" t="s">
        <v>118</v>
      </c>
      <c r="B6" s="173"/>
      <c r="C6" s="173"/>
      <c r="D6" s="173"/>
      <c r="E6" s="123"/>
      <c r="F6" s="175"/>
      <c r="G6" s="175"/>
      <c r="H6" s="175"/>
      <c r="I6" s="123" t="s">
        <v>35</v>
      </c>
      <c r="J6" s="175"/>
      <c r="K6" s="175"/>
      <c r="L6" s="124"/>
      <c r="M6" s="123"/>
      <c r="N6" s="123"/>
      <c r="O6" s="123"/>
      <c r="P6" s="123"/>
      <c r="Q6" s="123"/>
      <c r="R6" s="123"/>
      <c r="S6" s="123"/>
      <c r="T6" s="123"/>
      <c r="U6" s="123"/>
      <c r="V6" s="123"/>
      <c r="W6" s="123"/>
      <c r="X6" s="123"/>
      <c r="Y6" s="123"/>
      <c r="Z6" s="104"/>
      <c r="AA6" s="104"/>
      <c r="AB6" s="104"/>
      <c r="AC6" s="104"/>
      <c r="AD6" s="104"/>
      <c r="AE6" s="104"/>
      <c r="AF6" s="104"/>
      <c r="AG6" s="104"/>
      <c r="AH6" s="104"/>
      <c r="AI6" s="104"/>
      <c r="AJ6" s="104"/>
    </row>
    <row r="7" spans="1:36" s="98" customFormat="1" ht="38.25" customHeight="1" x14ac:dyDescent="0.2">
      <c r="A7" s="123" t="s">
        <v>33</v>
      </c>
      <c r="B7" s="123"/>
      <c r="C7" s="125"/>
      <c r="D7" s="123"/>
      <c r="E7" s="123"/>
      <c r="F7" s="123" t="s">
        <v>34</v>
      </c>
      <c r="G7" s="174"/>
      <c r="H7" s="174"/>
      <c r="I7" s="123" t="s">
        <v>31</v>
      </c>
      <c r="J7" s="129"/>
      <c r="K7" s="125"/>
      <c r="L7" s="124"/>
      <c r="M7" s="123"/>
      <c r="N7" s="123"/>
      <c r="O7" s="123"/>
      <c r="P7" s="123"/>
      <c r="Q7" s="123"/>
      <c r="R7" s="123"/>
      <c r="S7" s="123"/>
      <c r="T7" s="123"/>
      <c r="U7" s="123"/>
      <c r="V7" s="123"/>
      <c r="W7" s="123"/>
      <c r="X7" s="123"/>
      <c r="Y7" s="123"/>
      <c r="Z7" s="104"/>
      <c r="AA7" s="104"/>
      <c r="AB7" s="104"/>
      <c r="AC7" s="104"/>
      <c r="AD7" s="104"/>
      <c r="AE7" s="104"/>
      <c r="AF7" s="104"/>
      <c r="AG7" s="104"/>
      <c r="AH7" s="104"/>
      <c r="AI7" s="104"/>
      <c r="AJ7" s="104"/>
    </row>
    <row r="8" spans="1:36" s="35" customFormat="1" ht="12" x14ac:dyDescent="0.2">
      <c r="A8" s="2"/>
      <c r="B8" s="2"/>
      <c r="C8" s="2"/>
      <c r="D8" s="2"/>
      <c r="E8" s="2"/>
      <c r="F8" s="2"/>
      <c r="G8" s="2"/>
      <c r="H8" s="39"/>
      <c r="I8" s="91"/>
      <c r="J8" s="91"/>
      <c r="K8" s="3"/>
      <c r="L8" s="37"/>
      <c r="M8" s="91"/>
      <c r="N8" s="91"/>
      <c r="O8" s="91"/>
      <c r="P8" s="91" t="s">
        <v>3</v>
      </c>
      <c r="Q8" s="91"/>
      <c r="R8" s="91"/>
      <c r="S8" s="23"/>
      <c r="T8" s="91"/>
      <c r="U8" s="91"/>
      <c r="V8" s="91"/>
      <c r="W8" s="91"/>
      <c r="X8" s="24"/>
      <c r="Y8" s="24"/>
    </row>
    <row r="9" spans="1:36" s="35" customFormat="1" ht="12" x14ac:dyDescent="0.2">
      <c r="A9" s="2"/>
      <c r="B9" s="2"/>
      <c r="C9" s="2"/>
      <c r="D9" s="2"/>
      <c r="E9" s="2"/>
      <c r="F9" s="2"/>
      <c r="G9" s="2"/>
      <c r="H9" s="39"/>
      <c r="I9" s="91"/>
      <c r="J9" s="91"/>
      <c r="K9" s="3"/>
      <c r="L9" s="37"/>
      <c r="M9" s="91">
        <v>1</v>
      </c>
      <c r="N9" s="91">
        <v>2</v>
      </c>
      <c r="O9" s="91"/>
      <c r="P9" s="91" t="s">
        <v>8</v>
      </c>
      <c r="Q9" s="180" t="s">
        <v>9</v>
      </c>
      <c r="R9" s="180"/>
      <c r="S9" s="180"/>
      <c r="T9" s="180"/>
      <c r="U9" s="180"/>
      <c r="V9" s="91"/>
      <c r="W9" s="91"/>
      <c r="X9" s="25" t="s">
        <v>16</v>
      </c>
      <c r="Y9" s="24" t="s">
        <v>14</v>
      </c>
    </row>
    <row r="10" spans="1:36" s="14" customFormat="1" ht="134.1" customHeight="1" x14ac:dyDescent="0.2">
      <c r="A10" s="131" t="s">
        <v>18</v>
      </c>
      <c r="B10" s="176" t="s">
        <v>4</v>
      </c>
      <c r="C10" s="177"/>
      <c r="D10" s="132" t="s">
        <v>0</v>
      </c>
      <c r="E10" s="133" t="s">
        <v>21</v>
      </c>
      <c r="F10" s="132" t="s">
        <v>19</v>
      </c>
      <c r="G10" s="132" t="s">
        <v>20</v>
      </c>
      <c r="H10" s="134" t="s">
        <v>1</v>
      </c>
      <c r="I10" s="135" t="s">
        <v>124</v>
      </c>
      <c r="J10" s="133" t="s">
        <v>23</v>
      </c>
      <c r="K10" s="136" t="s">
        <v>5</v>
      </c>
      <c r="L10" s="137" t="s">
        <v>22</v>
      </c>
      <c r="M10" s="136" t="s">
        <v>13</v>
      </c>
      <c r="N10" s="136" t="s">
        <v>6</v>
      </c>
      <c r="O10" s="136" t="s">
        <v>32</v>
      </c>
      <c r="P10" s="136" t="s">
        <v>7</v>
      </c>
      <c r="Q10" s="134" t="s">
        <v>2</v>
      </c>
      <c r="R10" s="136" t="s">
        <v>12</v>
      </c>
      <c r="S10" s="138" t="s">
        <v>2</v>
      </c>
      <c r="T10" s="136" t="s">
        <v>11</v>
      </c>
      <c r="U10" s="136" t="s">
        <v>29</v>
      </c>
      <c r="V10" s="136" t="s">
        <v>30</v>
      </c>
      <c r="W10" s="136" t="s">
        <v>10</v>
      </c>
      <c r="X10" s="141"/>
      <c r="Y10" s="141"/>
    </row>
    <row r="11" spans="1:36" s="14" customFormat="1" ht="12" x14ac:dyDescent="0.2">
      <c r="A11" s="6">
        <v>1</v>
      </c>
      <c r="B11" s="55"/>
      <c r="C11" s="55"/>
      <c r="D11" s="56"/>
      <c r="E11" s="57"/>
      <c r="F11" s="58"/>
      <c r="G11" s="90"/>
      <c r="H11" s="60"/>
      <c r="I11" s="61"/>
      <c r="J11" s="8">
        <f t="shared" ref="J11:J66" si="0">IF(I11=1,63901106,0)+IF(I11=2,63901106,0)+IF(I11=3,63901102,0)+IF(I11=4,63901102,0)+IF(I11=5,63901104,0)+IF(I11=6,63901105,0)+IF(I11=7,63901109,0)+IF(I11=8,63901108,0)+IF(I11=9,63901108,0)+IF(I11=10,63901105,0)+IF(I11=11,63901109,0)</f>
        <v>0</v>
      </c>
      <c r="K11" s="63"/>
      <c r="L11" s="64"/>
      <c r="M11" s="65"/>
      <c r="N11" s="65"/>
      <c r="O11" s="65"/>
      <c r="P11" s="9">
        <f>M11+N11+O11</f>
        <v>0</v>
      </c>
      <c r="Q11" s="26">
        <f>IF(I11=1,6,0)+IF(I11=2,4,0)+IF(I11=3,10,0)+IF(I11=4,11,0)+IF(I11=5,3.5,0)+IF(I11=6,3.5,0)+IF(I11=7,2.5,0)+IF(I11=8,3.5,0)+IF(I11=9,1,0)+IF(I11=10,10,0)</f>
        <v>0</v>
      </c>
      <c r="R11" s="27">
        <f>+IF(AND(I11=1,M11&gt;=142000),M11*Q11%,0)+IF(AND(I11=2,M11&gt;=142000),M11*Q11%,0)+IF(AND(I11=3,M11&gt;=0),M11*Q11%,0)+IF(AND(I11=4,M11&gt;=0),M11*Q11%,0)+IF(AND(I11=5,M11&gt;=961000),M11*Q11%,0)+IF(AND(I11=6,M11&gt;=142000),M11*Q11%,0)+IF(AND(I11=7,M11&gt;=961000),M11*Q11%,0)+IF(AND(I11=8,M11&gt;=961000),M11*Q11%,0)+IF(AND(I11=9,M11&gt;=142000),M11*Q11%,0)+IF(AND(I11=10,M11&gt;=4200000),M11*Q11%,0)</f>
        <v>0</v>
      </c>
      <c r="S11" s="67"/>
      <c r="T11" s="27">
        <f t="shared" ref="T11:T66" si="1">+M11*S11%</f>
        <v>0</v>
      </c>
      <c r="U11" s="54">
        <v>0</v>
      </c>
      <c r="V11" s="27"/>
      <c r="W11" s="28">
        <f t="shared" ref="W11" si="2">+P11-R11-T11-U11</f>
        <v>0</v>
      </c>
      <c r="X11" s="10">
        <f>+X10-W11</f>
        <v>0</v>
      </c>
      <c r="Y11" s="29">
        <f t="shared" ref="Y11" si="3">+Y10-P11</f>
        <v>0</v>
      </c>
    </row>
    <row r="12" spans="1:36" s="14" customFormat="1" ht="12" x14ac:dyDescent="0.2">
      <c r="A12" s="6">
        <f>A11+1</f>
        <v>2</v>
      </c>
      <c r="B12" s="55"/>
      <c r="C12" s="55"/>
      <c r="D12" s="56"/>
      <c r="E12" s="57"/>
      <c r="F12" s="58"/>
      <c r="G12" s="90"/>
      <c r="H12" s="60"/>
      <c r="I12" s="61"/>
      <c r="J12" s="8">
        <f t="shared" si="0"/>
        <v>0</v>
      </c>
      <c r="K12" s="63"/>
      <c r="L12" s="64"/>
      <c r="M12" s="65"/>
      <c r="N12" s="65"/>
      <c r="O12" s="65"/>
      <c r="P12" s="9">
        <f t="shared" ref="P12:P66" si="4">M12+N12+O12</f>
        <v>0</v>
      </c>
      <c r="Q12" s="26">
        <f t="shared" ref="Q12:Q66" si="5">IF(I12=1,6,0)+IF(I12=2,4,0)+IF(I12=3,10,0)+IF(I12=4,11,0)+IF(I12=5,3.5,0)+IF(I12=6,3.5,0)+IF(I12=7,2.5,0)+IF(I12=8,3.5,0)+IF(I12=9,1,0)+IF(I12=10,10,0)</f>
        <v>0</v>
      </c>
      <c r="R12" s="27">
        <f t="shared" ref="R12:R66" si="6">+IF(AND(I12=1,M12&gt;=142000),M12*Q12%,0)+IF(AND(I12=2,M12&gt;=142000),M12*Q12%,0)+IF(AND(I12=3,M12&gt;=0),M12*Q12%,0)+IF(AND(I12=4,M12&gt;=0),M12*Q12%,0)+IF(AND(I12=5,M12&gt;=961000),M12*Q12%,0)+IF(AND(I12=6,M12&gt;=142000),M12*Q12%,0)+IF(AND(I12=7,M12&gt;=961000),M12*Q12%,0)+IF(AND(I12=8,M12&gt;=961000),M12*Q12%,0)+IF(AND(I12=9,M12&gt;=142000),M12*Q12%,0)+IF(AND(I12=10,M12&gt;=4200000),M12*Q12%,0)</f>
        <v>0</v>
      </c>
      <c r="S12" s="67"/>
      <c r="T12" s="27">
        <f t="shared" si="1"/>
        <v>0</v>
      </c>
      <c r="U12" s="54">
        <f t="shared" ref="U12:U66" si="7">+N12*15%</f>
        <v>0</v>
      </c>
      <c r="V12" s="27"/>
      <c r="W12" s="28">
        <f t="shared" ref="W12:W13" si="8">+P12-R12-T12-U12</f>
        <v>0</v>
      </c>
      <c r="X12" s="10">
        <f t="shared" ref="X12:X13" si="9">+X11-W12</f>
        <v>0</v>
      </c>
      <c r="Y12" s="29">
        <f t="shared" ref="Y12:Y13" si="10">+Y11-P12</f>
        <v>0</v>
      </c>
    </row>
    <row r="13" spans="1:36" s="14" customFormat="1" ht="12" x14ac:dyDescent="0.2">
      <c r="A13" s="6">
        <f t="shared" ref="A13:A66" si="11">A12+1</f>
        <v>3</v>
      </c>
      <c r="B13" s="55"/>
      <c r="C13" s="55"/>
      <c r="D13" s="56"/>
      <c r="E13" s="57"/>
      <c r="F13" s="58"/>
      <c r="G13" s="90"/>
      <c r="H13" s="60"/>
      <c r="I13" s="61"/>
      <c r="J13" s="48">
        <f t="shared" si="0"/>
        <v>0</v>
      </c>
      <c r="K13" s="63"/>
      <c r="L13" s="64"/>
      <c r="M13" s="65"/>
      <c r="N13" s="65"/>
      <c r="O13" s="65"/>
      <c r="P13" s="9">
        <f t="shared" si="4"/>
        <v>0</v>
      </c>
      <c r="Q13" s="26">
        <f t="shared" si="5"/>
        <v>0</v>
      </c>
      <c r="R13" s="27">
        <f t="shared" si="6"/>
        <v>0</v>
      </c>
      <c r="S13" s="67"/>
      <c r="T13" s="27">
        <f t="shared" si="1"/>
        <v>0</v>
      </c>
      <c r="U13" s="54">
        <f t="shared" si="7"/>
        <v>0</v>
      </c>
      <c r="V13" s="49"/>
      <c r="W13" s="28">
        <f t="shared" si="8"/>
        <v>0</v>
      </c>
      <c r="X13" s="10">
        <f t="shared" si="9"/>
        <v>0</v>
      </c>
      <c r="Y13" s="29">
        <f t="shared" si="10"/>
        <v>0</v>
      </c>
    </row>
    <row r="14" spans="1:36" s="14" customFormat="1" ht="12" x14ac:dyDescent="0.2">
      <c r="A14" s="6">
        <f t="shared" si="11"/>
        <v>4</v>
      </c>
      <c r="B14" s="55"/>
      <c r="C14" s="55"/>
      <c r="D14" s="56"/>
      <c r="E14" s="57"/>
      <c r="F14" s="58"/>
      <c r="G14" s="90"/>
      <c r="H14" s="60"/>
      <c r="I14" s="61"/>
      <c r="J14" s="48">
        <f t="shared" si="0"/>
        <v>0</v>
      </c>
      <c r="K14" s="63"/>
      <c r="L14" s="64"/>
      <c r="M14" s="65"/>
      <c r="N14" s="65"/>
      <c r="O14" s="65"/>
      <c r="P14" s="9">
        <f t="shared" si="4"/>
        <v>0</v>
      </c>
      <c r="Q14" s="26">
        <f t="shared" si="5"/>
        <v>0</v>
      </c>
      <c r="R14" s="27">
        <f t="shared" si="6"/>
        <v>0</v>
      </c>
      <c r="S14" s="67"/>
      <c r="T14" s="27">
        <f t="shared" si="1"/>
        <v>0</v>
      </c>
      <c r="U14" s="54">
        <f t="shared" si="7"/>
        <v>0</v>
      </c>
      <c r="V14" s="50"/>
      <c r="W14" s="28">
        <f t="shared" ref="W14:W66" si="12">+P14-R14-T14-U14</f>
        <v>0</v>
      </c>
      <c r="X14" s="10">
        <f t="shared" ref="X14:X66" si="13">+X13-W14</f>
        <v>0</v>
      </c>
      <c r="Y14" s="29">
        <f t="shared" ref="Y14:Y66" si="14">+Y13-P14</f>
        <v>0</v>
      </c>
    </row>
    <row r="15" spans="1:36" s="14" customFormat="1" ht="12" x14ac:dyDescent="0.2">
      <c r="A15" s="6">
        <f t="shared" si="11"/>
        <v>5</v>
      </c>
      <c r="B15" s="55"/>
      <c r="C15" s="55"/>
      <c r="D15" s="56"/>
      <c r="E15" s="57"/>
      <c r="F15" s="58"/>
      <c r="G15" s="90"/>
      <c r="H15" s="60"/>
      <c r="I15" s="61"/>
      <c r="J15" s="48">
        <f t="shared" si="0"/>
        <v>0</v>
      </c>
      <c r="K15" s="63"/>
      <c r="L15" s="64"/>
      <c r="M15" s="65"/>
      <c r="N15" s="65"/>
      <c r="O15" s="65"/>
      <c r="P15" s="9">
        <f t="shared" si="4"/>
        <v>0</v>
      </c>
      <c r="Q15" s="26">
        <f t="shared" si="5"/>
        <v>0</v>
      </c>
      <c r="R15" s="27">
        <f t="shared" si="6"/>
        <v>0</v>
      </c>
      <c r="S15" s="67"/>
      <c r="T15" s="27">
        <f t="shared" si="1"/>
        <v>0</v>
      </c>
      <c r="U15" s="54">
        <f t="shared" si="7"/>
        <v>0</v>
      </c>
      <c r="V15" s="50"/>
      <c r="W15" s="28">
        <f t="shared" si="12"/>
        <v>0</v>
      </c>
      <c r="X15" s="10">
        <f t="shared" si="13"/>
        <v>0</v>
      </c>
      <c r="Y15" s="29">
        <f t="shared" si="14"/>
        <v>0</v>
      </c>
    </row>
    <row r="16" spans="1:36" s="14" customFormat="1" ht="12" x14ac:dyDescent="0.2">
      <c r="A16" s="6">
        <f t="shared" si="11"/>
        <v>6</v>
      </c>
      <c r="B16" s="55"/>
      <c r="C16" s="55"/>
      <c r="D16" s="56"/>
      <c r="E16" s="57"/>
      <c r="F16" s="58"/>
      <c r="G16" s="90"/>
      <c r="H16" s="60"/>
      <c r="I16" s="61"/>
      <c r="J16" s="8">
        <f t="shared" si="0"/>
        <v>0</v>
      </c>
      <c r="K16" s="63"/>
      <c r="L16" s="64"/>
      <c r="M16" s="65"/>
      <c r="N16" s="65"/>
      <c r="O16" s="65"/>
      <c r="P16" s="9">
        <f t="shared" si="4"/>
        <v>0</v>
      </c>
      <c r="Q16" s="26">
        <f t="shared" si="5"/>
        <v>0</v>
      </c>
      <c r="R16" s="27">
        <f t="shared" si="6"/>
        <v>0</v>
      </c>
      <c r="S16" s="67"/>
      <c r="T16" s="27">
        <f t="shared" si="1"/>
        <v>0</v>
      </c>
      <c r="U16" s="54">
        <f t="shared" si="7"/>
        <v>0</v>
      </c>
      <c r="V16" s="50"/>
      <c r="W16" s="28">
        <f t="shared" si="12"/>
        <v>0</v>
      </c>
      <c r="X16" s="10">
        <f t="shared" si="13"/>
        <v>0</v>
      </c>
      <c r="Y16" s="29">
        <f t="shared" si="14"/>
        <v>0</v>
      </c>
    </row>
    <row r="17" spans="1:25" s="14" customFormat="1" ht="12" x14ac:dyDescent="0.2">
      <c r="A17" s="6">
        <f t="shared" si="11"/>
        <v>7</v>
      </c>
      <c r="B17" s="55"/>
      <c r="C17" s="55"/>
      <c r="D17" s="56"/>
      <c r="E17" s="57"/>
      <c r="F17" s="58"/>
      <c r="G17" s="90"/>
      <c r="H17" s="60"/>
      <c r="I17" s="61"/>
      <c r="J17" s="8">
        <f t="shared" si="0"/>
        <v>0</v>
      </c>
      <c r="K17" s="63"/>
      <c r="L17" s="64"/>
      <c r="M17" s="65"/>
      <c r="N17" s="65"/>
      <c r="O17" s="65"/>
      <c r="P17" s="9">
        <f t="shared" si="4"/>
        <v>0</v>
      </c>
      <c r="Q17" s="26">
        <f t="shared" si="5"/>
        <v>0</v>
      </c>
      <c r="R17" s="27">
        <f t="shared" si="6"/>
        <v>0</v>
      </c>
      <c r="S17" s="67"/>
      <c r="T17" s="27">
        <f t="shared" si="1"/>
        <v>0</v>
      </c>
      <c r="U17" s="54">
        <f t="shared" si="7"/>
        <v>0</v>
      </c>
      <c r="V17" s="36"/>
      <c r="W17" s="28">
        <f t="shared" si="12"/>
        <v>0</v>
      </c>
      <c r="X17" s="10">
        <f t="shared" si="13"/>
        <v>0</v>
      </c>
      <c r="Y17" s="29">
        <f t="shared" si="14"/>
        <v>0</v>
      </c>
    </row>
    <row r="18" spans="1:25" s="14" customFormat="1" ht="12" x14ac:dyDescent="0.2">
      <c r="A18" s="6">
        <f t="shared" si="11"/>
        <v>8</v>
      </c>
      <c r="B18" s="55"/>
      <c r="C18" s="55"/>
      <c r="D18" s="56"/>
      <c r="E18" s="57"/>
      <c r="F18" s="58"/>
      <c r="G18" s="90"/>
      <c r="H18" s="60"/>
      <c r="I18" s="61"/>
      <c r="J18" s="48">
        <f t="shared" si="0"/>
        <v>0</v>
      </c>
      <c r="K18" s="63"/>
      <c r="L18" s="64"/>
      <c r="M18" s="65"/>
      <c r="N18" s="65"/>
      <c r="O18" s="65"/>
      <c r="P18" s="9">
        <f t="shared" si="4"/>
        <v>0</v>
      </c>
      <c r="Q18" s="26">
        <f t="shared" si="5"/>
        <v>0</v>
      </c>
      <c r="R18" s="27">
        <f t="shared" si="6"/>
        <v>0</v>
      </c>
      <c r="S18" s="67"/>
      <c r="T18" s="27">
        <f t="shared" si="1"/>
        <v>0</v>
      </c>
      <c r="U18" s="54">
        <f t="shared" si="7"/>
        <v>0</v>
      </c>
      <c r="V18" s="36"/>
      <c r="W18" s="28">
        <f t="shared" si="12"/>
        <v>0</v>
      </c>
      <c r="X18" s="10">
        <f t="shared" si="13"/>
        <v>0</v>
      </c>
      <c r="Y18" s="29">
        <f t="shared" si="14"/>
        <v>0</v>
      </c>
    </row>
    <row r="19" spans="1:25" s="14" customFormat="1" ht="12" x14ac:dyDescent="0.2">
      <c r="A19" s="6">
        <f t="shared" si="11"/>
        <v>9</v>
      </c>
      <c r="B19" s="55"/>
      <c r="C19" s="55"/>
      <c r="D19" s="56"/>
      <c r="E19" s="57"/>
      <c r="F19" s="58"/>
      <c r="G19" s="90"/>
      <c r="H19" s="60"/>
      <c r="I19" s="61"/>
      <c r="J19" s="8">
        <f>IF(I18=1,63901106,0)+IF(I18=2,63901106,0)+IF(I18=3,63901102,0)+IF(I18=4,63901102,0)+IF(I18=5,63901104,0)+IF(I18=6,63901105,0)+IF(I18=7,63901109,0)+IF(I18=8,63901108,0)+IF(I18=9,63901108,0)+IF(I18=10,63901105,0)+IF(I18=11,63901109,0)</f>
        <v>0</v>
      </c>
      <c r="K19" s="63"/>
      <c r="L19" s="64"/>
      <c r="M19" s="65"/>
      <c r="N19" s="65"/>
      <c r="O19" s="65"/>
      <c r="P19" s="9">
        <f t="shared" si="4"/>
        <v>0</v>
      </c>
      <c r="Q19" s="26">
        <f t="shared" si="5"/>
        <v>0</v>
      </c>
      <c r="R19" s="27">
        <f t="shared" si="6"/>
        <v>0</v>
      </c>
      <c r="S19" s="67"/>
      <c r="T19" s="27">
        <f t="shared" si="1"/>
        <v>0</v>
      </c>
      <c r="U19" s="54">
        <f t="shared" si="7"/>
        <v>0</v>
      </c>
      <c r="V19" s="36"/>
      <c r="W19" s="28">
        <f t="shared" si="12"/>
        <v>0</v>
      </c>
      <c r="X19" s="10">
        <f t="shared" si="13"/>
        <v>0</v>
      </c>
      <c r="Y19" s="29">
        <f t="shared" si="14"/>
        <v>0</v>
      </c>
    </row>
    <row r="20" spans="1:25" s="14" customFormat="1" ht="12" x14ac:dyDescent="0.2">
      <c r="A20" s="6">
        <f t="shared" si="11"/>
        <v>10</v>
      </c>
      <c r="B20" s="55"/>
      <c r="C20" s="55"/>
      <c r="D20" s="56"/>
      <c r="E20" s="57"/>
      <c r="F20" s="58"/>
      <c r="G20" s="59"/>
      <c r="H20" s="60"/>
      <c r="I20" s="61"/>
      <c r="J20" s="48">
        <f t="shared" si="0"/>
        <v>0</v>
      </c>
      <c r="K20" s="63"/>
      <c r="L20" s="64"/>
      <c r="M20" s="66"/>
      <c r="N20" s="66"/>
      <c r="O20" s="66"/>
      <c r="P20" s="9">
        <f t="shared" si="4"/>
        <v>0</v>
      </c>
      <c r="Q20" s="26">
        <f t="shared" si="5"/>
        <v>0</v>
      </c>
      <c r="R20" s="27">
        <f t="shared" si="6"/>
        <v>0</v>
      </c>
      <c r="S20" s="68"/>
      <c r="T20" s="27">
        <f t="shared" si="1"/>
        <v>0</v>
      </c>
      <c r="U20" s="54">
        <f t="shared" si="7"/>
        <v>0</v>
      </c>
      <c r="V20" s="36"/>
      <c r="W20" s="28">
        <f t="shared" si="12"/>
        <v>0</v>
      </c>
      <c r="X20" s="10">
        <f t="shared" si="13"/>
        <v>0</v>
      </c>
      <c r="Y20" s="29">
        <f t="shared" si="14"/>
        <v>0</v>
      </c>
    </row>
    <row r="21" spans="1:25" s="14" customFormat="1" ht="12" x14ac:dyDescent="0.2">
      <c r="A21" s="6">
        <f t="shared" si="11"/>
        <v>11</v>
      </c>
      <c r="B21" s="55"/>
      <c r="C21" s="55"/>
      <c r="D21" s="56"/>
      <c r="E21" s="57"/>
      <c r="F21" s="58"/>
      <c r="G21" s="59"/>
      <c r="H21" s="60"/>
      <c r="I21" s="61"/>
      <c r="J21" s="8">
        <f t="shared" si="0"/>
        <v>0</v>
      </c>
      <c r="K21" s="63"/>
      <c r="L21" s="64"/>
      <c r="M21" s="66"/>
      <c r="N21" s="66"/>
      <c r="O21" s="66"/>
      <c r="P21" s="9">
        <f t="shared" si="4"/>
        <v>0</v>
      </c>
      <c r="Q21" s="26">
        <f t="shared" si="5"/>
        <v>0</v>
      </c>
      <c r="R21" s="27">
        <f t="shared" si="6"/>
        <v>0</v>
      </c>
      <c r="S21" s="68"/>
      <c r="T21" s="27">
        <f t="shared" si="1"/>
        <v>0</v>
      </c>
      <c r="U21" s="54">
        <f t="shared" si="7"/>
        <v>0</v>
      </c>
      <c r="V21" s="36"/>
      <c r="W21" s="28">
        <f t="shared" si="12"/>
        <v>0</v>
      </c>
      <c r="X21" s="10">
        <f t="shared" si="13"/>
        <v>0</v>
      </c>
      <c r="Y21" s="29">
        <f t="shared" si="14"/>
        <v>0</v>
      </c>
    </row>
    <row r="22" spans="1:25" s="14" customFormat="1" ht="12" x14ac:dyDescent="0.2">
      <c r="A22" s="6">
        <f t="shared" si="11"/>
        <v>12</v>
      </c>
      <c r="B22" s="55"/>
      <c r="C22" s="55"/>
      <c r="D22" s="56"/>
      <c r="E22" s="57"/>
      <c r="F22" s="58"/>
      <c r="G22" s="59"/>
      <c r="H22" s="60"/>
      <c r="I22" s="61"/>
      <c r="J22" s="8">
        <f t="shared" si="0"/>
        <v>0</v>
      </c>
      <c r="K22" s="63"/>
      <c r="L22" s="64"/>
      <c r="M22" s="66"/>
      <c r="N22" s="66"/>
      <c r="O22" s="66"/>
      <c r="P22" s="9">
        <f t="shared" ref="P22:P64" si="15">M22+N22+O22</f>
        <v>0</v>
      </c>
      <c r="Q22" s="26">
        <f t="shared" ref="Q22:Q64" si="16">IF(I22=1,6,0)+IF(I22=2,4,0)+IF(I22=3,10,0)+IF(I22=4,11,0)+IF(I22=5,3.5,0)+IF(I22=6,3.5,0)+IF(I22=7,2.5,0)+IF(I22=8,3.5,0)+IF(I22=9,1,0)+IF(I22=10,10,0)</f>
        <v>0</v>
      </c>
      <c r="R22" s="27">
        <f t="shared" si="6"/>
        <v>0</v>
      </c>
      <c r="S22" s="68"/>
      <c r="T22" s="27">
        <f t="shared" ref="T22:T64" si="17">+M22*S22%</f>
        <v>0</v>
      </c>
      <c r="U22" s="54">
        <f t="shared" ref="U22:U64" si="18">+N22*15%</f>
        <v>0</v>
      </c>
      <c r="V22" s="36"/>
      <c r="W22" s="28">
        <f t="shared" si="12"/>
        <v>0</v>
      </c>
      <c r="X22" s="10">
        <f t="shared" si="13"/>
        <v>0</v>
      </c>
      <c r="Y22" s="29">
        <f t="shared" si="14"/>
        <v>0</v>
      </c>
    </row>
    <row r="23" spans="1:25" s="14" customFormat="1" ht="12" x14ac:dyDescent="0.2">
      <c r="A23" s="6">
        <f t="shared" si="11"/>
        <v>13</v>
      </c>
      <c r="B23" s="55"/>
      <c r="C23" s="55"/>
      <c r="D23" s="56"/>
      <c r="E23" s="57"/>
      <c r="F23" s="58"/>
      <c r="G23" s="59"/>
      <c r="H23" s="60"/>
      <c r="I23" s="61"/>
      <c r="J23" s="8">
        <f t="shared" si="0"/>
        <v>0</v>
      </c>
      <c r="K23" s="63"/>
      <c r="L23" s="64"/>
      <c r="M23" s="66"/>
      <c r="N23" s="66"/>
      <c r="O23" s="66"/>
      <c r="P23" s="9">
        <f t="shared" si="15"/>
        <v>0</v>
      </c>
      <c r="Q23" s="26">
        <f t="shared" si="16"/>
        <v>0</v>
      </c>
      <c r="R23" s="27">
        <f t="shared" si="6"/>
        <v>0</v>
      </c>
      <c r="S23" s="68"/>
      <c r="T23" s="27">
        <f t="shared" si="17"/>
        <v>0</v>
      </c>
      <c r="U23" s="54">
        <f t="shared" si="18"/>
        <v>0</v>
      </c>
      <c r="V23" s="36"/>
      <c r="W23" s="28">
        <f t="shared" si="12"/>
        <v>0</v>
      </c>
      <c r="X23" s="10">
        <f t="shared" si="13"/>
        <v>0</v>
      </c>
      <c r="Y23" s="29">
        <f t="shared" si="14"/>
        <v>0</v>
      </c>
    </row>
    <row r="24" spans="1:25" s="14" customFormat="1" ht="12" x14ac:dyDescent="0.2">
      <c r="A24" s="6">
        <f t="shared" si="11"/>
        <v>14</v>
      </c>
      <c r="B24" s="55"/>
      <c r="C24" s="55"/>
      <c r="D24" s="56"/>
      <c r="E24" s="57"/>
      <c r="F24" s="58"/>
      <c r="G24" s="59"/>
      <c r="H24" s="60"/>
      <c r="I24" s="61"/>
      <c r="J24" s="8">
        <f t="shared" si="0"/>
        <v>0</v>
      </c>
      <c r="K24" s="63"/>
      <c r="L24" s="64"/>
      <c r="M24" s="66"/>
      <c r="N24" s="66"/>
      <c r="O24" s="66"/>
      <c r="P24" s="9">
        <f t="shared" si="15"/>
        <v>0</v>
      </c>
      <c r="Q24" s="26">
        <f t="shared" si="16"/>
        <v>0</v>
      </c>
      <c r="R24" s="27">
        <f t="shared" si="6"/>
        <v>0</v>
      </c>
      <c r="S24" s="68"/>
      <c r="T24" s="27">
        <f t="shared" si="17"/>
        <v>0</v>
      </c>
      <c r="U24" s="54">
        <f t="shared" si="18"/>
        <v>0</v>
      </c>
      <c r="V24" s="36"/>
      <c r="W24" s="28">
        <f t="shared" si="12"/>
        <v>0</v>
      </c>
      <c r="X24" s="10">
        <f t="shared" si="13"/>
        <v>0</v>
      </c>
      <c r="Y24" s="29">
        <f t="shared" si="14"/>
        <v>0</v>
      </c>
    </row>
    <row r="25" spans="1:25" s="14" customFormat="1" ht="12" x14ac:dyDescent="0.2">
      <c r="A25" s="6">
        <f t="shared" si="11"/>
        <v>15</v>
      </c>
      <c r="B25" s="55"/>
      <c r="C25" s="55"/>
      <c r="D25" s="56"/>
      <c r="E25" s="57"/>
      <c r="F25" s="58"/>
      <c r="G25" s="59"/>
      <c r="H25" s="60"/>
      <c r="I25" s="61"/>
      <c r="J25" s="8">
        <f t="shared" si="0"/>
        <v>0</v>
      </c>
      <c r="K25" s="63"/>
      <c r="L25" s="64"/>
      <c r="M25" s="66"/>
      <c r="N25" s="66"/>
      <c r="O25" s="66"/>
      <c r="P25" s="9">
        <f t="shared" si="15"/>
        <v>0</v>
      </c>
      <c r="Q25" s="26">
        <f t="shared" si="16"/>
        <v>0</v>
      </c>
      <c r="R25" s="27">
        <f t="shared" si="6"/>
        <v>0</v>
      </c>
      <c r="S25" s="68"/>
      <c r="T25" s="27">
        <f t="shared" si="17"/>
        <v>0</v>
      </c>
      <c r="U25" s="54">
        <f t="shared" si="18"/>
        <v>0</v>
      </c>
      <c r="V25" s="36"/>
      <c r="W25" s="28">
        <f t="shared" si="12"/>
        <v>0</v>
      </c>
      <c r="X25" s="10">
        <f t="shared" si="13"/>
        <v>0</v>
      </c>
      <c r="Y25" s="29">
        <f t="shared" si="14"/>
        <v>0</v>
      </c>
    </row>
    <row r="26" spans="1:25" s="14" customFormat="1" ht="12" x14ac:dyDescent="0.2">
      <c r="A26" s="6">
        <f t="shared" si="11"/>
        <v>16</v>
      </c>
      <c r="B26" s="55"/>
      <c r="C26" s="55"/>
      <c r="D26" s="56"/>
      <c r="E26" s="57"/>
      <c r="F26" s="58"/>
      <c r="G26" s="59"/>
      <c r="H26" s="60"/>
      <c r="I26" s="61"/>
      <c r="J26" s="8">
        <f t="shared" si="0"/>
        <v>0</v>
      </c>
      <c r="K26" s="63"/>
      <c r="L26" s="64"/>
      <c r="M26" s="66"/>
      <c r="N26" s="66"/>
      <c r="O26" s="66"/>
      <c r="P26" s="9">
        <f t="shared" si="15"/>
        <v>0</v>
      </c>
      <c r="Q26" s="26">
        <f t="shared" si="16"/>
        <v>0</v>
      </c>
      <c r="R26" s="27">
        <f t="shared" si="6"/>
        <v>0</v>
      </c>
      <c r="S26" s="68"/>
      <c r="T26" s="27">
        <f t="shared" si="17"/>
        <v>0</v>
      </c>
      <c r="U26" s="54">
        <f t="shared" si="18"/>
        <v>0</v>
      </c>
      <c r="V26" s="36"/>
      <c r="W26" s="28">
        <f t="shared" si="12"/>
        <v>0</v>
      </c>
      <c r="X26" s="10">
        <f t="shared" si="13"/>
        <v>0</v>
      </c>
      <c r="Y26" s="29">
        <f t="shared" si="14"/>
        <v>0</v>
      </c>
    </row>
    <row r="27" spans="1:25" s="14" customFormat="1" ht="12" x14ac:dyDescent="0.2">
      <c r="A27" s="6">
        <f t="shared" si="11"/>
        <v>17</v>
      </c>
      <c r="B27" s="55"/>
      <c r="C27" s="55"/>
      <c r="D27" s="56"/>
      <c r="E27" s="57"/>
      <c r="F27" s="58"/>
      <c r="G27" s="59"/>
      <c r="H27" s="60"/>
      <c r="I27" s="61"/>
      <c r="J27" s="8">
        <f t="shared" si="0"/>
        <v>0</v>
      </c>
      <c r="K27" s="63"/>
      <c r="L27" s="64"/>
      <c r="M27" s="66"/>
      <c r="N27" s="66"/>
      <c r="O27" s="66"/>
      <c r="P27" s="9">
        <f t="shared" si="15"/>
        <v>0</v>
      </c>
      <c r="Q27" s="26">
        <f t="shared" si="16"/>
        <v>0</v>
      </c>
      <c r="R27" s="27">
        <f t="shared" si="6"/>
        <v>0</v>
      </c>
      <c r="S27" s="68"/>
      <c r="T27" s="27">
        <f t="shared" si="17"/>
        <v>0</v>
      </c>
      <c r="U27" s="54">
        <f t="shared" si="18"/>
        <v>0</v>
      </c>
      <c r="V27" s="36"/>
      <c r="W27" s="28">
        <f t="shared" si="12"/>
        <v>0</v>
      </c>
      <c r="X27" s="10">
        <f t="shared" si="13"/>
        <v>0</v>
      </c>
      <c r="Y27" s="29">
        <f t="shared" si="14"/>
        <v>0</v>
      </c>
    </row>
    <row r="28" spans="1:25" s="14" customFormat="1" ht="12" x14ac:dyDescent="0.2">
      <c r="A28" s="6">
        <f t="shared" si="11"/>
        <v>18</v>
      </c>
      <c r="B28" s="55"/>
      <c r="C28" s="55"/>
      <c r="D28" s="56"/>
      <c r="E28" s="57"/>
      <c r="F28" s="58"/>
      <c r="G28" s="59"/>
      <c r="H28" s="60"/>
      <c r="I28" s="61"/>
      <c r="J28" s="8">
        <f t="shared" si="0"/>
        <v>0</v>
      </c>
      <c r="K28" s="63"/>
      <c r="L28" s="64"/>
      <c r="M28" s="66"/>
      <c r="N28" s="66"/>
      <c r="O28" s="66"/>
      <c r="P28" s="9">
        <f t="shared" si="15"/>
        <v>0</v>
      </c>
      <c r="Q28" s="26">
        <f t="shared" si="16"/>
        <v>0</v>
      </c>
      <c r="R28" s="27">
        <f t="shared" si="6"/>
        <v>0</v>
      </c>
      <c r="S28" s="68"/>
      <c r="T28" s="27">
        <f t="shared" si="17"/>
        <v>0</v>
      </c>
      <c r="U28" s="54">
        <f t="shared" si="18"/>
        <v>0</v>
      </c>
      <c r="V28" s="36"/>
      <c r="W28" s="28">
        <f t="shared" si="12"/>
        <v>0</v>
      </c>
      <c r="X28" s="10">
        <f t="shared" si="13"/>
        <v>0</v>
      </c>
      <c r="Y28" s="29">
        <f t="shared" si="14"/>
        <v>0</v>
      </c>
    </row>
    <row r="29" spans="1:25" s="14" customFormat="1" ht="12" x14ac:dyDescent="0.2">
      <c r="A29" s="6">
        <f t="shared" si="11"/>
        <v>19</v>
      </c>
      <c r="B29" s="55"/>
      <c r="C29" s="55"/>
      <c r="D29" s="56"/>
      <c r="E29" s="57"/>
      <c r="F29" s="58"/>
      <c r="G29" s="59"/>
      <c r="H29" s="60"/>
      <c r="I29" s="61"/>
      <c r="J29" s="8">
        <f t="shared" si="0"/>
        <v>0</v>
      </c>
      <c r="K29" s="63"/>
      <c r="L29" s="64"/>
      <c r="M29" s="66"/>
      <c r="N29" s="66"/>
      <c r="O29" s="66"/>
      <c r="P29" s="9">
        <f t="shared" si="15"/>
        <v>0</v>
      </c>
      <c r="Q29" s="26">
        <f t="shared" si="16"/>
        <v>0</v>
      </c>
      <c r="R29" s="27">
        <f t="shared" si="6"/>
        <v>0</v>
      </c>
      <c r="S29" s="68"/>
      <c r="T29" s="27">
        <f t="shared" si="17"/>
        <v>0</v>
      </c>
      <c r="U29" s="54">
        <f t="shared" si="18"/>
        <v>0</v>
      </c>
      <c r="V29" s="36"/>
      <c r="W29" s="28">
        <f t="shared" si="12"/>
        <v>0</v>
      </c>
      <c r="X29" s="10">
        <f t="shared" si="13"/>
        <v>0</v>
      </c>
      <c r="Y29" s="29">
        <f t="shared" si="14"/>
        <v>0</v>
      </c>
    </row>
    <row r="30" spans="1:25" s="14" customFormat="1" ht="12" x14ac:dyDescent="0.2">
      <c r="A30" s="6">
        <f t="shared" si="11"/>
        <v>20</v>
      </c>
      <c r="B30" s="55"/>
      <c r="C30" s="55"/>
      <c r="D30" s="56"/>
      <c r="E30" s="57"/>
      <c r="F30" s="58"/>
      <c r="G30" s="59"/>
      <c r="H30" s="60"/>
      <c r="I30" s="61"/>
      <c r="J30" s="8">
        <f t="shared" si="0"/>
        <v>0</v>
      </c>
      <c r="K30" s="63"/>
      <c r="L30" s="64"/>
      <c r="M30" s="66"/>
      <c r="N30" s="66"/>
      <c r="O30" s="66"/>
      <c r="P30" s="9">
        <f t="shared" si="15"/>
        <v>0</v>
      </c>
      <c r="Q30" s="26">
        <f t="shared" si="16"/>
        <v>0</v>
      </c>
      <c r="R30" s="27">
        <f t="shared" si="6"/>
        <v>0</v>
      </c>
      <c r="S30" s="68"/>
      <c r="T30" s="27">
        <f t="shared" si="17"/>
        <v>0</v>
      </c>
      <c r="U30" s="54">
        <f t="shared" si="18"/>
        <v>0</v>
      </c>
      <c r="V30" s="36"/>
      <c r="W30" s="28">
        <f t="shared" si="12"/>
        <v>0</v>
      </c>
      <c r="X30" s="10">
        <f t="shared" si="13"/>
        <v>0</v>
      </c>
      <c r="Y30" s="29">
        <f t="shared" si="14"/>
        <v>0</v>
      </c>
    </row>
    <row r="31" spans="1:25" s="14" customFormat="1" ht="12" x14ac:dyDescent="0.2">
      <c r="A31" s="6">
        <f t="shared" si="11"/>
        <v>21</v>
      </c>
      <c r="B31" s="55"/>
      <c r="C31" s="55"/>
      <c r="D31" s="56"/>
      <c r="E31" s="57"/>
      <c r="F31" s="58"/>
      <c r="G31" s="59"/>
      <c r="H31" s="60"/>
      <c r="I31" s="61"/>
      <c r="J31" s="8">
        <f t="shared" si="0"/>
        <v>0</v>
      </c>
      <c r="K31" s="63"/>
      <c r="L31" s="64"/>
      <c r="M31" s="66"/>
      <c r="N31" s="66"/>
      <c r="O31" s="66"/>
      <c r="P31" s="9">
        <f t="shared" si="15"/>
        <v>0</v>
      </c>
      <c r="Q31" s="26">
        <f t="shared" si="16"/>
        <v>0</v>
      </c>
      <c r="R31" s="27">
        <f t="shared" si="6"/>
        <v>0</v>
      </c>
      <c r="S31" s="68"/>
      <c r="T31" s="27">
        <f t="shared" si="17"/>
        <v>0</v>
      </c>
      <c r="U31" s="54">
        <f t="shared" si="18"/>
        <v>0</v>
      </c>
      <c r="V31" s="36"/>
      <c r="W31" s="28">
        <f t="shared" si="12"/>
        <v>0</v>
      </c>
      <c r="X31" s="10">
        <f t="shared" si="13"/>
        <v>0</v>
      </c>
      <c r="Y31" s="29">
        <f t="shared" si="14"/>
        <v>0</v>
      </c>
    </row>
    <row r="32" spans="1:25" s="14" customFormat="1" ht="12" x14ac:dyDescent="0.2">
      <c r="A32" s="6">
        <f t="shared" si="11"/>
        <v>22</v>
      </c>
      <c r="B32" s="55"/>
      <c r="C32" s="55"/>
      <c r="D32" s="56"/>
      <c r="E32" s="57"/>
      <c r="F32" s="58"/>
      <c r="G32" s="59"/>
      <c r="H32" s="60"/>
      <c r="I32" s="61"/>
      <c r="J32" s="8">
        <f t="shared" si="0"/>
        <v>0</v>
      </c>
      <c r="K32" s="63"/>
      <c r="L32" s="64"/>
      <c r="M32" s="66"/>
      <c r="N32" s="66"/>
      <c r="O32" s="66"/>
      <c r="P32" s="9">
        <f t="shared" si="15"/>
        <v>0</v>
      </c>
      <c r="Q32" s="26">
        <f t="shared" si="16"/>
        <v>0</v>
      </c>
      <c r="R32" s="27">
        <f t="shared" si="6"/>
        <v>0</v>
      </c>
      <c r="S32" s="68"/>
      <c r="T32" s="27">
        <f t="shared" si="17"/>
        <v>0</v>
      </c>
      <c r="U32" s="54">
        <f t="shared" si="18"/>
        <v>0</v>
      </c>
      <c r="V32" s="36"/>
      <c r="W32" s="28">
        <f t="shared" si="12"/>
        <v>0</v>
      </c>
      <c r="X32" s="10">
        <f t="shared" si="13"/>
        <v>0</v>
      </c>
      <c r="Y32" s="29">
        <f t="shared" si="14"/>
        <v>0</v>
      </c>
    </row>
    <row r="33" spans="1:25" s="14" customFormat="1" ht="12" x14ac:dyDescent="0.2">
      <c r="A33" s="6">
        <f t="shared" si="11"/>
        <v>23</v>
      </c>
      <c r="B33" s="55"/>
      <c r="C33" s="55"/>
      <c r="D33" s="56"/>
      <c r="E33" s="57"/>
      <c r="F33" s="58"/>
      <c r="G33" s="59"/>
      <c r="H33" s="60"/>
      <c r="I33" s="61"/>
      <c r="J33" s="8">
        <f t="shared" si="0"/>
        <v>0</v>
      </c>
      <c r="K33" s="63"/>
      <c r="L33" s="64"/>
      <c r="M33" s="66"/>
      <c r="N33" s="66"/>
      <c r="O33" s="66"/>
      <c r="P33" s="9">
        <f t="shared" si="15"/>
        <v>0</v>
      </c>
      <c r="Q33" s="26">
        <f t="shared" si="16"/>
        <v>0</v>
      </c>
      <c r="R33" s="27">
        <f t="shared" si="6"/>
        <v>0</v>
      </c>
      <c r="S33" s="68"/>
      <c r="T33" s="27">
        <f t="shared" si="17"/>
        <v>0</v>
      </c>
      <c r="U33" s="54">
        <f t="shared" si="18"/>
        <v>0</v>
      </c>
      <c r="V33" s="36"/>
      <c r="W33" s="28">
        <f t="shared" si="12"/>
        <v>0</v>
      </c>
      <c r="X33" s="10">
        <f t="shared" si="13"/>
        <v>0</v>
      </c>
      <c r="Y33" s="29">
        <f t="shared" si="14"/>
        <v>0</v>
      </c>
    </row>
    <row r="34" spans="1:25" s="14" customFormat="1" ht="12" x14ac:dyDescent="0.2">
      <c r="A34" s="6">
        <f t="shared" si="11"/>
        <v>24</v>
      </c>
      <c r="B34" s="55"/>
      <c r="C34" s="55"/>
      <c r="D34" s="56"/>
      <c r="E34" s="57"/>
      <c r="F34" s="58"/>
      <c r="G34" s="59"/>
      <c r="H34" s="60"/>
      <c r="I34" s="61"/>
      <c r="J34" s="8">
        <f t="shared" si="0"/>
        <v>0</v>
      </c>
      <c r="K34" s="63"/>
      <c r="L34" s="64"/>
      <c r="M34" s="66"/>
      <c r="N34" s="66"/>
      <c r="O34" s="66"/>
      <c r="P34" s="9">
        <f t="shared" si="15"/>
        <v>0</v>
      </c>
      <c r="Q34" s="26">
        <f t="shared" si="16"/>
        <v>0</v>
      </c>
      <c r="R34" s="27">
        <f t="shared" si="6"/>
        <v>0</v>
      </c>
      <c r="S34" s="68"/>
      <c r="T34" s="27">
        <f t="shared" si="17"/>
        <v>0</v>
      </c>
      <c r="U34" s="54">
        <f t="shared" si="18"/>
        <v>0</v>
      </c>
      <c r="V34" s="36"/>
      <c r="W34" s="28">
        <f t="shared" si="12"/>
        <v>0</v>
      </c>
      <c r="X34" s="10">
        <f t="shared" si="13"/>
        <v>0</v>
      </c>
      <c r="Y34" s="29">
        <f t="shared" si="14"/>
        <v>0</v>
      </c>
    </row>
    <row r="35" spans="1:25" s="14" customFormat="1" ht="12" x14ac:dyDescent="0.2">
      <c r="A35" s="6">
        <f t="shared" si="11"/>
        <v>25</v>
      </c>
      <c r="B35" s="55"/>
      <c r="C35" s="55"/>
      <c r="D35" s="56"/>
      <c r="E35" s="57"/>
      <c r="F35" s="58"/>
      <c r="G35" s="59"/>
      <c r="H35" s="60"/>
      <c r="I35" s="61"/>
      <c r="J35" s="8">
        <f t="shared" si="0"/>
        <v>0</v>
      </c>
      <c r="K35" s="63"/>
      <c r="L35" s="64"/>
      <c r="M35" s="66"/>
      <c r="N35" s="66"/>
      <c r="O35" s="66"/>
      <c r="P35" s="9">
        <f t="shared" si="15"/>
        <v>0</v>
      </c>
      <c r="Q35" s="26">
        <f t="shared" si="16"/>
        <v>0</v>
      </c>
      <c r="R35" s="27">
        <f t="shared" si="6"/>
        <v>0</v>
      </c>
      <c r="S35" s="68"/>
      <c r="T35" s="27">
        <f t="shared" si="17"/>
        <v>0</v>
      </c>
      <c r="U35" s="54">
        <f t="shared" si="18"/>
        <v>0</v>
      </c>
      <c r="V35" s="36"/>
      <c r="W35" s="28">
        <f t="shared" si="12"/>
        <v>0</v>
      </c>
      <c r="X35" s="10">
        <f t="shared" si="13"/>
        <v>0</v>
      </c>
      <c r="Y35" s="29">
        <f t="shared" si="14"/>
        <v>0</v>
      </c>
    </row>
    <row r="36" spans="1:25" s="14" customFormat="1" ht="12" x14ac:dyDescent="0.2">
      <c r="A36" s="6">
        <f t="shared" si="11"/>
        <v>26</v>
      </c>
      <c r="B36" s="55"/>
      <c r="C36" s="55"/>
      <c r="D36" s="56"/>
      <c r="E36" s="57"/>
      <c r="F36" s="58"/>
      <c r="G36" s="59"/>
      <c r="H36" s="60"/>
      <c r="I36" s="61"/>
      <c r="J36" s="8">
        <f t="shared" si="0"/>
        <v>0</v>
      </c>
      <c r="K36" s="63"/>
      <c r="L36" s="64"/>
      <c r="M36" s="66"/>
      <c r="N36" s="66"/>
      <c r="O36" s="66"/>
      <c r="P36" s="9">
        <f t="shared" si="15"/>
        <v>0</v>
      </c>
      <c r="Q36" s="26">
        <f t="shared" si="16"/>
        <v>0</v>
      </c>
      <c r="R36" s="27">
        <f t="shared" si="6"/>
        <v>0</v>
      </c>
      <c r="S36" s="68"/>
      <c r="T36" s="27">
        <f t="shared" si="17"/>
        <v>0</v>
      </c>
      <c r="U36" s="54">
        <f t="shared" si="18"/>
        <v>0</v>
      </c>
      <c r="V36" s="36"/>
      <c r="W36" s="28">
        <f t="shared" si="12"/>
        <v>0</v>
      </c>
      <c r="X36" s="10">
        <f t="shared" si="13"/>
        <v>0</v>
      </c>
      <c r="Y36" s="29">
        <f t="shared" si="14"/>
        <v>0</v>
      </c>
    </row>
    <row r="37" spans="1:25" s="14" customFormat="1" ht="12" x14ac:dyDescent="0.2">
      <c r="A37" s="6">
        <f t="shared" si="11"/>
        <v>27</v>
      </c>
      <c r="B37" s="55"/>
      <c r="C37" s="55"/>
      <c r="D37" s="56"/>
      <c r="E37" s="57"/>
      <c r="F37" s="58"/>
      <c r="G37" s="59"/>
      <c r="H37" s="60"/>
      <c r="I37" s="61"/>
      <c r="J37" s="8">
        <f t="shared" si="0"/>
        <v>0</v>
      </c>
      <c r="K37" s="63"/>
      <c r="L37" s="64"/>
      <c r="M37" s="66"/>
      <c r="N37" s="66"/>
      <c r="O37" s="66"/>
      <c r="P37" s="9">
        <f t="shared" si="15"/>
        <v>0</v>
      </c>
      <c r="Q37" s="26">
        <f t="shared" si="16"/>
        <v>0</v>
      </c>
      <c r="R37" s="27">
        <f t="shared" si="6"/>
        <v>0</v>
      </c>
      <c r="S37" s="68"/>
      <c r="T37" s="27">
        <f t="shared" si="17"/>
        <v>0</v>
      </c>
      <c r="U37" s="54">
        <f t="shared" si="18"/>
        <v>0</v>
      </c>
      <c r="V37" s="36"/>
      <c r="W37" s="28">
        <f t="shared" si="12"/>
        <v>0</v>
      </c>
      <c r="X37" s="10">
        <f t="shared" si="13"/>
        <v>0</v>
      </c>
      <c r="Y37" s="29">
        <f t="shared" si="14"/>
        <v>0</v>
      </c>
    </row>
    <row r="38" spans="1:25" s="14" customFormat="1" ht="12" x14ac:dyDescent="0.2">
      <c r="A38" s="6">
        <f t="shared" si="11"/>
        <v>28</v>
      </c>
      <c r="B38" s="55"/>
      <c r="C38" s="55"/>
      <c r="D38" s="56"/>
      <c r="E38" s="57"/>
      <c r="F38" s="58"/>
      <c r="G38" s="59"/>
      <c r="H38" s="60"/>
      <c r="I38" s="61"/>
      <c r="J38" s="8">
        <f t="shared" si="0"/>
        <v>0</v>
      </c>
      <c r="K38" s="63"/>
      <c r="L38" s="64"/>
      <c r="M38" s="66"/>
      <c r="N38" s="66"/>
      <c r="O38" s="66"/>
      <c r="P38" s="9">
        <f t="shared" si="15"/>
        <v>0</v>
      </c>
      <c r="Q38" s="26">
        <f t="shared" si="16"/>
        <v>0</v>
      </c>
      <c r="R38" s="27">
        <f t="shared" si="6"/>
        <v>0</v>
      </c>
      <c r="S38" s="68"/>
      <c r="T38" s="27">
        <f t="shared" si="17"/>
        <v>0</v>
      </c>
      <c r="U38" s="54">
        <f t="shared" si="18"/>
        <v>0</v>
      </c>
      <c r="V38" s="36"/>
      <c r="W38" s="28">
        <f t="shared" si="12"/>
        <v>0</v>
      </c>
      <c r="X38" s="10">
        <f t="shared" si="13"/>
        <v>0</v>
      </c>
      <c r="Y38" s="29">
        <f t="shared" si="14"/>
        <v>0</v>
      </c>
    </row>
    <row r="39" spans="1:25" s="14" customFormat="1" ht="12" x14ac:dyDescent="0.2">
      <c r="A39" s="6">
        <f t="shared" si="11"/>
        <v>29</v>
      </c>
      <c r="B39" s="55"/>
      <c r="C39" s="55"/>
      <c r="D39" s="56"/>
      <c r="E39" s="57"/>
      <c r="F39" s="58"/>
      <c r="G39" s="59"/>
      <c r="H39" s="60"/>
      <c r="I39" s="61"/>
      <c r="J39" s="8">
        <f t="shared" si="0"/>
        <v>0</v>
      </c>
      <c r="K39" s="63"/>
      <c r="L39" s="64"/>
      <c r="M39" s="66"/>
      <c r="N39" s="66"/>
      <c r="O39" s="66"/>
      <c r="P39" s="9">
        <f t="shared" si="15"/>
        <v>0</v>
      </c>
      <c r="Q39" s="26">
        <f t="shared" si="16"/>
        <v>0</v>
      </c>
      <c r="R39" s="27">
        <f t="shared" si="6"/>
        <v>0</v>
      </c>
      <c r="S39" s="68"/>
      <c r="T39" s="27">
        <f t="shared" si="17"/>
        <v>0</v>
      </c>
      <c r="U39" s="54">
        <f t="shared" si="18"/>
        <v>0</v>
      </c>
      <c r="V39" s="36"/>
      <c r="W39" s="28">
        <f t="shared" si="12"/>
        <v>0</v>
      </c>
      <c r="X39" s="10">
        <f t="shared" si="13"/>
        <v>0</v>
      </c>
      <c r="Y39" s="29">
        <f t="shared" si="14"/>
        <v>0</v>
      </c>
    </row>
    <row r="40" spans="1:25" s="14" customFormat="1" ht="12" x14ac:dyDescent="0.2">
      <c r="A40" s="6">
        <f t="shared" si="11"/>
        <v>30</v>
      </c>
      <c r="B40" s="55"/>
      <c r="C40" s="55"/>
      <c r="D40" s="56"/>
      <c r="E40" s="57"/>
      <c r="F40" s="58"/>
      <c r="G40" s="62"/>
      <c r="H40" s="60"/>
      <c r="I40" s="61"/>
      <c r="J40" s="8">
        <f t="shared" si="0"/>
        <v>0</v>
      </c>
      <c r="K40" s="63"/>
      <c r="L40" s="64"/>
      <c r="M40" s="66"/>
      <c r="N40" s="66"/>
      <c r="O40" s="66"/>
      <c r="P40" s="9">
        <f t="shared" si="15"/>
        <v>0</v>
      </c>
      <c r="Q40" s="26">
        <f t="shared" si="16"/>
        <v>0</v>
      </c>
      <c r="R40" s="27">
        <f t="shared" si="6"/>
        <v>0</v>
      </c>
      <c r="S40" s="68"/>
      <c r="T40" s="27">
        <f t="shared" si="17"/>
        <v>0</v>
      </c>
      <c r="U40" s="54">
        <f t="shared" si="18"/>
        <v>0</v>
      </c>
      <c r="V40" s="36"/>
      <c r="W40" s="28">
        <f t="shared" si="12"/>
        <v>0</v>
      </c>
      <c r="X40" s="10">
        <f t="shared" si="13"/>
        <v>0</v>
      </c>
      <c r="Y40" s="29">
        <f t="shared" si="14"/>
        <v>0</v>
      </c>
    </row>
    <row r="41" spans="1:25" s="14" customFormat="1" ht="12" x14ac:dyDescent="0.2">
      <c r="A41" s="6">
        <f t="shared" si="11"/>
        <v>31</v>
      </c>
      <c r="B41" s="55"/>
      <c r="C41" s="55"/>
      <c r="D41" s="56"/>
      <c r="E41" s="57"/>
      <c r="F41" s="58"/>
      <c r="G41" s="62"/>
      <c r="H41" s="60"/>
      <c r="I41" s="61"/>
      <c r="J41" s="8">
        <f t="shared" si="0"/>
        <v>0</v>
      </c>
      <c r="K41" s="63"/>
      <c r="L41" s="64"/>
      <c r="M41" s="66"/>
      <c r="N41" s="66"/>
      <c r="O41" s="66"/>
      <c r="P41" s="9">
        <f t="shared" ref="P41:P59" si="19">M41+N41+O41</f>
        <v>0</v>
      </c>
      <c r="Q41" s="26">
        <f t="shared" ref="Q41:Q59" si="20">IF(I41=1,6,0)+IF(I41=2,4,0)+IF(I41=3,10,0)+IF(I41=4,11,0)+IF(I41=5,3.5,0)+IF(I41=6,3.5,0)+IF(I41=7,2.5,0)+IF(I41=8,3.5,0)+IF(I41=9,1,0)+IF(I41=10,10,0)</f>
        <v>0</v>
      </c>
      <c r="R41" s="27">
        <f t="shared" si="6"/>
        <v>0</v>
      </c>
      <c r="S41" s="68"/>
      <c r="T41" s="27">
        <f t="shared" ref="T41:T59" si="21">+M41*S41%</f>
        <v>0</v>
      </c>
      <c r="U41" s="54">
        <f t="shared" ref="U41:U59" si="22">+N41*15%</f>
        <v>0</v>
      </c>
      <c r="V41" s="36"/>
      <c r="W41" s="28">
        <f t="shared" ref="W41:W59" si="23">+P41-R41-T41-U41</f>
        <v>0</v>
      </c>
      <c r="X41" s="10">
        <f t="shared" ref="X41:X59" si="24">+X40-W41</f>
        <v>0</v>
      </c>
      <c r="Y41" s="29">
        <f t="shared" ref="Y41:Y59" si="25">+Y40-P41</f>
        <v>0</v>
      </c>
    </row>
    <row r="42" spans="1:25" s="14" customFormat="1" ht="12" x14ac:dyDescent="0.2">
      <c r="A42" s="6">
        <f t="shared" si="11"/>
        <v>32</v>
      </c>
      <c r="B42" s="55"/>
      <c r="C42" s="55"/>
      <c r="D42" s="56"/>
      <c r="E42" s="57"/>
      <c r="F42" s="58"/>
      <c r="G42" s="62"/>
      <c r="H42" s="60"/>
      <c r="I42" s="61"/>
      <c r="J42" s="8">
        <f t="shared" si="0"/>
        <v>0</v>
      </c>
      <c r="K42" s="63"/>
      <c r="L42" s="64"/>
      <c r="M42" s="66"/>
      <c r="N42" s="66"/>
      <c r="O42" s="66"/>
      <c r="P42" s="9">
        <f t="shared" si="19"/>
        <v>0</v>
      </c>
      <c r="Q42" s="26">
        <f t="shared" si="20"/>
        <v>0</v>
      </c>
      <c r="R42" s="27">
        <f t="shared" si="6"/>
        <v>0</v>
      </c>
      <c r="S42" s="68"/>
      <c r="T42" s="27">
        <f t="shared" si="21"/>
        <v>0</v>
      </c>
      <c r="U42" s="54">
        <f t="shared" si="22"/>
        <v>0</v>
      </c>
      <c r="V42" s="36"/>
      <c r="W42" s="28">
        <f t="shared" si="23"/>
        <v>0</v>
      </c>
      <c r="X42" s="10">
        <f t="shared" si="24"/>
        <v>0</v>
      </c>
      <c r="Y42" s="29">
        <f t="shared" si="25"/>
        <v>0</v>
      </c>
    </row>
    <row r="43" spans="1:25" s="14" customFormat="1" ht="12" x14ac:dyDescent="0.2">
      <c r="A43" s="6">
        <f t="shared" si="11"/>
        <v>33</v>
      </c>
      <c r="B43" s="55"/>
      <c r="C43" s="55"/>
      <c r="D43" s="56"/>
      <c r="E43" s="57"/>
      <c r="F43" s="58"/>
      <c r="G43" s="62"/>
      <c r="H43" s="60"/>
      <c r="I43" s="61"/>
      <c r="J43" s="8">
        <f t="shared" si="0"/>
        <v>0</v>
      </c>
      <c r="K43" s="63"/>
      <c r="L43" s="64"/>
      <c r="M43" s="66"/>
      <c r="N43" s="66"/>
      <c r="O43" s="66"/>
      <c r="P43" s="9">
        <f t="shared" si="19"/>
        <v>0</v>
      </c>
      <c r="Q43" s="26">
        <f t="shared" si="20"/>
        <v>0</v>
      </c>
      <c r="R43" s="27">
        <f t="shared" si="6"/>
        <v>0</v>
      </c>
      <c r="S43" s="68"/>
      <c r="T43" s="27">
        <f t="shared" si="21"/>
        <v>0</v>
      </c>
      <c r="U43" s="54">
        <f t="shared" si="22"/>
        <v>0</v>
      </c>
      <c r="V43" s="36"/>
      <c r="W43" s="28">
        <f t="shared" si="23"/>
        <v>0</v>
      </c>
      <c r="X43" s="10">
        <f t="shared" si="24"/>
        <v>0</v>
      </c>
      <c r="Y43" s="29">
        <f t="shared" si="25"/>
        <v>0</v>
      </c>
    </row>
    <row r="44" spans="1:25" s="14" customFormat="1" ht="12" x14ac:dyDescent="0.2">
      <c r="A44" s="6">
        <f t="shared" si="11"/>
        <v>34</v>
      </c>
      <c r="B44" s="55"/>
      <c r="C44" s="55"/>
      <c r="D44" s="56"/>
      <c r="E44" s="57"/>
      <c r="F44" s="58"/>
      <c r="G44" s="62"/>
      <c r="H44" s="60"/>
      <c r="I44" s="61"/>
      <c r="J44" s="8">
        <f t="shared" si="0"/>
        <v>0</v>
      </c>
      <c r="K44" s="63"/>
      <c r="L44" s="64"/>
      <c r="M44" s="66"/>
      <c r="N44" s="66"/>
      <c r="O44" s="66"/>
      <c r="P44" s="9">
        <f t="shared" si="19"/>
        <v>0</v>
      </c>
      <c r="Q44" s="26">
        <f t="shared" si="20"/>
        <v>0</v>
      </c>
      <c r="R44" s="27">
        <f t="shared" si="6"/>
        <v>0</v>
      </c>
      <c r="S44" s="68"/>
      <c r="T44" s="27">
        <f t="shared" si="21"/>
        <v>0</v>
      </c>
      <c r="U44" s="54">
        <f t="shared" si="22"/>
        <v>0</v>
      </c>
      <c r="V44" s="36"/>
      <c r="W44" s="28">
        <f t="shared" si="23"/>
        <v>0</v>
      </c>
      <c r="X44" s="10">
        <f t="shared" si="24"/>
        <v>0</v>
      </c>
      <c r="Y44" s="29">
        <f t="shared" si="25"/>
        <v>0</v>
      </c>
    </row>
    <row r="45" spans="1:25" s="14" customFormat="1" ht="12" x14ac:dyDescent="0.2">
      <c r="A45" s="6">
        <f t="shared" si="11"/>
        <v>35</v>
      </c>
      <c r="B45" s="55"/>
      <c r="C45" s="55"/>
      <c r="D45" s="56"/>
      <c r="E45" s="57"/>
      <c r="F45" s="58"/>
      <c r="G45" s="62"/>
      <c r="H45" s="60"/>
      <c r="I45" s="61"/>
      <c r="J45" s="8">
        <f t="shared" si="0"/>
        <v>0</v>
      </c>
      <c r="K45" s="63"/>
      <c r="L45" s="64"/>
      <c r="M45" s="66"/>
      <c r="N45" s="66"/>
      <c r="O45" s="66"/>
      <c r="P45" s="9">
        <f t="shared" si="19"/>
        <v>0</v>
      </c>
      <c r="Q45" s="26">
        <f t="shared" si="20"/>
        <v>0</v>
      </c>
      <c r="R45" s="27">
        <f t="shared" si="6"/>
        <v>0</v>
      </c>
      <c r="S45" s="68"/>
      <c r="T45" s="27">
        <f t="shared" si="21"/>
        <v>0</v>
      </c>
      <c r="U45" s="54">
        <f t="shared" si="22"/>
        <v>0</v>
      </c>
      <c r="V45" s="36"/>
      <c r="W45" s="28">
        <f t="shared" si="23"/>
        <v>0</v>
      </c>
      <c r="X45" s="10">
        <f t="shared" si="24"/>
        <v>0</v>
      </c>
      <c r="Y45" s="29">
        <f t="shared" si="25"/>
        <v>0</v>
      </c>
    </row>
    <row r="46" spans="1:25" s="14" customFormat="1" ht="12" x14ac:dyDescent="0.2">
      <c r="A46" s="6">
        <f t="shared" si="11"/>
        <v>36</v>
      </c>
      <c r="B46" s="55"/>
      <c r="C46" s="55"/>
      <c r="D46" s="56"/>
      <c r="E46" s="57"/>
      <c r="F46" s="58"/>
      <c r="G46" s="62"/>
      <c r="H46" s="60"/>
      <c r="I46" s="61"/>
      <c r="J46" s="8">
        <f t="shared" si="0"/>
        <v>0</v>
      </c>
      <c r="K46" s="63"/>
      <c r="L46" s="64"/>
      <c r="M46" s="66"/>
      <c r="N46" s="66"/>
      <c r="O46" s="66"/>
      <c r="P46" s="9">
        <f t="shared" si="19"/>
        <v>0</v>
      </c>
      <c r="Q46" s="26">
        <f t="shared" si="20"/>
        <v>0</v>
      </c>
      <c r="R46" s="27">
        <f t="shared" si="6"/>
        <v>0</v>
      </c>
      <c r="S46" s="68"/>
      <c r="T46" s="27">
        <f t="shared" si="21"/>
        <v>0</v>
      </c>
      <c r="U46" s="54">
        <f t="shared" si="22"/>
        <v>0</v>
      </c>
      <c r="V46" s="36"/>
      <c r="W46" s="28">
        <f t="shared" si="23"/>
        <v>0</v>
      </c>
      <c r="X46" s="10">
        <f t="shared" si="24"/>
        <v>0</v>
      </c>
      <c r="Y46" s="29">
        <f t="shared" si="25"/>
        <v>0</v>
      </c>
    </row>
    <row r="47" spans="1:25" s="14" customFormat="1" ht="12" x14ac:dyDescent="0.2">
      <c r="A47" s="6">
        <f t="shared" si="11"/>
        <v>37</v>
      </c>
      <c r="B47" s="55"/>
      <c r="C47" s="55"/>
      <c r="D47" s="56"/>
      <c r="E47" s="57"/>
      <c r="F47" s="58"/>
      <c r="G47" s="62"/>
      <c r="H47" s="60"/>
      <c r="I47" s="61"/>
      <c r="J47" s="8">
        <f t="shared" si="0"/>
        <v>0</v>
      </c>
      <c r="K47" s="63"/>
      <c r="L47" s="64"/>
      <c r="M47" s="66"/>
      <c r="N47" s="66"/>
      <c r="O47" s="66"/>
      <c r="P47" s="9">
        <f t="shared" si="19"/>
        <v>0</v>
      </c>
      <c r="Q47" s="26">
        <f t="shared" si="20"/>
        <v>0</v>
      </c>
      <c r="R47" s="27">
        <f t="shared" si="6"/>
        <v>0</v>
      </c>
      <c r="S47" s="68"/>
      <c r="T47" s="27">
        <f t="shared" si="21"/>
        <v>0</v>
      </c>
      <c r="U47" s="54">
        <f t="shared" si="22"/>
        <v>0</v>
      </c>
      <c r="V47" s="36"/>
      <c r="W47" s="28">
        <f t="shared" si="23"/>
        <v>0</v>
      </c>
      <c r="X47" s="10">
        <f t="shared" si="24"/>
        <v>0</v>
      </c>
      <c r="Y47" s="29">
        <f t="shared" si="25"/>
        <v>0</v>
      </c>
    </row>
    <row r="48" spans="1:25" s="14" customFormat="1" ht="12" x14ac:dyDescent="0.2">
      <c r="A48" s="6">
        <f t="shared" si="11"/>
        <v>38</v>
      </c>
      <c r="B48" s="55"/>
      <c r="C48" s="55"/>
      <c r="D48" s="56"/>
      <c r="E48" s="57"/>
      <c r="F48" s="58"/>
      <c r="G48" s="62"/>
      <c r="H48" s="60"/>
      <c r="I48" s="61"/>
      <c r="J48" s="8">
        <f t="shared" si="0"/>
        <v>0</v>
      </c>
      <c r="K48" s="63"/>
      <c r="L48" s="64"/>
      <c r="M48" s="66"/>
      <c r="N48" s="66"/>
      <c r="O48" s="66"/>
      <c r="P48" s="9">
        <f t="shared" si="19"/>
        <v>0</v>
      </c>
      <c r="Q48" s="26">
        <f t="shared" si="20"/>
        <v>0</v>
      </c>
      <c r="R48" s="27">
        <f t="shared" si="6"/>
        <v>0</v>
      </c>
      <c r="S48" s="68"/>
      <c r="T48" s="27">
        <f t="shared" si="21"/>
        <v>0</v>
      </c>
      <c r="U48" s="54">
        <f t="shared" si="22"/>
        <v>0</v>
      </c>
      <c r="V48" s="36"/>
      <c r="W48" s="28">
        <f t="shared" si="23"/>
        <v>0</v>
      </c>
      <c r="X48" s="10">
        <f t="shared" si="24"/>
        <v>0</v>
      </c>
      <c r="Y48" s="29">
        <f t="shared" si="25"/>
        <v>0</v>
      </c>
    </row>
    <row r="49" spans="1:25" s="14" customFormat="1" ht="12" x14ac:dyDescent="0.2">
      <c r="A49" s="6">
        <f t="shared" si="11"/>
        <v>39</v>
      </c>
      <c r="B49" s="55"/>
      <c r="C49" s="55"/>
      <c r="D49" s="56"/>
      <c r="E49" s="57"/>
      <c r="F49" s="58"/>
      <c r="G49" s="62"/>
      <c r="H49" s="60"/>
      <c r="I49" s="61"/>
      <c r="J49" s="8">
        <f t="shared" si="0"/>
        <v>0</v>
      </c>
      <c r="K49" s="63"/>
      <c r="L49" s="64"/>
      <c r="M49" s="66"/>
      <c r="N49" s="66"/>
      <c r="O49" s="66"/>
      <c r="P49" s="9">
        <f t="shared" si="19"/>
        <v>0</v>
      </c>
      <c r="Q49" s="26">
        <f t="shared" si="20"/>
        <v>0</v>
      </c>
      <c r="R49" s="27">
        <f t="shared" si="6"/>
        <v>0</v>
      </c>
      <c r="S49" s="68"/>
      <c r="T49" s="27">
        <f t="shared" si="21"/>
        <v>0</v>
      </c>
      <c r="U49" s="54">
        <f t="shared" si="22"/>
        <v>0</v>
      </c>
      <c r="V49" s="36"/>
      <c r="W49" s="28">
        <f t="shared" si="23"/>
        <v>0</v>
      </c>
      <c r="X49" s="10">
        <f t="shared" si="24"/>
        <v>0</v>
      </c>
      <c r="Y49" s="29">
        <f t="shared" si="25"/>
        <v>0</v>
      </c>
    </row>
    <row r="50" spans="1:25" s="14" customFormat="1" ht="12" x14ac:dyDescent="0.2">
      <c r="A50" s="6">
        <f t="shared" si="11"/>
        <v>40</v>
      </c>
      <c r="B50" s="55"/>
      <c r="C50" s="55"/>
      <c r="D50" s="56"/>
      <c r="E50" s="57"/>
      <c r="F50" s="58"/>
      <c r="G50" s="62"/>
      <c r="H50" s="60"/>
      <c r="I50" s="61"/>
      <c r="J50" s="8">
        <f t="shared" si="0"/>
        <v>0</v>
      </c>
      <c r="K50" s="63"/>
      <c r="L50" s="64"/>
      <c r="M50" s="66"/>
      <c r="N50" s="66"/>
      <c r="O50" s="66"/>
      <c r="P50" s="9">
        <f t="shared" si="19"/>
        <v>0</v>
      </c>
      <c r="Q50" s="26">
        <f t="shared" si="20"/>
        <v>0</v>
      </c>
      <c r="R50" s="27">
        <f t="shared" si="6"/>
        <v>0</v>
      </c>
      <c r="S50" s="68"/>
      <c r="T50" s="27">
        <f t="shared" si="21"/>
        <v>0</v>
      </c>
      <c r="U50" s="54">
        <f t="shared" si="22"/>
        <v>0</v>
      </c>
      <c r="V50" s="36"/>
      <c r="W50" s="28">
        <f t="shared" si="23"/>
        <v>0</v>
      </c>
      <c r="X50" s="10">
        <f t="shared" si="24"/>
        <v>0</v>
      </c>
      <c r="Y50" s="29">
        <f t="shared" si="25"/>
        <v>0</v>
      </c>
    </row>
    <row r="51" spans="1:25" s="14" customFormat="1" ht="12" x14ac:dyDescent="0.2">
      <c r="A51" s="6">
        <f t="shared" si="11"/>
        <v>41</v>
      </c>
      <c r="B51" s="55"/>
      <c r="C51" s="55"/>
      <c r="D51" s="56"/>
      <c r="E51" s="57"/>
      <c r="F51" s="58"/>
      <c r="G51" s="62"/>
      <c r="H51" s="60"/>
      <c r="I51" s="61"/>
      <c r="J51" s="8">
        <f t="shared" si="0"/>
        <v>0</v>
      </c>
      <c r="K51" s="63"/>
      <c r="L51" s="64"/>
      <c r="M51" s="66"/>
      <c r="N51" s="66"/>
      <c r="O51" s="66"/>
      <c r="P51" s="9">
        <f t="shared" si="19"/>
        <v>0</v>
      </c>
      <c r="Q51" s="26">
        <f t="shared" si="20"/>
        <v>0</v>
      </c>
      <c r="R51" s="27">
        <f t="shared" si="6"/>
        <v>0</v>
      </c>
      <c r="S51" s="68"/>
      <c r="T51" s="27">
        <f t="shared" si="21"/>
        <v>0</v>
      </c>
      <c r="U51" s="54">
        <f t="shared" si="22"/>
        <v>0</v>
      </c>
      <c r="V51" s="36"/>
      <c r="W51" s="28">
        <f t="shared" si="23"/>
        <v>0</v>
      </c>
      <c r="X51" s="10">
        <f t="shared" si="24"/>
        <v>0</v>
      </c>
      <c r="Y51" s="29">
        <f t="shared" si="25"/>
        <v>0</v>
      </c>
    </row>
    <row r="52" spans="1:25" s="14" customFormat="1" ht="12" x14ac:dyDescent="0.2">
      <c r="A52" s="6">
        <f t="shared" si="11"/>
        <v>42</v>
      </c>
      <c r="B52" s="55"/>
      <c r="C52" s="55"/>
      <c r="D52" s="56"/>
      <c r="E52" s="57"/>
      <c r="F52" s="58"/>
      <c r="G52" s="62"/>
      <c r="H52" s="60"/>
      <c r="I52" s="61"/>
      <c r="J52" s="8">
        <f t="shared" si="0"/>
        <v>0</v>
      </c>
      <c r="K52" s="63"/>
      <c r="L52" s="64"/>
      <c r="M52" s="66"/>
      <c r="N52" s="66"/>
      <c r="O52" s="66"/>
      <c r="P52" s="9">
        <f t="shared" si="19"/>
        <v>0</v>
      </c>
      <c r="Q52" s="26">
        <f t="shared" si="20"/>
        <v>0</v>
      </c>
      <c r="R52" s="27">
        <f t="shared" si="6"/>
        <v>0</v>
      </c>
      <c r="S52" s="68"/>
      <c r="T52" s="27">
        <f t="shared" si="21"/>
        <v>0</v>
      </c>
      <c r="U52" s="54">
        <f t="shared" si="22"/>
        <v>0</v>
      </c>
      <c r="V52" s="36"/>
      <c r="W52" s="28">
        <f t="shared" si="23"/>
        <v>0</v>
      </c>
      <c r="X52" s="10">
        <f t="shared" si="24"/>
        <v>0</v>
      </c>
      <c r="Y52" s="29">
        <f t="shared" si="25"/>
        <v>0</v>
      </c>
    </row>
    <row r="53" spans="1:25" s="14" customFormat="1" ht="12" x14ac:dyDescent="0.2">
      <c r="A53" s="6">
        <f t="shared" si="11"/>
        <v>43</v>
      </c>
      <c r="B53" s="55"/>
      <c r="C53" s="55"/>
      <c r="D53" s="56"/>
      <c r="E53" s="57"/>
      <c r="F53" s="58"/>
      <c r="G53" s="62"/>
      <c r="H53" s="60"/>
      <c r="I53" s="61"/>
      <c r="J53" s="8">
        <f t="shared" si="0"/>
        <v>0</v>
      </c>
      <c r="K53" s="63"/>
      <c r="L53" s="64"/>
      <c r="M53" s="66"/>
      <c r="N53" s="66"/>
      <c r="O53" s="66"/>
      <c r="P53" s="9">
        <f t="shared" si="19"/>
        <v>0</v>
      </c>
      <c r="Q53" s="26">
        <f t="shared" si="20"/>
        <v>0</v>
      </c>
      <c r="R53" s="27">
        <f t="shared" si="6"/>
        <v>0</v>
      </c>
      <c r="S53" s="68"/>
      <c r="T53" s="27">
        <f t="shared" si="21"/>
        <v>0</v>
      </c>
      <c r="U53" s="54">
        <f t="shared" si="22"/>
        <v>0</v>
      </c>
      <c r="V53" s="36"/>
      <c r="W53" s="28">
        <f t="shared" si="23"/>
        <v>0</v>
      </c>
      <c r="X53" s="10">
        <f t="shared" si="24"/>
        <v>0</v>
      </c>
      <c r="Y53" s="29">
        <f t="shared" si="25"/>
        <v>0</v>
      </c>
    </row>
    <row r="54" spans="1:25" s="14" customFormat="1" ht="12" x14ac:dyDescent="0.2">
      <c r="A54" s="6">
        <f t="shared" si="11"/>
        <v>44</v>
      </c>
      <c r="B54" s="55"/>
      <c r="C54" s="55"/>
      <c r="D54" s="56"/>
      <c r="E54" s="57"/>
      <c r="F54" s="58"/>
      <c r="G54" s="62"/>
      <c r="H54" s="60"/>
      <c r="I54" s="61"/>
      <c r="J54" s="8">
        <f t="shared" si="0"/>
        <v>0</v>
      </c>
      <c r="K54" s="63"/>
      <c r="L54" s="64"/>
      <c r="M54" s="66"/>
      <c r="N54" s="66"/>
      <c r="O54" s="66"/>
      <c r="P54" s="9">
        <f t="shared" si="19"/>
        <v>0</v>
      </c>
      <c r="Q54" s="26">
        <f t="shared" si="20"/>
        <v>0</v>
      </c>
      <c r="R54" s="27">
        <f t="shared" si="6"/>
        <v>0</v>
      </c>
      <c r="S54" s="68"/>
      <c r="T54" s="27">
        <f t="shared" si="21"/>
        <v>0</v>
      </c>
      <c r="U54" s="54">
        <f t="shared" si="22"/>
        <v>0</v>
      </c>
      <c r="V54" s="36"/>
      <c r="W54" s="28">
        <f t="shared" si="23"/>
        <v>0</v>
      </c>
      <c r="X54" s="10">
        <f t="shared" si="24"/>
        <v>0</v>
      </c>
      <c r="Y54" s="29">
        <f t="shared" si="25"/>
        <v>0</v>
      </c>
    </row>
    <row r="55" spans="1:25" s="14" customFormat="1" ht="12" x14ac:dyDescent="0.2">
      <c r="A55" s="6">
        <f t="shared" si="11"/>
        <v>45</v>
      </c>
      <c r="B55" s="55"/>
      <c r="C55" s="55"/>
      <c r="D55" s="56"/>
      <c r="E55" s="57"/>
      <c r="F55" s="58"/>
      <c r="G55" s="62"/>
      <c r="H55" s="60"/>
      <c r="I55" s="61"/>
      <c r="J55" s="8">
        <f t="shared" si="0"/>
        <v>0</v>
      </c>
      <c r="K55" s="63"/>
      <c r="L55" s="64"/>
      <c r="M55" s="66"/>
      <c r="N55" s="66"/>
      <c r="O55" s="66"/>
      <c r="P55" s="9">
        <f t="shared" si="19"/>
        <v>0</v>
      </c>
      <c r="Q55" s="26">
        <f t="shared" si="20"/>
        <v>0</v>
      </c>
      <c r="R55" s="27">
        <f t="shared" si="6"/>
        <v>0</v>
      </c>
      <c r="S55" s="68"/>
      <c r="T55" s="27">
        <f t="shared" si="21"/>
        <v>0</v>
      </c>
      <c r="U55" s="54">
        <f t="shared" si="22"/>
        <v>0</v>
      </c>
      <c r="V55" s="36"/>
      <c r="W55" s="28">
        <f t="shared" si="23"/>
        <v>0</v>
      </c>
      <c r="X55" s="10">
        <f t="shared" si="24"/>
        <v>0</v>
      </c>
      <c r="Y55" s="29">
        <f t="shared" si="25"/>
        <v>0</v>
      </c>
    </row>
    <row r="56" spans="1:25" s="14" customFormat="1" ht="12" x14ac:dyDescent="0.2">
      <c r="A56" s="6">
        <f t="shared" si="11"/>
        <v>46</v>
      </c>
      <c r="B56" s="55"/>
      <c r="C56" s="55"/>
      <c r="D56" s="56"/>
      <c r="E56" s="57"/>
      <c r="F56" s="58"/>
      <c r="G56" s="62"/>
      <c r="H56" s="60"/>
      <c r="I56" s="61"/>
      <c r="J56" s="8">
        <f t="shared" si="0"/>
        <v>0</v>
      </c>
      <c r="K56" s="63"/>
      <c r="L56" s="64"/>
      <c r="M56" s="66"/>
      <c r="N56" s="66"/>
      <c r="O56" s="66"/>
      <c r="P56" s="9">
        <f t="shared" si="19"/>
        <v>0</v>
      </c>
      <c r="Q56" s="26">
        <f t="shared" si="20"/>
        <v>0</v>
      </c>
      <c r="R56" s="27">
        <f t="shared" si="6"/>
        <v>0</v>
      </c>
      <c r="S56" s="68"/>
      <c r="T56" s="27">
        <f t="shared" si="21"/>
        <v>0</v>
      </c>
      <c r="U56" s="54">
        <f t="shared" si="22"/>
        <v>0</v>
      </c>
      <c r="V56" s="36"/>
      <c r="W56" s="28">
        <f t="shared" si="23"/>
        <v>0</v>
      </c>
      <c r="X56" s="10">
        <f t="shared" si="24"/>
        <v>0</v>
      </c>
      <c r="Y56" s="29">
        <f t="shared" si="25"/>
        <v>0</v>
      </c>
    </row>
    <row r="57" spans="1:25" s="14" customFormat="1" ht="12" x14ac:dyDescent="0.2">
      <c r="A57" s="6">
        <f t="shared" si="11"/>
        <v>47</v>
      </c>
      <c r="B57" s="55"/>
      <c r="C57" s="55"/>
      <c r="D57" s="56"/>
      <c r="E57" s="57"/>
      <c r="F57" s="58"/>
      <c r="G57" s="62"/>
      <c r="H57" s="60"/>
      <c r="I57" s="61"/>
      <c r="J57" s="8">
        <f t="shared" si="0"/>
        <v>0</v>
      </c>
      <c r="K57" s="63"/>
      <c r="L57" s="64"/>
      <c r="M57" s="66"/>
      <c r="N57" s="66"/>
      <c r="O57" s="66"/>
      <c r="P57" s="9">
        <f t="shared" si="19"/>
        <v>0</v>
      </c>
      <c r="Q57" s="26">
        <f t="shared" si="20"/>
        <v>0</v>
      </c>
      <c r="R57" s="27">
        <f t="shared" si="6"/>
        <v>0</v>
      </c>
      <c r="S57" s="68"/>
      <c r="T57" s="27">
        <f t="shared" si="21"/>
        <v>0</v>
      </c>
      <c r="U57" s="54">
        <f t="shared" si="22"/>
        <v>0</v>
      </c>
      <c r="V57" s="36"/>
      <c r="W57" s="28">
        <f t="shared" si="23"/>
        <v>0</v>
      </c>
      <c r="X57" s="10">
        <f t="shared" si="24"/>
        <v>0</v>
      </c>
      <c r="Y57" s="29">
        <f t="shared" si="25"/>
        <v>0</v>
      </c>
    </row>
    <row r="58" spans="1:25" s="14" customFormat="1" ht="12" x14ac:dyDescent="0.2">
      <c r="A58" s="6">
        <f t="shared" si="11"/>
        <v>48</v>
      </c>
      <c r="B58" s="55"/>
      <c r="C58" s="55"/>
      <c r="D58" s="56"/>
      <c r="E58" s="57"/>
      <c r="F58" s="58"/>
      <c r="G58" s="62"/>
      <c r="H58" s="60"/>
      <c r="I58" s="61"/>
      <c r="J58" s="8">
        <f t="shared" si="0"/>
        <v>0</v>
      </c>
      <c r="K58" s="63"/>
      <c r="L58" s="64"/>
      <c r="M58" s="66"/>
      <c r="N58" s="66"/>
      <c r="O58" s="66"/>
      <c r="P58" s="9">
        <f t="shared" si="19"/>
        <v>0</v>
      </c>
      <c r="Q58" s="26">
        <f t="shared" si="20"/>
        <v>0</v>
      </c>
      <c r="R58" s="27">
        <f t="shared" si="6"/>
        <v>0</v>
      </c>
      <c r="S58" s="68"/>
      <c r="T58" s="27">
        <f t="shared" si="21"/>
        <v>0</v>
      </c>
      <c r="U58" s="54">
        <f t="shared" si="22"/>
        <v>0</v>
      </c>
      <c r="V58" s="36"/>
      <c r="W58" s="28">
        <f t="shared" si="23"/>
        <v>0</v>
      </c>
      <c r="X58" s="10">
        <f t="shared" si="24"/>
        <v>0</v>
      </c>
      <c r="Y58" s="29">
        <f t="shared" si="25"/>
        <v>0</v>
      </c>
    </row>
    <row r="59" spans="1:25" s="14" customFormat="1" ht="12" x14ac:dyDescent="0.2">
      <c r="A59" s="6">
        <f t="shared" si="11"/>
        <v>49</v>
      </c>
      <c r="B59" s="55"/>
      <c r="C59" s="55"/>
      <c r="D59" s="56"/>
      <c r="E59" s="57"/>
      <c r="F59" s="58"/>
      <c r="G59" s="62"/>
      <c r="H59" s="60"/>
      <c r="I59" s="61"/>
      <c r="J59" s="8">
        <f t="shared" si="0"/>
        <v>0</v>
      </c>
      <c r="K59" s="63"/>
      <c r="L59" s="64"/>
      <c r="M59" s="66"/>
      <c r="N59" s="66"/>
      <c r="O59" s="66"/>
      <c r="P59" s="9">
        <f t="shared" si="19"/>
        <v>0</v>
      </c>
      <c r="Q59" s="26">
        <f t="shared" si="20"/>
        <v>0</v>
      </c>
      <c r="R59" s="27">
        <f t="shared" si="6"/>
        <v>0</v>
      </c>
      <c r="S59" s="68"/>
      <c r="T59" s="27">
        <f t="shared" si="21"/>
        <v>0</v>
      </c>
      <c r="U59" s="54">
        <f t="shared" si="22"/>
        <v>0</v>
      </c>
      <c r="V59" s="36"/>
      <c r="W59" s="28">
        <f t="shared" si="23"/>
        <v>0</v>
      </c>
      <c r="X59" s="10">
        <f t="shared" si="24"/>
        <v>0</v>
      </c>
      <c r="Y59" s="29">
        <f t="shared" si="25"/>
        <v>0</v>
      </c>
    </row>
    <row r="60" spans="1:25" s="14" customFormat="1" ht="12" x14ac:dyDescent="0.2">
      <c r="A60" s="6">
        <f t="shared" si="11"/>
        <v>50</v>
      </c>
      <c r="B60" s="55"/>
      <c r="C60" s="55"/>
      <c r="D60" s="56"/>
      <c r="E60" s="57"/>
      <c r="F60" s="58"/>
      <c r="G60" s="62"/>
      <c r="H60" s="60"/>
      <c r="I60" s="61"/>
      <c r="J60" s="8">
        <f t="shared" si="0"/>
        <v>0</v>
      </c>
      <c r="K60" s="63"/>
      <c r="L60" s="64"/>
      <c r="M60" s="66"/>
      <c r="N60" s="66"/>
      <c r="O60" s="66"/>
      <c r="P60" s="9">
        <f t="shared" si="15"/>
        <v>0</v>
      </c>
      <c r="Q60" s="26">
        <f t="shared" si="16"/>
        <v>0</v>
      </c>
      <c r="R60" s="27">
        <f t="shared" si="6"/>
        <v>0</v>
      </c>
      <c r="S60" s="68"/>
      <c r="T60" s="27">
        <f t="shared" si="17"/>
        <v>0</v>
      </c>
      <c r="U60" s="54">
        <f t="shared" si="18"/>
        <v>0</v>
      </c>
      <c r="V60" s="36"/>
      <c r="W60" s="28">
        <f t="shared" si="12"/>
        <v>0</v>
      </c>
      <c r="X60" s="10">
        <f t="shared" si="13"/>
        <v>0</v>
      </c>
      <c r="Y60" s="29">
        <f t="shared" si="14"/>
        <v>0</v>
      </c>
    </row>
    <row r="61" spans="1:25" s="14" customFormat="1" ht="12" x14ac:dyDescent="0.2">
      <c r="A61" s="6">
        <f t="shared" si="11"/>
        <v>51</v>
      </c>
      <c r="B61" s="55"/>
      <c r="C61" s="55"/>
      <c r="D61" s="56"/>
      <c r="E61" s="57"/>
      <c r="F61" s="58"/>
      <c r="G61" s="62"/>
      <c r="H61" s="60"/>
      <c r="I61" s="61"/>
      <c r="J61" s="8">
        <f t="shared" si="0"/>
        <v>0</v>
      </c>
      <c r="K61" s="63"/>
      <c r="L61" s="64"/>
      <c r="M61" s="66"/>
      <c r="N61" s="66"/>
      <c r="O61" s="66"/>
      <c r="P61" s="9">
        <f t="shared" si="15"/>
        <v>0</v>
      </c>
      <c r="Q61" s="26">
        <f t="shared" si="16"/>
        <v>0</v>
      </c>
      <c r="R61" s="27">
        <f t="shared" si="6"/>
        <v>0</v>
      </c>
      <c r="S61" s="68"/>
      <c r="T61" s="27">
        <f t="shared" si="17"/>
        <v>0</v>
      </c>
      <c r="U61" s="54">
        <f t="shared" si="18"/>
        <v>0</v>
      </c>
      <c r="V61" s="36"/>
      <c r="W61" s="28">
        <f t="shared" si="12"/>
        <v>0</v>
      </c>
      <c r="X61" s="10">
        <f t="shared" si="13"/>
        <v>0</v>
      </c>
      <c r="Y61" s="29">
        <f t="shared" si="14"/>
        <v>0</v>
      </c>
    </row>
    <row r="62" spans="1:25" s="14" customFormat="1" ht="12" x14ac:dyDescent="0.2">
      <c r="A62" s="6">
        <f t="shared" si="11"/>
        <v>52</v>
      </c>
      <c r="B62" s="55"/>
      <c r="C62" s="55"/>
      <c r="D62" s="56"/>
      <c r="E62" s="57"/>
      <c r="F62" s="58"/>
      <c r="G62" s="62"/>
      <c r="H62" s="60"/>
      <c r="I62" s="61"/>
      <c r="J62" s="8">
        <f t="shared" si="0"/>
        <v>0</v>
      </c>
      <c r="K62" s="63"/>
      <c r="L62" s="64"/>
      <c r="M62" s="66"/>
      <c r="N62" s="66"/>
      <c r="O62" s="66"/>
      <c r="P62" s="9">
        <f t="shared" si="15"/>
        <v>0</v>
      </c>
      <c r="Q62" s="26">
        <f t="shared" si="16"/>
        <v>0</v>
      </c>
      <c r="R62" s="27">
        <f t="shared" si="6"/>
        <v>0</v>
      </c>
      <c r="S62" s="68"/>
      <c r="T62" s="27">
        <f t="shared" si="17"/>
        <v>0</v>
      </c>
      <c r="U62" s="54">
        <f t="shared" si="18"/>
        <v>0</v>
      </c>
      <c r="V62" s="36"/>
      <c r="W62" s="28">
        <f t="shared" si="12"/>
        <v>0</v>
      </c>
      <c r="X62" s="10">
        <f t="shared" si="13"/>
        <v>0</v>
      </c>
      <c r="Y62" s="29">
        <f t="shared" si="14"/>
        <v>0</v>
      </c>
    </row>
    <row r="63" spans="1:25" s="14" customFormat="1" ht="12" x14ac:dyDescent="0.2">
      <c r="A63" s="6">
        <f t="shared" si="11"/>
        <v>53</v>
      </c>
      <c r="B63" s="55"/>
      <c r="C63" s="55"/>
      <c r="D63" s="56"/>
      <c r="E63" s="57"/>
      <c r="F63" s="58"/>
      <c r="G63" s="62"/>
      <c r="H63" s="60"/>
      <c r="I63" s="61"/>
      <c r="J63" s="8">
        <f t="shared" si="0"/>
        <v>0</v>
      </c>
      <c r="K63" s="63"/>
      <c r="L63" s="64"/>
      <c r="M63" s="66"/>
      <c r="N63" s="66"/>
      <c r="O63" s="66"/>
      <c r="P63" s="9">
        <f t="shared" si="15"/>
        <v>0</v>
      </c>
      <c r="Q63" s="26">
        <f t="shared" si="16"/>
        <v>0</v>
      </c>
      <c r="R63" s="27">
        <f t="shared" si="6"/>
        <v>0</v>
      </c>
      <c r="S63" s="68"/>
      <c r="T63" s="27">
        <f t="shared" si="17"/>
        <v>0</v>
      </c>
      <c r="U63" s="54">
        <f t="shared" si="18"/>
        <v>0</v>
      </c>
      <c r="V63" s="36"/>
      <c r="W63" s="28">
        <f t="shared" si="12"/>
        <v>0</v>
      </c>
      <c r="X63" s="10">
        <f t="shared" si="13"/>
        <v>0</v>
      </c>
      <c r="Y63" s="29">
        <f t="shared" si="14"/>
        <v>0</v>
      </c>
    </row>
    <row r="64" spans="1:25" s="14" customFormat="1" ht="12" x14ac:dyDescent="0.2">
      <c r="A64" s="6">
        <f t="shared" si="11"/>
        <v>54</v>
      </c>
      <c r="B64" s="55"/>
      <c r="C64" s="55"/>
      <c r="D64" s="56"/>
      <c r="E64" s="57"/>
      <c r="F64" s="58"/>
      <c r="G64" s="62"/>
      <c r="H64" s="60"/>
      <c r="I64" s="61"/>
      <c r="J64" s="8">
        <f t="shared" si="0"/>
        <v>0</v>
      </c>
      <c r="K64" s="63"/>
      <c r="L64" s="64"/>
      <c r="M64" s="66"/>
      <c r="N64" s="66"/>
      <c r="O64" s="66"/>
      <c r="P64" s="9">
        <f t="shared" si="15"/>
        <v>0</v>
      </c>
      <c r="Q64" s="26">
        <f t="shared" si="16"/>
        <v>0</v>
      </c>
      <c r="R64" s="27">
        <f t="shared" si="6"/>
        <v>0</v>
      </c>
      <c r="S64" s="68"/>
      <c r="T64" s="27">
        <f t="shared" si="17"/>
        <v>0</v>
      </c>
      <c r="U64" s="54">
        <f t="shared" si="18"/>
        <v>0</v>
      </c>
      <c r="V64" s="36"/>
      <c r="W64" s="28">
        <f t="shared" si="12"/>
        <v>0</v>
      </c>
      <c r="X64" s="10">
        <f t="shared" si="13"/>
        <v>0</v>
      </c>
      <c r="Y64" s="29">
        <f t="shared" si="14"/>
        <v>0</v>
      </c>
    </row>
    <row r="65" spans="1:36" s="14" customFormat="1" ht="12" x14ac:dyDescent="0.2">
      <c r="A65" s="6">
        <f t="shared" si="11"/>
        <v>55</v>
      </c>
      <c r="B65" s="55"/>
      <c r="C65" s="55"/>
      <c r="D65" s="56"/>
      <c r="E65" s="57"/>
      <c r="F65" s="58"/>
      <c r="G65" s="62"/>
      <c r="H65" s="60"/>
      <c r="I65" s="61"/>
      <c r="J65" s="8">
        <f t="shared" si="0"/>
        <v>0</v>
      </c>
      <c r="K65" s="63"/>
      <c r="L65" s="64"/>
      <c r="M65" s="66"/>
      <c r="N65" s="66"/>
      <c r="O65" s="66"/>
      <c r="P65" s="9">
        <f t="shared" si="4"/>
        <v>0</v>
      </c>
      <c r="Q65" s="26">
        <f t="shared" si="5"/>
        <v>0</v>
      </c>
      <c r="R65" s="27">
        <f t="shared" si="6"/>
        <v>0</v>
      </c>
      <c r="S65" s="68"/>
      <c r="T65" s="27">
        <f t="shared" si="1"/>
        <v>0</v>
      </c>
      <c r="U65" s="54">
        <f t="shared" si="7"/>
        <v>0</v>
      </c>
      <c r="V65" s="36"/>
      <c r="W65" s="28">
        <f t="shared" si="12"/>
        <v>0</v>
      </c>
      <c r="X65" s="10">
        <f t="shared" si="13"/>
        <v>0</v>
      </c>
      <c r="Y65" s="29">
        <f t="shared" si="14"/>
        <v>0</v>
      </c>
    </row>
    <row r="66" spans="1:36" s="14" customFormat="1" ht="12" x14ac:dyDescent="0.2">
      <c r="A66" s="6">
        <f t="shared" si="11"/>
        <v>56</v>
      </c>
      <c r="B66" s="55"/>
      <c r="C66" s="55"/>
      <c r="D66" s="56"/>
      <c r="E66" s="57"/>
      <c r="F66" s="58"/>
      <c r="G66" s="62"/>
      <c r="H66" s="60"/>
      <c r="I66" s="61"/>
      <c r="J66" s="8">
        <f t="shared" si="0"/>
        <v>0</v>
      </c>
      <c r="K66" s="63"/>
      <c r="L66" s="64"/>
      <c r="M66" s="66"/>
      <c r="N66" s="66"/>
      <c r="O66" s="66"/>
      <c r="P66" s="9">
        <f t="shared" si="4"/>
        <v>0</v>
      </c>
      <c r="Q66" s="26">
        <f t="shared" si="5"/>
        <v>0</v>
      </c>
      <c r="R66" s="27">
        <f t="shared" si="6"/>
        <v>0</v>
      </c>
      <c r="S66" s="68"/>
      <c r="T66" s="27">
        <f t="shared" si="1"/>
        <v>0</v>
      </c>
      <c r="U66" s="54">
        <f t="shared" si="7"/>
        <v>0</v>
      </c>
      <c r="V66" s="36"/>
      <c r="W66" s="28">
        <f t="shared" si="12"/>
        <v>0</v>
      </c>
      <c r="X66" s="10">
        <f t="shared" si="13"/>
        <v>0</v>
      </c>
      <c r="Y66" s="29">
        <f t="shared" si="14"/>
        <v>0</v>
      </c>
    </row>
    <row r="67" spans="1:36" s="97" customFormat="1" ht="15" x14ac:dyDescent="0.2">
      <c r="A67" s="51"/>
      <c r="B67" s="7"/>
      <c r="C67" s="41"/>
      <c r="D67" s="41"/>
      <c r="E67" s="41"/>
      <c r="F67" s="41"/>
      <c r="G67" s="41"/>
      <c r="H67" s="41"/>
      <c r="I67" s="41"/>
      <c r="J67" s="41"/>
      <c r="K67" s="42"/>
      <c r="L67" s="38"/>
      <c r="M67" s="31">
        <f>SUM(M11:M66)</f>
        <v>0</v>
      </c>
      <c r="N67" s="31">
        <f>SUM(N11:N66)</f>
        <v>0</v>
      </c>
      <c r="O67" s="31">
        <f>SUM(O11:O66)</f>
        <v>0</v>
      </c>
      <c r="P67" s="31">
        <f>SUM(P11:P66)</f>
        <v>0</v>
      </c>
      <c r="Q67" s="32"/>
      <c r="R67" s="31">
        <f>SUM(R11:R66)</f>
        <v>0</v>
      </c>
      <c r="S67" s="43"/>
      <c r="T67" s="31">
        <f>SUM(T11:T66)</f>
        <v>0</v>
      </c>
      <c r="U67" s="31">
        <f>SUM(U11:U66)</f>
        <v>0</v>
      </c>
      <c r="V67" s="31">
        <f>SUM(V11:V66)</f>
        <v>0</v>
      </c>
      <c r="W67" s="31">
        <f>SUM(W11:W66)</f>
        <v>0</v>
      </c>
      <c r="X67" s="30"/>
      <c r="Y67" s="29"/>
      <c r="Z67" s="95"/>
      <c r="AA67" s="96"/>
      <c r="AB67" s="96"/>
      <c r="AC67" s="96"/>
      <c r="AD67" s="96"/>
      <c r="AE67" s="96"/>
      <c r="AF67" s="96"/>
      <c r="AG67" s="96"/>
      <c r="AH67" s="96"/>
      <c r="AI67" s="96"/>
      <c r="AJ67" s="96"/>
    </row>
    <row r="68" spans="1:36" s="98" customFormat="1" x14ac:dyDescent="0.2">
      <c r="A68" s="11"/>
      <c r="B68" s="7"/>
      <c r="H68" s="99"/>
      <c r="I68" s="12"/>
      <c r="J68" s="12"/>
      <c r="L68" s="100"/>
      <c r="M68" s="101"/>
      <c r="N68" s="101"/>
      <c r="O68" s="101"/>
      <c r="P68" s="102"/>
      <c r="Q68" s="102"/>
      <c r="R68" s="102"/>
      <c r="S68" s="102"/>
      <c r="T68" s="102"/>
      <c r="U68" s="102"/>
      <c r="V68" s="102"/>
      <c r="W68" s="102"/>
      <c r="X68" s="103"/>
      <c r="Y68" s="13"/>
      <c r="Z68" s="104"/>
      <c r="AA68" s="104"/>
      <c r="AB68" s="14"/>
      <c r="AC68" s="104"/>
      <c r="AD68" s="104"/>
      <c r="AE68" s="104"/>
      <c r="AF68" s="104"/>
      <c r="AG68" s="104"/>
      <c r="AH68" s="104"/>
      <c r="AI68" s="104"/>
      <c r="AJ68" s="104"/>
    </row>
    <row r="69" spans="1:36" s="98" customFormat="1" ht="12.75" customHeight="1" x14ac:dyDescent="0.2">
      <c r="A69" s="11"/>
      <c r="B69" s="178" t="s">
        <v>24</v>
      </c>
      <c r="H69" s="99"/>
      <c r="I69" s="12"/>
      <c r="J69" s="12"/>
      <c r="L69" s="100"/>
      <c r="M69" s="101"/>
      <c r="N69" s="101"/>
      <c r="O69" s="101"/>
      <c r="P69" s="101"/>
      <c r="Q69" s="101"/>
      <c r="R69" s="101"/>
      <c r="S69" s="101"/>
      <c r="T69" s="101"/>
      <c r="U69" s="101"/>
      <c r="V69" s="101"/>
      <c r="W69" s="101"/>
      <c r="X69" s="103"/>
      <c r="Y69" s="13"/>
      <c r="Z69" s="52"/>
      <c r="AA69" s="104"/>
      <c r="AB69" s="14"/>
      <c r="AC69" s="104"/>
      <c r="AD69" s="104"/>
      <c r="AE69" s="104"/>
      <c r="AF69" s="104"/>
      <c r="AG69" s="104"/>
      <c r="AH69" s="104"/>
      <c r="AI69" s="104"/>
      <c r="AJ69" s="104"/>
    </row>
    <row r="70" spans="1:36" s="98" customFormat="1" ht="15" x14ac:dyDescent="0.2">
      <c r="A70" s="11"/>
      <c r="B70" s="179"/>
      <c r="C70" s="33">
        <f>+X10</f>
        <v>0</v>
      </c>
      <c r="H70" s="99"/>
      <c r="L70" s="100"/>
      <c r="N70" s="101"/>
      <c r="O70" s="101"/>
      <c r="P70" s="101"/>
      <c r="Q70" s="16" t="s">
        <v>121</v>
      </c>
      <c r="R70" s="105"/>
      <c r="S70" s="181">
        <f>R67+T67+U67</f>
        <v>0</v>
      </c>
      <c r="T70" s="182"/>
      <c r="U70" s="101"/>
      <c r="V70" s="101"/>
      <c r="W70" s="101"/>
      <c r="X70" s="103"/>
      <c r="Y70" s="13"/>
      <c r="Z70" s="104"/>
      <c r="AA70" s="104"/>
      <c r="AB70" s="106"/>
      <c r="AC70" s="104"/>
      <c r="AD70" s="104"/>
      <c r="AE70" s="104"/>
      <c r="AF70" s="104"/>
      <c r="AG70" s="104"/>
      <c r="AH70" s="104"/>
      <c r="AI70" s="104"/>
      <c r="AJ70" s="104"/>
    </row>
    <row r="71" spans="1:36" s="98" customFormat="1" ht="15.75" thickBot="1" x14ac:dyDescent="0.25">
      <c r="B71" s="44" t="s">
        <v>25</v>
      </c>
      <c r="C71" s="33">
        <f>+W67</f>
        <v>0</v>
      </c>
      <c r="F71" s="107"/>
      <c r="G71" s="107"/>
      <c r="H71" s="99"/>
      <c r="I71" s="107"/>
      <c r="J71" s="107"/>
      <c r="K71" s="107"/>
      <c r="L71" s="100"/>
      <c r="M71" s="107"/>
      <c r="N71" s="107"/>
      <c r="O71" s="104"/>
      <c r="R71" s="101"/>
      <c r="S71" s="101"/>
      <c r="T71" s="101"/>
      <c r="U71" s="17"/>
      <c r="V71" s="17"/>
      <c r="W71" s="17"/>
      <c r="X71" s="103"/>
      <c r="Y71" s="13"/>
      <c r="Z71" s="104"/>
      <c r="AA71" s="104"/>
      <c r="AB71" s="104" t="s">
        <v>17</v>
      </c>
      <c r="AC71" s="104"/>
      <c r="AD71" s="104"/>
      <c r="AE71" s="104"/>
      <c r="AF71" s="104"/>
      <c r="AG71" s="104"/>
      <c r="AH71" s="104"/>
      <c r="AI71" s="104"/>
      <c r="AJ71" s="104"/>
    </row>
    <row r="72" spans="1:36" s="98" customFormat="1" ht="15" x14ac:dyDescent="0.2">
      <c r="B72" s="44" t="s">
        <v>26</v>
      </c>
      <c r="C72" s="33">
        <f>+S70</f>
        <v>0</v>
      </c>
      <c r="F72" s="183"/>
      <c r="G72" s="183"/>
      <c r="H72" s="99"/>
      <c r="I72" s="184"/>
      <c r="J72" s="184"/>
      <c r="K72" s="184"/>
      <c r="L72" s="100"/>
      <c r="M72" s="184"/>
      <c r="N72" s="184"/>
      <c r="O72" s="53"/>
      <c r="W72" s="101"/>
      <c r="X72" s="102"/>
      <c r="Y72" s="18"/>
      <c r="Z72" s="104"/>
      <c r="AA72" s="104"/>
      <c r="AB72" s="104"/>
      <c r="AC72" s="104"/>
      <c r="AD72" s="104"/>
      <c r="AE72" s="104"/>
      <c r="AF72" s="104"/>
      <c r="AG72" s="104"/>
      <c r="AH72" s="104"/>
      <c r="AI72" s="104"/>
      <c r="AJ72" s="104"/>
    </row>
    <row r="73" spans="1:36" s="98" customFormat="1" ht="45" customHeight="1" x14ac:dyDescent="0.2">
      <c r="B73" s="45" t="s">
        <v>27</v>
      </c>
      <c r="C73" s="33">
        <f>(C70-C71)-C72</f>
        <v>0</v>
      </c>
      <c r="D73" s="108"/>
      <c r="F73" s="151" t="s">
        <v>119</v>
      </c>
      <c r="G73" s="151"/>
      <c r="H73" s="99"/>
      <c r="I73" s="151" t="s">
        <v>126</v>
      </c>
      <c r="J73" s="151"/>
      <c r="K73" s="151"/>
      <c r="L73" s="100"/>
      <c r="M73" s="172" t="s">
        <v>120</v>
      </c>
      <c r="N73" s="172"/>
      <c r="O73" s="109"/>
      <c r="X73" s="102"/>
      <c r="Y73" s="18"/>
      <c r="Z73" s="104"/>
      <c r="AA73" s="104"/>
      <c r="AB73" s="104"/>
      <c r="AC73" s="104"/>
      <c r="AD73" s="104"/>
      <c r="AE73" s="104"/>
      <c r="AF73" s="104"/>
      <c r="AG73" s="104"/>
      <c r="AH73" s="104"/>
      <c r="AI73" s="104"/>
      <c r="AJ73" s="104"/>
    </row>
    <row r="74" spans="1:36" s="98" customFormat="1" ht="15" x14ac:dyDescent="0.2">
      <c r="B74" s="46" t="s">
        <v>15</v>
      </c>
      <c r="C74" s="47">
        <f>C72+C73</f>
        <v>0</v>
      </c>
      <c r="D74" s="108"/>
      <c r="F74" s="187"/>
      <c r="G74" s="187"/>
      <c r="H74" s="99"/>
      <c r="I74" s="172" t="s">
        <v>28</v>
      </c>
      <c r="J74" s="172"/>
      <c r="K74" s="172"/>
      <c r="L74" s="100"/>
      <c r="M74" s="172"/>
      <c r="N74" s="172"/>
      <c r="O74" s="109"/>
      <c r="X74" s="102"/>
      <c r="Y74" s="18"/>
      <c r="Z74" s="104"/>
      <c r="AA74" s="104"/>
      <c r="AB74" s="104"/>
      <c r="AC74" s="104"/>
      <c r="AD74" s="104"/>
      <c r="AE74" s="104"/>
      <c r="AF74" s="104"/>
      <c r="AG74" s="104"/>
      <c r="AH74" s="104"/>
      <c r="AI74" s="104"/>
      <c r="AJ74" s="104"/>
    </row>
    <row r="75" spans="1:36" s="98" customFormat="1" x14ac:dyDescent="0.2">
      <c r="D75" s="108"/>
      <c r="H75" s="99"/>
      <c r="L75" s="100"/>
      <c r="X75" s="102"/>
      <c r="Y75" s="18"/>
      <c r="Z75" s="104"/>
      <c r="AA75" s="104"/>
      <c r="AB75" s="104"/>
      <c r="AC75" s="104"/>
      <c r="AD75" s="104"/>
      <c r="AE75" s="104"/>
      <c r="AF75" s="104"/>
      <c r="AG75" s="104"/>
      <c r="AH75" s="104"/>
      <c r="AI75" s="104"/>
      <c r="AJ75" s="104"/>
    </row>
    <row r="76" spans="1:36" s="98" customFormat="1" x14ac:dyDescent="0.2">
      <c r="B76" s="15"/>
      <c r="H76" s="99"/>
      <c r="I76" s="12"/>
      <c r="J76" s="12"/>
      <c r="L76" s="100"/>
      <c r="S76" s="110"/>
      <c r="X76" s="102"/>
      <c r="Y76" s="19"/>
      <c r="Z76" s="104"/>
      <c r="AA76" s="104"/>
      <c r="AB76" s="104"/>
      <c r="AC76" s="104"/>
      <c r="AD76" s="104"/>
      <c r="AE76" s="104"/>
      <c r="AF76" s="104"/>
      <c r="AG76" s="104"/>
      <c r="AH76" s="104"/>
      <c r="AI76" s="104"/>
      <c r="AJ76" s="104"/>
    </row>
    <row r="77" spans="1:36" s="98" customFormat="1" ht="18" x14ac:dyDescent="0.2">
      <c r="B77" s="185" t="s">
        <v>127</v>
      </c>
      <c r="C77" s="185"/>
      <c r="D77" s="185"/>
      <c r="E77" s="185"/>
      <c r="F77" s="185"/>
      <c r="G77" s="185"/>
      <c r="H77" s="185"/>
      <c r="I77" s="185"/>
      <c r="J77" s="185"/>
      <c r="K77" s="185"/>
      <c r="L77" s="185"/>
      <c r="M77" s="185"/>
      <c r="N77" s="185"/>
      <c r="O77" s="185"/>
      <c r="P77" s="185"/>
      <c r="Q77" s="185"/>
      <c r="R77" s="185"/>
      <c r="S77" s="185"/>
      <c r="T77" s="185"/>
      <c r="U77" s="185"/>
      <c r="V77" s="185"/>
      <c r="W77" s="185"/>
      <c r="X77" s="185"/>
      <c r="Y77" s="185"/>
      <c r="Z77" s="104"/>
      <c r="AA77" s="104"/>
      <c r="AB77" s="104"/>
      <c r="AC77" s="104"/>
      <c r="AD77" s="104"/>
      <c r="AE77" s="104"/>
      <c r="AF77" s="104"/>
      <c r="AG77" s="104"/>
      <c r="AH77" s="104"/>
      <c r="AI77" s="104"/>
      <c r="AJ77" s="104"/>
    </row>
    <row r="78" spans="1:36" s="98" customFormat="1" ht="18" x14ac:dyDescent="0.2">
      <c r="B78" s="144" t="s">
        <v>128</v>
      </c>
      <c r="C78" s="145"/>
      <c r="D78" s="145"/>
      <c r="E78" s="145"/>
      <c r="F78" s="145"/>
      <c r="G78" s="145"/>
      <c r="H78" s="146"/>
      <c r="I78" s="147"/>
      <c r="J78" s="147"/>
      <c r="K78" s="145"/>
      <c r="L78" s="148"/>
      <c r="M78" s="145"/>
      <c r="N78" s="145"/>
      <c r="O78" s="145"/>
      <c r="P78" s="145"/>
      <c r="Q78" s="145"/>
      <c r="R78" s="145"/>
      <c r="S78" s="149"/>
      <c r="T78" s="145"/>
      <c r="U78" s="145"/>
      <c r="V78" s="145"/>
      <c r="W78" s="145"/>
      <c r="X78" s="150"/>
      <c r="Y78" s="150"/>
      <c r="Z78" s="104"/>
      <c r="AA78" s="104"/>
      <c r="AB78" s="104"/>
      <c r="AC78" s="104"/>
      <c r="AD78" s="104"/>
      <c r="AE78" s="104"/>
      <c r="AF78" s="104"/>
      <c r="AG78" s="104"/>
      <c r="AH78" s="104"/>
      <c r="AI78" s="104"/>
      <c r="AJ78" s="104"/>
    </row>
    <row r="79" spans="1:36" s="98" customFormat="1" ht="18" x14ac:dyDescent="0.2">
      <c r="B79" s="144" t="s">
        <v>129</v>
      </c>
      <c r="C79" s="145"/>
      <c r="D79" s="145"/>
      <c r="E79" s="145"/>
      <c r="F79" s="145"/>
      <c r="G79" s="145"/>
      <c r="H79" s="146"/>
      <c r="I79" s="147"/>
      <c r="J79" s="147"/>
      <c r="K79" s="145"/>
      <c r="L79" s="148"/>
      <c r="M79" s="145"/>
      <c r="N79" s="145"/>
      <c r="O79" s="145"/>
      <c r="P79" s="145"/>
      <c r="Q79" s="145"/>
      <c r="R79" s="145"/>
      <c r="S79" s="149"/>
      <c r="T79" s="145"/>
      <c r="U79" s="145"/>
      <c r="V79" s="145"/>
      <c r="W79" s="145"/>
      <c r="X79" s="150"/>
      <c r="Y79" s="150"/>
      <c r="Z79" s="104"/>
      <c r="AA79" s="104"/>
      <c r="AB79" s="104"/>
      <c r="AC79" s="104"/>
      <c r="AD79" s="104"/>
      <c r="AE79" s="104"/>
      <c r="AF79" s="104"/>
      <c r="AG79" s="104"/>
      <c r="AH79" s="104"/>
      <c r="AI79" s="104"/>
      <c r="AJ79" s="104"/>
    </row>
    <row r="80" spans="1:36" s="98" customFormat="1" ht="36" customHeight="1" x14ac:dyDescent="0.2">
      <c r="B80" s="186" t="s">
        <v>130</v>
      </c>
      <c r="C80" s="186"/>
      <c r="D80" s="186"/>
      <c r="E80" s="186"/>
      <c r="F80" s="186"/>
      <c r="G80" s="186"/>
      <c r="H80" s="186"/>
      <c r="I80" s="186"/>
      <c r="J80" s="186"/>
      <c r="K80" s="186"/>
      <c r="L80" s="186"/>
      <c r="M80" s="186"/>
      <c r="N80" s="186"/>
      <c r="O80" s="186"/>
      <c r="P80" s="186"/>
      <c r="Q80" s="186"/>
      <c r="R80" s="186"/>
      <c r="S80" s="186"/>
      <c r="T80" s="186"/>
      <c r="U80" s="186"/>
      <c r="V80" s="186"/>
      <c r="W80" s="186"/>
      <c r="X80" s="150"/>
      <c r="Y80" s="150"/>
      <c r="Z80" s="104"/>
      <c r="AA80" s="104"/>
      <c r="AB80" s="104"/>
      <c r="AC80" s="104"/>
      <c r="AD80" s="104"/>
      <c r="AE80" s="104"/>
      <c r="AF80" s="104"/>
      <c r="AG80" s="104"/>
      <c r="AH80" s="104"/>
      <c r="AI80" s="104"/>
      <c r="AJ80" s="104"/>
    </row>
    <row r="81" spans="8:36" s="98" customFormat="1" x14ac:dyDescent="0.2">
      <c r="H81" s="99"/>
      <c r="I81" s="12"/>
      <c r="J81" s="12"/>
      <c r="L81" s="100"/>
      <c r="S81" s="110"/>
      <c r="X81" s="102"/>
      <c r="Y81" s="19"/>
      <c r="Z81" s="104"/>
      <c r="AA81" s="104"/>
      <c r="AB81" s="104"/>
      <c r="AC81" s="104"/>
      <c r="AD81" s="104"/>
      <c r="AE81" s="104"/>
      <c r="AF81" s="104"/>
      <c r="AG81" s="104"/>
      <c r="AH81" s="104"/>
      <c r="AI81" s="104"/>
      <c r="AJ81" s="104"/>
    </row>
    <row r="82" spans="8:36" s="98" customFormat="1" x14ac:dyDescent="0.2">
      <c r="H82" s="99"/>
      <c r="I82" s="12"/>
      <c r="J82" s="12"/>
      <c r="L82" s="100"/>
      <c r="S82" s="110"/>
      <c r="X82" s="102"/>
      <c r="Y82" s="19"/>
      <c r="Z82" s="104"/>
      <c r="AA82" s="104"/>
      <c r="AB82" s="104"/>
      <c r="AC82" s="104"/>
      <c r="AD82" s="104"/>
      <c r="AE82" s="104"/>
      <c r="AF82" s="104"/>
      <c r="AG82" s="104"/>
      <c r="AH82" s="104"/>
      <c r="AI82" s="104"/>
      <c r="AJ82" s="104"/>
    </row>
    <row r="83" spans="8:36" s="98" customFormat="1" x14ac:dyDescent="0.2">
      <c r="H83" s="99"/>
      <c r="I83" s="12"/>
      <c r="J83" s="12"/>
      <c r="L83" s="100"/>
      <c r="S83" s="110"/>
      <c r="X83" s="102"/>
      <c r="Y83" s="19"/>
      <c r="Z83" s="104"/>
      <c r="AA83" s="104"/>
      <c r="AB83" s="104"/>
      <c r="AC83" s="104"/>
      <c r="AD83" s="104"/>
      <c r="AE83" s="104"/>
      <c r="AF83" s="104"/>
      <c r="AG83" s="104"/>
      <c r="AH83" s="104"/>
      <c r="AI83" s="104"/>
      <c r="AJ83" s="104"/>
    </row>
    <row r="84" spans="8:36" s="98" customFormat="1" x14ac:dyDescent="0.2">
      <c r="H84" s="99"/>
      <c r="I84" s="12"/>
      <c r="J84" s="12"/>
      <c r="L84" s="100"/>
      <c r="S84" s="110"/>
      <c r="X84" s="102"/>
      <c r="Y84" s="19"/>
      <c r="Z84" s="104"/>
      <c r="AA84" s="104"/>
      <c r="AB84" s="104"/>
      <c r="AC84" s="104"/>
      <c r="AD84" s="104"/>
      <c r="AE84" s="104"/>
      <c r="AF84" s="104"/>
      <c r="AG84" s="104"/>
      <c r="AH84" s="104"/>
      <c r="AI84" s="104"/>
      <c r="AJ84" s="104"/>
    </row>
    <row r="85" spans="8:36" s="98" customFormat="1" x14ac:dyDescent="0.2">
      <c r="H85" s="99"/>
      <c r="I85" s="12"/>
      <c r="J85" s="12"/>
      <c r="L85" s="100"/>
      <c r="S85" s="110"/>
      <c r="X85" s="102"/>
      <c r="Y85" s="19"/>
      <c r="Z85" s="104"/>
      <c r="AA85" s="104"/>
      <c r="AB85" s="104"/>
      <c r="AC85" s="104"/>
      <c r="AD85" s="104"/>
      <c r="AE85" s="104"/>
      <c r="AF85" s="104"/>
      <c r="AG85" s="104"/>
      <c r="AH85" s="104"/>
      <c r="AI85" s="104"/>
      <c r="AJ85" s="104"/>
    </row>
    <row r="86" spans="8:36" s="98" customFormat="1" x14ac:dyDescent="0.2">
      <c r="H86" s="99"/>
      <c r="I86" s="12"/>
      <c r="J86" s="12"/>
      <c r="L86" s="100"/>
      <c r="S86" s="110"/>
      <c r="X86" s="102"/>
      <c r="Y86" s="19"/>
      <c r="Z86" s="104"/>
      <c r="AA86" s="104"/>
      <c r="AB86" s="104"/>
      <c r="AC86" s="104"/>
      <c r="AD86" s="104"/>
      <c r="AE86" s="104"/>
      <c r="AF86" s="104"/>
      <c r="AG86" s="104"/>
      <c r="AH86" s="104"/>
      <c r="AI86" s="104"/>
      <c r="AJ86" s="104"/>
    </row>
    <row r="87" spans="8:36" s="98" customFormat="1" x14ac:dyDescent="0.2">
      <c r="H87" s="99"/>
      <c r="I87" s="12"/>
      <c r="J87" s="12"/>
      <c r="L87" s="100"/>
      <c r="S87" s="110"/>
      <c r="X87" s="102"/>
      <c r="Y87" s="19"/>
      <c r="Z87" s="104"/>
      <c r="AA87" s="104"/>
      <c r="AB87" s="104"/>
      <c r="AC87" s="104"/>
      <c r="AD87" s="104"/>
      <c r="AE87" s="104"/>
      <c r="AF87" s="104"/>
      <c r="AG87" s="104"/>
      <c r="AH87" s="104"/>
      <c r="AI87" s="104"/>
      <c r="AJ87" s="104"/>
    </row>
    <row r="88" spans="8:36" s="98" customFormat="1" x14ac:dyDescent="0.2">
      <c r="H88" s="99"/>
      <c r="I88" s="12"/>
      <c r="J88" s="12"/>
      <c r="L88" s="100"/>
      <c r="S88" s="110"/>
      <c r="X88" s="102"/>
      <c r="Y88" s="19"/>
      <c r="Z88" s="104"/>
      <c r="AA88" s="104"/>
      <c r="AB88" s="104"/>
      <c r="AC88" s="104"/>
      <c r="AD88" s="104"/>
      <c r="AE88" s="104"/>
      <c r="AF88" s="104"/>
      <c r="AG88" s="104"/>
      <c r="AH88" s="104"/>
      <c r="AI88" s="104"/>
      <c r="AJ88" s="104"/>
    </row>
    <row r="89" spans="8:36" s="98" customFormat="1" x14ac:dyDescent="0.2">
      <c r="H89" s="99"/>
      <c r="I89" s="12"/>
      <c r="J89" s="12"/>
      <c r="L89" s="100"/>
      <c r="S89" s="110"/>
      <c r="X89" s="102"/>
      <c r="Y89" s="19"/>
      <c r="Z89" s="104"/>
      <c r="AA89" s="104"/>
      <c r="AB89" s="104"/>
      <c r="AC89" s="104"/>
      <c r="AD89" s="104"/>
      <c r="AE89" s="104"/>
      <c r="AF89" s="104"/>
      <c r="AG89" s="104"/>
      <c r="AH89" s="104"/>
      <c r="AI89" s="104"/>
      <c r="AJ89" s="104"/>
    </row>
    <row r="90" spans="8:36" s="98" customFormat="1" x14ac:dyDescent="0.2">
      <c r="H90" s="99"/>
      <c r="I90" s="12"/>
      <c r="J90" s="12"/>
      <c r="L90" s="100"/>
      <c r="S90" s="110"/>
      <c r="X90" s="102"/>
      <c r="Y90" s="19"/>
      <c r="Z90" s="104"/>
      <c r="AA90" s="104"/>
      <c r="AB90" s="104"/>
      <c r="AC90" s="104"/>
      <c r="AD90" s="104"/>
      <c r="AE90" s="104"/>
      <c r="AF90" s="104"/>
      <c r="AG90" s="104"/>
      <c r="AH90" s="104"/>
      <c r="AI90" s="104"/>
      <c r="AJ90" s="104"/>
    </row>
    <row r="91" spans="8:36" s="98" customFormat="1" x14ac:dyDescent="0.2">
      <c r="H91" s="99"/>
      <c r="I91" s="12"/>
      <c r="J91" s="12"/>
      <c r="L91" s="100"/>
      <c r="S91" s="110"/>
      <c r="X91" s="102"/>
      <c r="Y91" s="19"/>
      <c r="Z91" s="104"/>
      <c r="AA91" s="104"/>
      <c r="AB91" s="104"/>
      <c r="AC91" s="104"/>
      <c r="AD91" s="104"/>
      <c r="AE91" s="104"/>
      <c r="AF91" s="104"/>
      <c r="AG91" s="104"/>
      <c r="AH91" s="104"/>
      <c r="AI91" s="104"/>
      <c r="AJ91" s="104"/>
    </row>
    <row r="92" spans="8:36" s="98" customFormat="1" x14ac:dyDescent="0.2">
      <c r="H92" s="99"/>
      <c r="I92" s="12"/>
      <c r="J92" s="12"/>
      <c r="L92" s="100"/>
      <c r="S92" s="110"/>
      <c r="X92" s="102"/>
      <c r="Y92" s="19"/>
      <c r="Z92" s="104"/>
      <c r="AA92" s="104"/>
      <c r="AB92" s="104"/>
      <c r="AC92" s="104"/>
      <c r="AD92" s="104"/>
      <c r="AE92" s="104"/>
      <c r="AF92" s="104"/>
      <c r="AG92" s="104"/>
      <c r="AH92" s="104"/>
      <c r="AI92" s="104"/>
      <c r="AJ92" s="104"/>
    </row>
    <row r="93" spans="8:36" s="98" customFormat="1" x14ac:dyDescent="0.2">
      <c r="H93" s="99"/>
      <c r="I93" s="12"/>
      <c r="J93" s="12"/>
      <c r="L93" s="100"/>
      <c r="S93" s="110"/>
      <c r="X93" s="102"/>
      <c r="Y93" s="19"/>
      <c r="Z93" s="104"/>
      <c r="AA93" s="104"/>
      <c r="AB93" s="104"/>
      <c r="AC93" s="104"/>
      <c r="AD93" s="104"/>
      <c r="AE93" s="104"/>
      <c r="AF93" s="104"/>
      <c r="AG93" s="104"/>
      <c r="AH93" s="104"/>
      <c r="AI93" s="104"/>
      <c r="AJ93" s="104"/>
    </row>
    <row r="94" spans="8:36" s="98" customFormat="1" x14ac:dyDescent="0.2">
      <c r="H94" s="99"/>
      <c r="I94" s="12"/>
      <c r="J94" s="12"/>
      <c r="L94" s="100"/>
      <c r="P94" s="102"/>
      <c r="Q94" s="102"/>
      <c r="R94" s="102"/>
      <c r="S94" s="102"/>
      <c r="T94" s="102"/>
      <c r="U94" s="102"/>
      <c r="V94" s="102"/>
      <c r="W94" s="102"/>
      <c r="X94" s="102"/>
      <c r="Y94" s="19"/>
      <c r="Z94" s="104"/>
      <c r="AA94" s="104"/>
      <c r="AB94" s="104"/>
      <c r="AC94" s="104"/>
      <c r="AD94" s="104"/>
      <c r="AE94" s="104"/>
      <c r="AF94" s="104"/>
      <c r="AG94" s="104"/>
      <c r="AH94" s="104"/>
      <c r="AI94" s="104"/>
      <c r="AJ94" s="104"/>
    </row>
    <row r="95" spans="8:36" s="98" customFormat="1" x14ac:dyDescent="0.2">
      <c r="H95" s="99"/>
      <c r="I95" s="12"/>
      <c r="J95" s="12"/>
      <c r="L95" s="100"/>
      <c r="P95" s="102"/>
      <c r="Q95" s="102"/>
      <c r="R95" s="102"/>
      <c r="S95" s="102"/>
      <c r="T95" s="102"/>
      <c r="U95" s="102"/>
      <c r="V95" s="102"/>
      <c r="W95" s="102"/>
      <c r="X95" s="102"/>
      <c r="Y95" s="19"/>
      <c r="Z95" s="104"/>
      <c r="AA95" s="104"/>
      <c r="AB95" s="104"/>
      <c r="AC95" s="104"/>
      <c r="AD95" s="104"/>
      <c r="AE95" s="104"/>
      <c r="AF95" s="104"/>
      <c r="AG95" s="104"/>
      <c r="AH95" s="104"/>
      <c r="AI95" s="104"/>
      <c r="AJ95" s="104"/>
    </row>
    <row r="96" spans="8:36" s="98" customFormat="1" x14ac:dyDescent="0.2">
      <c r="H96" s="99"/>
      <c r="I96" s="12"/>
      <c r="J96" s="12"/>
      <c r="L96" s="100"/>
      <c r="P96" s="102"/>
      <c r="Q96" s="102"/>
      <c r="R96" s="102"/>
      <c r="S96" s="102"/>
      <c r="T96" s="102"/>
      <c r="U96" s="102"/>
      <c r="V96" s="102"/>
      <c r="W96" s="102"/>
      <c r="X96" s="102"/>
      <c r="Y96" s="19"/>
      <c r="Z96" s="104"/>
      <c r="AA96" s="104"/>
      <c r="AB96" s="104"/>
      <c r="AC96" s="104"/>
      <c r="AD96" s="104"/>
      <c r="AE96" s="104"/>
      <c r="AF96" s="104"/>
      <c r="AG96" s="104"/>
      <c r="AH96" s="104"/>
      <c r="AI96" s="104"/>
      <c r="AJ96" s="104"/>
    </row>
    <row r="97" spans="2:36" s="98" customFormat="1" x14ac:dyDescent="0.2">
      <c r="C97" s="20"/>
      <c r="H97" s="99"/>
      <c r="I97" s="12"/>
      <c r="J97" s="12"/>
      <c r="L97" s="100"/>
      <c r="P97" s="102"/>
      <c r="Q97" s="102"/>
      <c r="R97" s="102"/>
      <c r="S97" s="102"/>
      <c r="T97" s="102"/>
      <c r="U97" s="102"/>
      <c r="V97" s="102"/>
      <c r="W97" s="102"/>
      <c r="X97" s="102"/>
      <c r="Y97" s="19"/>
      <c r="Z97" s="104"/>
      <c r="AA97" s="104"/>
      <c r="AB97" s="104"/>
      <c r="AC97" s="104"/>
      <c r="AD97" s="104"/>
      <c r="AE97" s="104"/>
      <c r="AF97" s="104"/>
      <c r="AG97" s="104"/>
      <c r="AH97" s="104"/>
      <c r="AI97" s="104"/>
      <c r="AJ97" s="104"/>
    </row>
    <row r="98" spans="2:36" s="98" customFormat="1" x14ac:dyDescent="0.2">
      <c r="H98" s="40"/>
      <c r="I98" s="12"/>
      <c r="J98" s="12"/>
      <c r="L98" s="100"/>
      <c r="P98" s="102"/>
      <c r="Q98" s="102"/>
      <c r="R98" s="102"/>
      <c r="S98" s="102"/>
      <c r="T98" s="102"/>
      <c r="U98" s="102"/>
      <c r="V98" s="102"/>
      <c r="W98" s="102"/>
      <c r="X98" s="102"/>
      <c r="Y98" s="19"/>
      <c r="Z98" s="104"/>
      <c r="AA98" s="104"/>
      <c r="AB98" s="104"/>
      <c r="AC98" s="104"/>
      <c r="AD98" s="104"/>
      <c r="AE98" s="104"/>
      <c r="AF98" s="104"/>
      <c r="AG98" s="104"/>
      <c r="AH98" s="104"/>
      <c r="AI98" s="104"/>
      <c r="AJ98" s="104"/>
    </row>
    <row r="99" spans="2:36" s="98" customFormat="1" x14ac:dyDescent="0.2">
      <c r="H99" s="40"/>
      <c r="I99" s="12"/>
      <c r="J99" s="12"/>
      <c r="L99" s="100"/>
      <c r="P99" s="102"/>
      <c r="Q99" s="102"/>
      <c r="R99" s="102"/>
      <c r="S99" s="102"/>
      <c r="T99" s="102"/>
      <c r="U99" s="102"/>
      <c r="V99" s="102"/>
      <c r="W99" s="102"/>
      <c r="X99" s="102"/>
      <c r="Y99" s="19"/>
      <c r="Z99" s="104"/>
      <c r="AA99" s="104"/>
      <c r="AB99" s="104"/>
      <c r="AC99" s="104"/>
      <c r="AD99" s="104"/>
      <c r="AE99" s="104"/>
      <c r="AF99" s="104"/>
      <c r="AG99" s="104"/>
      <c r="AH99" s="104"/>
      <c r="AI99" s="104"/>
      <c r="AJ99" s="104"/>
    </row>
    <row r="100" spans="2:36" s="98" customFormat="1" x14ac:dyDescent="0.2">
      <c r="H100" s="99"/>
      <c r="I100" s="12"/>
      <c r="J100" s="12"/>
      <c r="L100" s="100"/>
      <c r="P100" s="102"/>
      <c r="Q100" s="102"/>
      <c r="R100" s="102"/>
      <c r="S100" s="102"/>
      <c r="T100" s="102"/>
      <c r="U100" s="102"/>
      <c r="V100" s="102"/>
      <c r="W100" s="102"/>
      <c r="X100" s="102"/>
      <c r="Y100" s="19"/>
      <c r="Z100" s="104"/>
      <c r="AA100" s="104"/>
      <c r="AB100" s="104"/>
      <c r="AC100" s="104"/>
      <c r="AD100" s="104"/>
      <c r="AE100" s="104"/>
      <c r="AF100" s="104"/>
      <c r="AG100" s="104"/>
      <c r="AH100" s="104"/>
      <c r="AI100" s="104"/>
      <c r="AJ100" s="104"/>
    </row>
    <row r="101" spans="2:36" s="98" customFormat="1" x14ac:dyDescent="0.2">
      <c r="H101" s="99"/>
      <c r="I101" s="12"/>
      <c r="J101" s="12"/>
      <c r="L101" s="100"/>
      <c r="S101" s="110"/>
      <c r="X101" s="102"/>
      <c r="Y101" s="19"/>
      <c r="Z101" s="104"/>
      <c r="AA101" s="104"/>
      <c r="AB101" s="104"/>
      <c r="AC101" s="104"/>
      <c r="AD101" s="104"/>
      <c r="AE101" s="104"/>
      <c r="AF101" s="104"/>
      <c r="AG101" s="104"/>
      <c r="AH101" s="104"/>
      <c r="AI101" s="104"/>
      <c r="AJ101" s="104"/>
    </row>
    <row r="102" spans="2:36" s="98" customFormat="1" x14ac:dyDescent="0.2">
      <c r="H102" s="99"/>
      <c r="I102" s="12"/>
      <c r="J102" s="12"/>
      <c r="L102" s="100"/>
      <c r="S102" s="110"/>
      <c r="X102" s="102"/>
      <c r="Y102" s="19"/>
      <c r="Z102" s="104"/>
      <c r="AA102" s="104"/>
      <c r="AB102" s="104"/>
      <c r="AC102" s="104"/>
      <c r="AD102" s="104"/>
      <c r="AE102" s="104"/>
      <c r="AF102" s="104"/>
      <c r="AG102" s="104"/>
      <c r="AH102" s="104"/>
      <c r="AI102" s="104"/>
      <c r="AJ102" s="104"/>
    </row>
    <row r="103" spans="2:36" s="98" customFormat="1" x14ac:dyDescent="0.2">
      <c r="B103" s="20"/>
      <c r="C103" s="20"/>
      <c r="H103" s="99"/>
      <c r="I103" s="12"/>
      <c r="J103" s="12"/>
      <c r="L103" s="100"/>
      <c r="S103" s="110"/>
      <c r="X103" s="102"/>
      <c r="Y103" s="19"/>
      <c r="Z103" s="104"/>
      <c r="AA103" s="104"/>
      <c r="AB103" s="104"/>
      <c r="AC103" s="104"/>
      <c r="AD103" s="104"/>
      <c r="AE103" s="104"/>
      <c r="AF103" s="104"/>
      <c r="AG103" s="104"/>
      <c r="AH103" s="104"/>
      <c r="AI103" s="104"/>
      <c r="AJ103" s="104"/>
    </row>
    <row r="104" spans="2:36" s="98" customFormat="1" x14ac:dyDescent="0.2">
      <c r="H104" s="99"/>
      <c r="I104" s="12"/>
      <c r="J104" s="12"/>
      <c r="L104" s="100"/>
      <c r="S104" s="110"/>
      <c r="X104" s="102"/>
      <c r="Y104" s="19"/>
      <c r="Z104" s="104"/>
      <c r="AA104" s="104"/>
      <c r="AB104" s="104"/>
      <c r="AC104" s="104"/>
      <c r="AD104" s="104"/>
      <c r="AE104" s="104"/>
      <c r="AF104" s="104"/>
      <c r="AG104" s="104"/>
      <c r="AH104" s="104"/>
      <c r="AI104" s="104"/>
      <c r="AJ104" s="104"/>
    </row>
    <row r="105" spans="2:36" s="98" customFormat="1" x14ac:dyDescent="0.2">
      <c r="H105" s="99"/>
      <c r="I105" s="12"/>
      <c r="J105" s="12"/>
      <c r="L105" s="100"/>
      <c r="S105" s="110"/>
      <c r="X105" s="102"/>
      <c r="Y105" s="19"/>
      <c r="Z105" s="104"/>
      <c r="AA105" s="104"/>
      <c r="AB105" s="104"/>
      <c r="AC105" s="104"/>
      <c r="AD105" s="104"/>
      <c r="AE105" s="104"/>
      <c r="AF105" s="104"/>
      <c r="AG105" s="104"/>
      <c r="AH105" s="104"/>
      <c r="AI105" s="104"/>
      <c r="AJ105" s="104"/>
    </row>
    <row r="106" spans="2:36" s="98" customFormat="1" x14ac:dyDescent="0.2">
      <c r="H106" s="99"/>
      <c r="I106" s="12"/>
      <c r="J106" s="12"/>
      <c r="L106" s="100"/>
      <c r="S106" s="110"/>
      <c r="X106" s="102"/>
      <c r="Y106" s="19"/>
      <c r="Z106" s="104"/>
      <c r="AA106" s="104"/>
      <c r="AB106" s="104"/>
      <c r="AC106" s="104"/>
      <c r="AD106" s="104"/>
      <c r="AE106" s="104"/>
      <c r="AF106" s="104"/>
      <c r="AG106" s="104"/>
      <c r="AH106" s="104"/>
      <c r="AI106" s="104"/>
      <c r="AJ106" s="104"/>
    </row>
    <row r="107" spans="2:36" s="98" customFormat="1" x14ac:dyDescent="0.2">
      <c r="H107" s="99"/>
      <c r="I107" s="12"/>
      <c r="J107" s="12"/>
      <c r="L107" s="100"/>
      <c r="S107" s="110"/>
      <c r="X107" s="102"/>
      <c r="Y107" s="19"/>
      <c r="Z107" s="104"/>
      <c r="AA107" s="104"/>
      <c r="AB107" s="104"/>
      <c r="AC107" s="104"/>
      <c r="AD107" s="104"/>
      <c r="AE107" s="104"/>
      <c r="AF107" s="104"/>
      <c r="AG107" s="104"/>
      <c r="AH107" s="104"/>
      <c r="AI107" s="104"/>
      <c r="AJ107" s="104"/>
    </row>
    <row r="108" spans="2:36" s="98" customFormat="1" x14ac:dyDescent="0.2">
      <c r="H108" s="99"/>
      <c r="I108" s="12"/>
      <c r="J108" s="12"/>
      <c r="L108" s="100"/>
      <c r="S108" s="110"/>
      <c r="X108" s="102"/>
      <c r="Y108" s="19"/>
      <c r="Z108" s="104"/>
      <c r="AA108" s="104"/>
      <c r="AB108" s="104"/>
      <c r="AC108" s="104"/>
      <c r="AD108" s="104"/>
      <c r="AE108" s="104"/>
      <c r="AF108" s="104"/>
      <c r="AG108" s="104"/>
      <c r="AH108" s="104"/>
      <c r="AI108" s="104"/>
      <c r="AJ108" s="104"/>
    </row>
    <row r="109" spans="2:36" s="98" customFormat="1" x14ac:dyDescent="0.2">
      <c r="B109" s="20"/>
      <c r="H109" s="99"/>
      <c r="I109" s="12"/>
      <c r="J109" s="12"/>
      <c r="L109" s="100"/>
      <c r="S109" s="110"/>
      <c r="X109" s="102"/>
      <c r="Y109" s="19"/>
      <c r="Z109" s="104"/>
      <c r="AA109" s="104"/>
      <c r="AB109" s="104"/>
      <c r="AC109" s="104"/>
      <c r="AD109" s="104"/>
      <c r="AE109" s="104"/>
      <c r="AF109" s="104"/>
      <c r="AG109" s="104"/>
      <c r="AH109" s="104"/>
      <c r="AI109" s="104"/>
      <c r="AJ109" s="104"/>
    </row>
    <row r="110" spans="2:36" s="98" customFormat="1" x14ac:dyDescent="0.2">
      <c r="H110" s="99"/>
      <c r="I110" s="12"/>
      <c r="J110" s="12"/>
      <c r="L110" s="100"/>
      <c r="S110" s="110"/>
      <c r="X110" s="102"/>
      <c r="Y110" s="19"/>
      <c r="Z110" s="104"/>
      <c r="AA110" s="104"/>
      <c r="AB110" s="104"/>
      <c r="AC110" s="104"/>
      <c r="AD110" s="104"/>
      <c r="AE110" s="104"/>
      <c r="AF110" s="104"/>
      <c r="AG110" s="104"/>
      <c r="AH110" s="104"/>
      <c r="AI110" s="104"/>
      <c r="AJ110" s="104"/>
    </row>
    <row r="111" spans="2:36" s="98" customFormat="1" x14ac:dyDescent="0.2">
      <c r="H111" s="99"/>
      <c r="I111" s="12"/>
      <c r="J111" s="12"/>
      <c r="L111" s="100"/>
      <c r="S111" s="110"/>
      <c r="X111" s="102"/>
      <c r="Y111" s="19"/>
      <c r="Z111" s="104"/>
      <c r="AA111" s="104"/>
      <c r="AB111" s="104"/>
      <c r="AC111" s="104"/>
      <c r="AD111" s="104"/>
      <c r="AE111" s="104"/>
      <c r="AF111" s="104"/>
      <c r="AG111" s="104"/>
      <c r="AH111" s="104"/>
      <c r="AI111" s="104"/>
      <c r="AJ111" s="104"/>
    </row>
    <row r="112" spans="2:36" s="98" customFormat="1" x14ac:dyDescent="0.2">
      <c r="H112" s="99"/>
      <c r="I112" s="12"/>
      <c r="J112" s="12"/>
      <c r="L112" s="100"/>
      <c r="S112" s="110"/>
      <c r="X112" s="102"/>
      <c r="Y112" s="19"/>
      <c r="Z112" s="104"/>
      <c r="AA112" s="104"/>
      <c r="AB112" s="104"/>
      <c r="AC112" s="104"/>
      <c r="AD112" s="104"/>
      <c r="AE112" s="104"/>
      <c r="AF112" s="104"/>
      <c r="AG112" s="104"/>
      <c r="AH112" s="104"/>
      <c r="AI112" s="104"/>
      <c r="AJ112" s="104"/>
    </row>
    <row r="113" spans="8:36" s="98" customFormat="1" x14ac:dyDescent="0.2">
      <c r="H113" s="99"/>
      <c r="I113" s="12"/>
      <c r="J113" s="12"/>
      <c r="L113" s="100"/>
      <c r="S113" s="110"/>
      <c r="X113" s="102"/>
      <c r="Y113" s="19"/>
      <c r="Z113" s="104"/>
      <c r="AA113" s="104"/>
      <c r="AB113" s="104"/>
      <c r="AC113" s="104"/>
      <c r="AD113" s="104"/>
      <c r="AE113" s="104"/>
      <c r="AF113" s="104"/>
      <c r="AG113" s="104"/>
      <c r="AH113" s="104"/>
      <c r="AI113" s="104"/>
      <c r="AJ113" s="104"/>
    </row>
    <row r="114" spans="8:36" s="98" customFormat="1" x14ac:dyDescent="0.2">
      <c r="H114" s="99"/>
      <c r="I114" s="12"/>
      <c r="J114" s="12"/>
      <c r="L114" s="100"/>
      <c r="S114" s="110"/>
      <c r="X114" s="102"/>
      <c r="Y114" s="19"/>
      <c r="Z114" s="104"/>
      <c r="AA114" s="104"/>
      <c r="AB114" s="104"/>
      <c r="AC114" s="104"/>
      <c r="AD114" s="104"/>
      <c r="AE114" s="104"/>
      <c r="AF114" s="104"/>
      <c r="AG114" s="104"/>
      <c r="AH114" s="104"/>
      <c r="AI114" s="104"/>
      <c r="AJ114" s="104"/>
    </row>
    <row r="115" spans="8:36" s="98" customFormat="1" x14ac:dyDescent="0.2">
      <c r="H115" s="99"/>
      <c r="I115" s="12"/>
      <c r="J115" s="12"/>
      <c r="L115" s="100"/>
      <c r="S115" s="110"/>
      <c r="X115" s="102"/>
      <c r="Y115" s="19"/>
      <c r="Z115" s="104"/>
      <c r="AA115" s="104"/>
      <c r="AB115" s="104"/>
      <c r="AC115" s="104"/>
      <c r="AD115" s="104"/>
      <c r="AE115" s="104"/>
      <c r="AF115" s="104"/>
      <c r="AG115" s="104"/>
      <c r="AH115" s="104"/>
      <c r="AI115" s="104"/>
      <c r="AJ115" s="104"/>
    </row>
    <row r="116" spans="8:36" s="98" customFormat="1" x14ac:dyDescent="0.2">
      <c r="H116" s="99"/>
      <c r="I116" s="12"/>
      <c r="J116" s="12"/>
      <c r="L116" s="100"/>
      <c r="S116" s="110"/>
      <c r="X116" s="102"/>
      <c r="Y116" s="19"/>
      <c r="Z116" s="104"/>
      <c r="AA116" s="104"/>
      <c r="AB116" s="104"/>
      <c r="AC116" s="104"/>
      <c r="AD116" s="104"/>
      <c r="AE116" s="104"/>
      <c r="AF116" s="104"/>
      <c r="AG116" s="104"/>
      <c r="AH116" s="104"/>
      <c r="AI116" s="104"/>
      <c r="AJ116" s="104"/>
    </row>
    <row r="117" spans="8:36" s="98" customFormat="1" x14ac:dyDescent="0.2">
      <c r="H117" s="99"/>
      <c r="I117" s="12"/>
      <c r="J117" s="12"/>
      <c r="L117" s="100"/>
      <c r="S117" s="110"/>
      <c r="X117" s="102"/>
      <c r="Y117" s="19"/>
      <c r="Z117" s="104"/>
      <c r="AA117" s="104"/>
      <c r="AB117" s="104"/>
      <c r="AC117" s="104"/>
      <c r="AD117" s="104"/>
      <c r="AE117" s="104"/>
      <c r="AF117" s="104"/>
      <c r="AG117" s="104"/>
      <c r="AH117" s="104"/>
      <c r="AI117" s="104"/>
      <c r="AJ117" s="104"/>
    </row>
    <row r="118" spans="8:36" s="98" customFormat="1" x14ac:dyDescent="0.2">
      <c r="H118" s="99"/>
      <c r="I118" s="12"/>
      <c r="J118" s="12"/>
      <c r="L118" s="100"/>
      <c r="S118" s="110"/>
      <c r="X118" s="102"/>
      <c r="Y118" s="19"/>
      <c r="Z118" s="104"/>
      <c r="AA118" s="104"/>
      <c r="AB118" s="104"/>
      <c r="AC118" s="104"/>
      <c r="AD118" s="104"/>
      <c r="AE118" s="104"/>
      <c r="AF118" s="104"/>
      <c r="AG118" s="104"/>
      <c r="AH118" s="104"/>
      <c r="AI118" s="104"/>
      <c r="AJ118" s="104"/>
    </row>
    <row r="119" spans="8:36" s="98" customFormat="1" x14ac:dyDescent="0.2">
      <c r="H119" s="99"/>
      <c r="I119" s="12"/>
      <c r="J119" s="12"/>
      <c r="L119" s="100"/>
      <c r="S119" s="110"/>
      <c r="X119" s="102"/>
      <c r="Y119" s="19"/>
      <c r="Z119" s="104"/>
      <c r="AA119" s="104"/>
      <c r="AB119" s="104"/>
      <c r="AC119" s="104"/>
      <c r="AD119" s="104"/>
      <c r="AE119" s="104"/>
      <c r="AF119" s="104"/>
      <c r="AG119" s="104"/>
      <c r="AH119" s="104"/>
      <c r="AI119" s="104"/>
      <c r="AJ119" s="104"/>
    </row>
    <row r="120" spans="8:36" s="98" customFormat="1" x14ac:dyDescent="0.2">
      <c r="H120" s="99"/>
      <c r="I120" s="12"/>
      <c r="J120" s="12"/>
      <c r="L120" s="100"/>
      <c r="S120" s="110"/>
      <c r="X120" s="102"/>
      <c r="Y120" s="19"/>
      <c r="Z120" s="104"/>
      <c r="AA120" s="104"/>
      <c r="AB120" s="104"/>
      <c r="AC120" s="104"/>
      <c r="AD120" s="104"/>
      <c r="AE120" s="104"/>
      <c r="AF120" s="104"/>
      <c r="AG120" s="104"/>
      <c r="AH120" s="104"/>
      <c r="AI120" s="104"/>
      <c r="AJ120" s="104"/>
    </row>
    <row r="121" spans="8:36" s="98" customFormat="1" x14ac:dyDescent="0.2">
      <c r="H121" s="99"/>
      <c r="I121" s="12"/>
      <c r="J121" s="12"/>
      <c r="L121" s="100"/>
      <c r="S121" s="110"/>
      <c r="X121" s="102"/>
      <c r="Y121" s="19"/>
      <c r="Z121" s="104"/>
      <c r="AA121" s="104"/>
      <c r="AB121" s="104"/>
      <c r="AC121" s="104"/>
      <c r="AD121" s="104"/>
      <c r="AE121" s="104"/>
      <c r="AF121" s="104"/>
      <c r="AG121" s="104"/>
      <c r="AH121" s="104"/>
      <c r="AI121" s="104"/>
      <c r="AJ121" s="104"/>
    </row>
    <row r="122" spans="8:36" s="98" customFormat="1" x14ac:dyDescent="0.2">
      <c r="H122" s="99"/>
      <c r="I122" s="12"/>
      <c r="J122" s="12"/>
      <c r="L122" s="100"/>
      <c r="S122" s="110"/>
      <c r="X122" s="102"/>
      <c r="Y122" s="19"/>
      <c r="Z122" s="104"/>
      <c r="AA122" s="104"/>
      <c r="AB122" s="104"/>
      <c r="AC122" s="104"/>
      <c r="AD122" s="104"/>
      <c r="AE122" s="104"/>
      <c r="AF122" s="104"/>
      <c r="AG122" s="104"/>
      <c r="AH122" s="104"/>
      <c r="AI122" s="104"/>
      <c r="AJ122" s="104"/>
    </row>
    <row r="123" spans="8:36" s="98" customFormat="1" x14ac:dyDescent="0.2">
      <c r="H123" s="99"/>
      <c r="I123" s="12"/>
      <c r="J123" s="12"/>
      <c r="L123" s="100"/>
      <c r="S123" s="110"/>
      <c r="X123" s="102"/>
      <c r="Y123" s="19"/>
      <c r="Z123" s="104"/>
      <c r="AA123" s="104"/>
      <c r="AB123" s="104"/>
      <c r="AC123" s="104"/>
      <c r="AD123" s="104"/>
      <c r="AE123" s="104"/>
      <c r="AF123" s="104"/>
      <c r="AG123" s="104"/>
      <c r="AH123" s="104"/>
      <c r="AI123" s="104"/>
      <c r="AJ123" s="104"/>
    </row>
    <row r="124" spans="8:36" s="98" customFormat="1" x14ac:dyDescent="0.2">
      <c r="H124" s="99"/>
      <c r="I124" s="12"/>
      <c r="J124" s="12"/>
      <c r="L124" s="100"/>
      <c r="S124" s="110"/>
      <c r="X124" s="102"/>
      <c r="Y124" s="19"/>
      <c r="Z124" s="104"/>
      <c r="AA124" s="104"/>
      <c r="AB124" s="104"/>
      <c r="AC124" s="104"/>
      <c r="AD124" s="104"/>
      <c r="AE124" s="104"/>
      <c r="AF124" s="104"/>
      <c r="AG124" s="104"/>
      <c r="AH124" s="104"/>
      <c r="AI124" s="104"/>
      <c r="AJ124" s="104"/>
    </row>
    <row r="125" spans="8:36" s="98" customFormat="1" x14ac:dyDescent="0.2">
      <c r="H125" s="99"/>
      <c r="I125" s="12"/>
      <c r="J125" s="12"/>
      <c r="L125" s="100"/>
      <c r="S125" s="110"/>
      <c r="X125" s="102"/>
      <c r="Y125" s="19"/>
      <c r="Z125" s="104"/>
      <c r="AA125" s="104"/>
      <c r="AB125" s="104"/>
      <c r="AC125" s="104"/>
      <c r="AD125" s="104"/>
      <c r="AE125" s="104"/>
      <c r="AF125" s="104"/>
      <c r="AG125" s="104"/>
      <c r="AH125" s="104"/>
      <c r="AI125" s="104"/>
      <c r="AJ125" s="104"/>
    </row>
    <row r="126" spans="8:36" s="98" customFormat="1" x14ac:dyDescent="0.2">
      <c r="H126" s="99"/>
      <c r="I126" s="12"/>
      <c r="J126" s="12"/>
      <c r="L126" s="100"/>
      <c r="S126" s="110"/>
      <c r="X126" s="102"/>
      <c r="Y126" s="19"/>
      <c r="Z126" s="104"/>
      <c r="AA126" s="104"/>
      <c r="AB126" s="104"/>
      <c r="AC126" s="104"/>
      <c r="AD126" s="104"/>
      <c r="AE126" s="104"/>
      <c r="AF126" s="104"/>
      <c r="AG126" s="104"/>
      <c r="AH126" s="104"/>
      <c r="AI126" s="104"/>
      <c r="AJ126" s="104"/>
    </row>
    <row r="127" spans="8:36" s="98" customFormat="1" x14ac:dyDescent="0.2">
      <c r="H127" s="99"/>
      <c r="I127" s="12"/>
      <c r="J127" s="12"/>
      <c r="L127" s="100"/>
      <c r="S127" s="110"/>
      <c r="X127" s="102"/>
      <c r="Y127" s="19"/>
      <c r="Z127" s="104"/>
      <c r="AA127" s="104"/>
      <c r="AB127" s="104"/>
      <c r="AC127" s="104"/>
      <c r="AD127" s="104"/>
      <c r="AE127" s="104"/>
      <c r="AF127" s="104"/>
      <c r="AG127" s="104"/>
      <c r="AH127" s="104"/>
      <c r="AI127" s="104"/>
      <c r="AJ127" s="104"/>
    </row>
    <row r="128" spans="8:36" s="98" customFormat="1" x14ac:dyDescent="0.2">
      <c r="H128" s="99"/>
      <c r="I128" s="12"/>
      <c r="J128" s="12"/>
      <c r="L128" s="100"/>
      <c r="S128" s="110"/>
      <c r="X128" s="102"/>
      <c r="Y128" s="19"/>
      <c r="Z128" s="104"/>
      <c r="AA128" s="104"/>
      <c r="AB128" s="104"/>
      <c r="AC128" s="104"/>
      <c r="AD128" s="104"/>
      <c r="AE128" s="104"/>
      <c r="AF128" s="104"/>
      <c r="AG128" s="104"/>
      <c r="AH128" s="104"/>
      <c r="AI128" s="104"/>
      <c r="AJ128" s="104"/>
    </row>
    <row r="129" spans="8:36" s="98" customFormat="1" x14ac:dyDescent="0.2">
      <c r="H129" s="99"/>
      <c r="I129" s="12"/>
      <c r="J129" s="12"/>
      <c r="L129" s="100"/>
      <c r="S129" s="110"/>
      <c r="X129" s="102"/>
      <c r="Y129" s="19"/>
      <c r="Z129" s="104"/>
      <c r="AA129" s="104"/>
      <c r="AB129" s="104"/>
      <c r="AC129" s="104"/>
      <c r="AD129" s="104"/>
      <c r="AE129" s="104"/>
      <c r="AF129" s="104"/>
      <c r="AG129" s="104"/>
      <c r="AH129" s="104"/>
      <c r="AI129" s="104"/>
      <c r="AJ129" s="104"/>
    </row>
    <row r="130" spans="8:36" s="98" customFormat="1" x14ac:dyDescent="0.2">
      <c r="H130" s="99"/>
      <c r="I130" s="12"/>
      <c r="J130" s="12"/>
      <c r="L130" s="100"/>
      <c r="S130" s="110"/>
      <c r="X130" s="102"/>
      <c r="Y130" s="19"/>
      <c r="Z130" s="104"/>
      <c r="AA130" s="104"/>
      <c r="AB130" s="104"/>
      <c r="AC130" s="104"/>
      <c r="AD130" s="104"/>
      <c r="AE130" s="104"/>
      <c r="AF130" s="104"/>
      <c r="AG130" s="104"/>
      <c r="AH130" s="104"/>
      <c r="AI130" s="104"/>
      <c r="AJ130" s="104"/>
    </row>
    <row r="131" spans="8:36" s="98" customFormat="1" x14ac:dyDescent="0.2">
      <c r="H131" s="99"/>
      <c r="I131" s="12"/>
      <c r="J131" s="12"/>
      <c r="L131" s="100"/>
      <c r="S131" s="110"/>
      <c r="X131" s="102"/>
      <c r="Y131" s="19"/>
      <c r="Z131" s="104"/>
      <c r="AA131" s="104"/>
      <c r="AB131" s="104"/>
      <c r="AC131" s="104"/>
      <c r="AD131" s="104"/>
      <c r="AE131" s="104"/>
      <c r="AF131" s="104"/>
      <c r="AG131" s="104"/>
      <c r="AH131" s="104"/>
      <c r="AI131" s="104"/>
      <c r="AJ131" s="104"/>
    </row>
    <row r="132" spans="8:36" s="98" customFormat="1" x14ac:dyDescent="0.2">
      <c r="H132" s="99"/>
      <c r="I132" s="12"/>
      <c r="J132" s="12"/>
      <c r="L132" s="100"/>
      <c r="S132" s="110"/>
      <c r="X132" s="102"/>
      <c r="Y132" s="19"/>
      <c r="Z132" s="104"/>
      <c r="AA132" s="104"/>
      <c r="AB132" s="104"/>
      <c r="AC132" s="104"/>
      <c r="AD132" s="104"/>
      <c r="AE132" s="104"/>
      <c r="AF132" s="104"/>
      <c r="AG132" s="104"/>
      <c r="AH132" s="104"/>
      <c r="AI132" s="104"/>
      <c r="AJ132" s="104"/>
    </row>
    <row r="133" spans="8:36" s="98" customFormat="1" x14ac:dyDescent="0.2">
      <c r="H133" s="99"/>
      <c r="I133" s="12"/>
      <c r="J133" s="12"/>
      <c r="L133" s="100"/>
      <c r="S133" s="110"/>
      <c r="X133" s="102"/>
      <c r="Y133" s="19"/>
      <c r="Z133" s="104"/>
      <c r="AA133" s="104"/>
      <c r="AB133" s="104"/>
      <c r="AC133" s="104"/>
      <c r="AD133" s="104"/>
      <c r="AE133" s="104"/>
      <c r="AF133" s="104"/>
      <c r="AG133" s="104"/>
      <c r="AH133" s="104"/>
      <c r="AI133" s="104"/>
      <c r="AJ133" s="104"/>
    </row>
    <row r="134" spans="8:36" s="98" customFormat="1" x14ac:dyDescent="0.2">
      <c r="H134" s="99"/>
      <c r="I134" s="12"/>
      <c r="J134" s="12"/>
      <c r="L134" s="100"/>
      <c r="S134" s="110"/>
      <c r="X134" s="102"/>
      <c r="Y134" s="19"/>
      <c r="Z134" s="104"/>
      <c r="AA134" s="104"/>
      <c r="AB134" s="104"/>
      <c r="AC134" s="104"/>
      <c r="AD134" s="104"/>
      <c r="AE134" s="104"/>
      <c r="AF134" s="104"/>
      <c r="AG134" s="104"/>
      <c r="AH134" s="104"/>
      <c r="AI134" s="104"/>
      <c r="AJ134" s="104"/>
    </row>
    <row r="135" spans="8:36" s="98" customFormat="1" x14ac:dyDescent="0.2">
      <c r="H135" s="99"/>
      <c r="I135" s="12"/>
      <c r="J135" s="12"/>
      <c r="L135" s="100"/>
      <c r="S135" s="110"/>
      <c r="X135" s="102"/>
      <c r="Y135" s="19"/>
      <c r="Z135" s="104"/>
      <c r="AA135" s="104"/>
      <c r="AB135" s="104"/>
      <c r="AC135" s="104"/>
      <c r="AD135" s="104"/>
      <c r="AE135" s="104"/>
      <c r="AF135" s="104"/>
      <c r="AG135" s="104"/>
      <c r="AH135" s="104"/>
      <c r="AI135" s="104"/>
      <c r="AJ135" s="104"/>
    </row>
    <row r="136" spans="8:36" s="98" customFormat="1" x14ac:dyDescent="0.2">
      <c r="H136" s="99"/>
      <c r="I136" s="12"/>
      <c r="J136" s="12"/>
      <c r="L136" s="100"/>
      <c r="S136" s="110"/>
      <c r="X136" s="102"/>
      <c r="Y136" s="19"/>
      <c r="Z136" s="104"/>
      <c r="AA136" s="104"/>
      <c r="AB136" s="104"/>
      <c r="AC136" s="104"/>
      <c r="AD136" s="104"/>
      <c r="AE136" s="104"/>
      <c r="AF136" s="104"/>
      <c r="AG136" s="104"/>
      <c r="AH136" s="104"/>
      <c r="AI136" s="104"/>
      <c r="AJ136" s="104"/>
    </row>
    <row r="137" spans="8:36" s="98" customFormat="1" x14ac:dyDescent="0.2">
      <c r="H137" s="99"/>
      <c r="I137" s="12"/>
      <c r="J137" s="12"/>
      <c r="L137" s="100"/>
      <c r="S137" s="110"/>
      <c r="X137" s="102"/>
      <c r="Y137" s="19"/>
      <c r="Z137" s="104"/>
      <c r="AA137" s="104"/>
      <c r="AB137" s="104"/>
      <c r="AC137" s="104"/>
      <c r="AD137" s="104"/>
      <c r="AE137" s="104"/>
      <c r="AF137" s="104"/>
      <c r="AG137" s="104"/>
      <c r="AH137" s="104"/>
      <c r="AI137" s="104"/>
      <c r="AJ137" s="104"/>
    </row>
    <row r="138" spans="8:36" s="98" customFormat="1" x14ac:dyDescent="0.2">
      <c r="H138" s="99"/>
      <c r="I138" s="12"/>
      <c r="J138" s="12"/>
      <c r="L138" s="100"/>
      <c r="S138" s="110"/>
      <c r="X138" s="102"/>
      <c r="Y138" s="19"/>
      <c r="Z138" s="104"/>
      <c r="AA138" s="104"/>
      <c r="AB138" s="104"/>
      <c r="AC138" s="104"/>
      <c r="AD138" s="104"/>
      <c r="AE138" s="104"/>
      <c r="AF138" s="104"/>
      <c r="AG138" s="104"/>
      <c r="AH138" s="104"/>
      <c r="AI138" s="104"/>
      <c r="AJ138" s="104"/>
    </row>
    <row r="139" spans="8:36" s="98" customFormat="1" x14ac:dyDescent="0.2">
      <c r="H139" s="99"/>
      <c r="I139" s="12"/>
      <c r="J139" s="12"/>
      <c r="L139" s="100"/>
      <c r="S139" s="110"/>
      <c r="X139" s="102"/>
      <c r="Y139" s="19"/>
      <c r="Z139" s="104"/>
      <c r="AA139" s="104"/>
      <c r="AB139" s="104"/>
      <c r="AC139" s="104"/>
      <c r="AD139" s="104"/>
      <c r="AE139" s="104"/>
      <c r="AF139" s="104"/>
      <c r="AG139" s="104"/>
      <c r="AH139" s="104"/>
      <c r="AI139" s="104"/>
      <c r="AJ139" s="104"/>
    </row>
    <row r="140" spans="8:36" s="98" customFormat="1" x14ac:dyDescent="0.2">
      <c r="H140" s="99"/>
      <c r="I140" s="12"/>
      <c r="J140" s="12"/>
      <c r="L140" s="100"/>
      <c r="S140" s="110"/>
      <c r="X140" s="102"/>
      <c r="Y140" s="19"/>
      <c r="Z140" s="104"/>
      <c r="AA140" s="104"/>
      <c r="AB140" s="104"/>
      <c r="AC140" s="104"/>
      <c r="AD140" s="104"/>
      <c r="AE140" s="104"/>
      <c r="AF140" s="104"/>
      <c r="AG140" s="104"/>
      <c r="AH140" s="104"/>
      <c r="AI140" s="104"/>
      <c r="AJ140" s="104"/>
    </row>
    <row r="141" spans="8:36" s="98" customFormat="1" x14ac:dyDescent="0.2">
      <c r="H141" s="99"/>
      <c r="I141" s="12"/>
      <c r="J141" s="12"/>
      <c r="L141" s="100"/>
      <c r="S141" s="110"/>
      <c r="X141" s="102"/>
      <c r="Y141" s="19"/>
      <c r="Z141" s="104"/>
      <c r="AA141" s="104"/>
      <c r="AB141" s="104"/>
      <c r="AC141" s="104"/>
      <c r="AD141" s="104"/>
      <c r="AE141" s="104"/>
      <c r="AF141" s="104"/>
      <c r="AG141" s="104"/>
      <c r="AH141" s="104"/>
      <c r="AI141" s="104"/>
      <c r="AJ141" s="104"/>
    </row>
    <row r="142" spans="8:36" s="98" customFormat="1" x14ac:dyDescent="0.2">
      <c r="H142" s="99"/>
      <c r="I142" s="12"/>
      <c r="J142" s="12"/>
      <c r="L142" s="100"/>
      <c r="S142" s="110"/>
      <c r="X142" s="102"/>
      <c r="Y142" s="19"/>
      <c r="Z142" s="104"/>
      <c r="AA142" s="104"/>
      <c r="AB142" s="104"/>
      <c r="AC142" s="104"/>
      <c r="AD142" s="104"/>
      <c r="AE142" s="104"/>
      <c r="AF142" s="104"/>
      <c r="AG142" s="104"/>
      <c r="AH142" s="104"/>
      <c r="AI142" s="104"/>
      <c r="AJ142" s="104"/>
    </row>
    <row r="143" spans="8:36" s="98" customFormat="1" x14ac:dyDescent="0.2">
      <c r="H143" s="99"/>
      <c r="I143" s="12"/>
      <c r="J143" s="12"/>
      <c r="L143" s="100"/>
      <c r="S143" s="110"/>
      <c r="X143" s="102"/>
      <c r="Y143" s="19"/>
      <c r="Z143" s="104"/>
      <c r="AA143" s="104"/>
      <c r="AB143" s="104"/>
      <c r="AC143" s="104"/>
      <c r="AD143" s="104"/>
      <c r="AE143" s="104"/>
      <c r="AF143" s="104"/>
      <c r="AG143" s="104"/>
      <c r="AH143" s="104"/>
      <c r="AI143" s="104"/>
      <c r="AJ143" s="104"/>
    </row>
    <row r="144" spans="8:36" s="98" customFormat="1" x14ac:dyDescent="0.2">
      <c r="H144" s="99"/>
      <c r="I144" s="12"/>
      <c r="J144" s="12"/>
      <c r="L144" s="100"/>
      <c r="S144" s="110"/>
      <c r="X144" s="102"/>
      <c r="Y144" s="19"/>
      <c r="Z144" s="104"/>
      <c r="AA144" s="104"/>
      <c r="AB144" s="104"/>
      <c r="AC144" s="104"/>
      <c r="AD144" s="104"/>
      <c r="AE144" s="104"/>
      <c r="AF144" s="104"/>
      <c r="AG144" s="104"/>
      <c r="AH144" s="104"/>
      <c r="AI144" s="104"/>
      <c r="AJ144" s="104"/>
    </row>
    <row r="145" spans="8:36" s="98" customFormat="1" x14ac:dyDescent="0.2">
      <c r="H145" s="99"/>
      <c r="I145" s="12"/>
      <c r="J145" s="12"/>
      <c r="L145" s="100"/>
      <c r="S145" s="110"/>
      <c r="X145" s="102"/>
      <c r="Y145" s="19"/>
      <c r="Z145" s="104"/>
      <c r="AA145" s="104"/>
      <c r="AB145" s="104"/>
      <c r="AC145" s="104"/>
      <c r="AD145" s="104"/>
      <c r="AE145" s="104"/>
      <c r="AF145" s="104"/>
      <c r="AG145" s="104"/>
      <c r="AH145" s="104"/>
      <c r="AI145" s="104"/>
      <c r="AJ145" s="104"/>
    </row>
    <row r="146" spans="8:36" s="98" customFormat="1" x14ac:dyDescent="0.2">
      <c r="H146" s="99"/>
      <c r="I146" s="12"/>
      <c r="J146" s="12"/>
      <c r="L146" s="100"/>
      <c r="S146" s="110"/>
      <c r="X146" s="102"/>
      <c r="Y146" s="19"/>
      <c r="Z146" s="104"/>
      <c r="AA146" s="104"/>
      <c r="AB146" s="104"/>
      <c r="AC146" s="104"/>
      <c r="AD146" s="104"/>
      <c r="AE146" s="104"/>
      <c r="AF146" s="104"/>
      <c r="AG146" s="104"/>
      <c r="AH146" s="104"/>
      <c r="AI146" s="104"/>
      <c r="AJ146" s="104"/>
    </row>
    <row r="147" spans="8:36" s="98" customFormat="1" x14ac:dyDescent="0.2">
      <c r="H147" s="99"/>
      <c r="I147" s="12"/>
      <c r="J147" s="12"/>
      <c r="L147" s="100"/>
      <c r="S147" s="110"/>
      <c r="X147" s="102"/>
      <c r="Y147" s="19"/>
      <c r="Z147" s="104"/>
      <c r="AA147" s="104"/>
      <c r="AB147" s="104"/>
      <c r="AC147" s="104"/>
      <c r="AD147" s="104"/>
      <c r="AE147" s="104"/>
      <c r="AF147" s="104"/>
      <c r="AG147" s="104"/>
      <c r="AH147" s="104"/>
      <c r="AI147" s="104"/>
      <c r="AJ147" s="104"/>
    </row>
    <row r="148" spans="8:36" s="98" customFormat="1" x14ac:dyDescent="0.2">
      <c r="H148" s="99"/>
      <c r="I148" s="12"/>
      <c r="J148" s="12"/>
      <c r="L148" s="100"/>
      <c r="S148" s="110"/>
      <c r="X148" s="102"/>
      <c r="Y148" s="19"/>
      <c r="Z148" s="104"/>
      <c r="AA148" s="104"/>
      <c r="AB148" s="104"/>
      <c r="AC148" s="104"/>
      <c r="AD148" s="104"/>
      <c r="AE148" s="104"/>
      <c r="AF148" s="104"/>
      <c r="AG148" s="104"/>
      <c r="AH148" s="104"/>
      <c r="AI148" s="104"/>
      <c r="AJ148" s="104"/>
    </row>
    <row r="149" spans="8:36" s="98" customFormat="1" x14ac:dyDescent="0.2">
      <c r="H149" s="99"/>
      <c r="I149" s="12"/>
      <c r="J149" s="12"/>
      <c r="L149" s="100"/>
      <c r="S149" s="110"/>
      <c r="X149" s="102"/>
      <c r="Y149" s="19"/>
      <c r="Z149" s="104"/>
      <c r="AA149" s="104"/>
      <c r="AB149" s="104"/>
      <c r="AC149" s="104"/>
      <c r="AD149" s="104"/>
      <c r="AE149" s="104"/>
      <c r="AF149" s="104"/>
      <c r="AG149" s="104"/>
      <c r="AH149" s="104"/>
      <c r="AI149" s="104"/>
      <c r="AJ149" s="104"/>
    </row>
    <row r="150" spans="8:36" s="98" customFormat="1" x14ac:dyDescent="0.2">
      <c r="H150" s="99"/>
      <c r="I150" s="12"/>
      <c r="J150" s="12"/>
      <c r="L150" s="100"/>
      <c r="S150" s="110"/>
      <c r="X150" s="102"/>
      <c r="Y150" s="19"/>
      <c r="Z150" s="104"/>
      <c r="AA150" s="104"/>
      <c r="AB150" s="104"/>
      <c r="AC150" s="104"/>
      <c r="AD150" s="104"/>
      <c r="AE150" s="104"/>
      <c r="AF150" s="104"/>
      <c r="AG150" s="104"/>
      <c r="AH150" s="104"/>
      <c r="AI150" s="104"/>
      <c r="AJ150" s="104"/>
    </row>
    <row r="151" spans="8:36" s="98" customFormat="1" x14ac:dyDescent="0.2">
      <c r="H151" s="99"/>
      <c r="I151" s="12"/>
      <c r="J151" s="12"/>
      <c r="L151" s="100"/>
      <c r="S151" s="110"/>
      <c r="X151" s="102"/>
      <c r="Y151" s="19"/>
      <c r="Z151" s="104"/>
      <c r="AA151" s="104"/>
      <c r="AB151" s="104"/>
      <c r="AC151" s="104"/>
      <c r="AD151" s="104"/>
      <c r="AE151" s="104"/>
      <c r="AF151" s="104"/>
      <c r="AG151" s="104"/>
      <c r="AH151" s="104"/>
      <c r="AI151" s="104"/>
      <c r="AJ151" s="104"/>
    </row>
    <row r="152" spans="8:36" s="98" customFormat="1" x14ac:dyDescent="0.2">
      <c r="H152" s="99"/>
      <c r="I152" s="12"/>
      <c r="J152" s="12"/>
      <c r="L152" s="100"/>
      <c r="S152" s="110"/>
      <c r="X152" s="102"/>
      <c r="Y152" s="19"/>
      <c r="Z152" s="104"/>
      <c r="AA152" s="104"/>
      <c r="AB152" s="104"/>
      <c r="AC152" s="104"/>
      <c r="AD152" s="104"/>
      <c r="AE152" s="104"/>
      <c r="AF152" s="104"/>
      <c r="AG152" s="104"/>
      <c r="AH152" s="104"/>
      <c r="AI152" s="104"/>
      <c r="AJ152" s="104"/>
    </row>
    <row r="153" spans="8:36" s="98" customFormat="1" x14ac:dyDescent="0.2">
      <c r="H153" s="99"/>
      <c r="I153" s="12"/>
      <c r="J153" s="12"/>
      <c r="L153" s="100"/>
      <c r="S153" s="110"/>
      <c r="X153" s="102"/>
      <c r="Y153" s="19"/>
      <c r="Z153" s="104"/>
      <c r="AA153" s="104"/>
      <c r="AB153" s="104"/>
      <c r="AC153" s="104"/>
      <c r="AD153" s="104"/>
      <c r="AE153" s="104"/>
      <c r="AF153" s="104"/>
      <c r="AG153" s="104"/>
      <c r="AH153" s="104"/>
      <c r="AI153" s="104"/>
      <c r="AJ153" s="104"/>
    </row>
    <row r="154" spans="8:36" s="98" customFormat="1" x14ac:dyDescent="0.2">
      <c r="H154" s="99"/>
      <c r="I154" s="12"/>
      <c r="J154" s="12"/>
      <c r="L154" s="100"/>
      <c r="S154" s="110"/>
      <c r="X154" s="102"/>
      <c r="Y154" s="19"/>
      <c r="Z154" s="104"/>
      <c r="AA154" s="104"/>
      <c r="AB154" s="104"/>
      <c r="AC154" s="104"/>
      <c r="AD154" s="104"/>
      <c r="AE154" s="104"/>
      <c r="AF154" s="104"/>
      <c r="AG154" s="104"/>
      <c r="AH154" s="104"/>
      <c r="AI154" s="104"/>
      <c r="AJ154" s="104"/>
    </row>
    <row r="155" spans="8:36" s="98" customFormat="1" x14ac:dyDescent="0.2">
      <c r="H155" s="99"/>
      <c r="I155" s="12"/>
      <c r="J155" s="12"/>
      <c r="L155" s="100"/>
      <c r="S155" s="110"/>
      <c r="X155" s="102"/>
      <c r="Y155" s="19"/>
      <c r="Z155" s="104"/>
      <c r="AA155" s="104"/>
      <c r="AB155" s="104"/>
      <c r="AC155" s="104"/>
      <c r="AD155" s="104"/>
      <c r="AE155" s="104"/>
      <c r="AF155" s="104"/>
      <c r="AG155" s="104"/>
      <c r="AH155" s="104"/>
      <c r="AI155" s="104"/>
      <c r="AJ155" s="104"/>
    </row>
    <row r="156" spans="8:36" s="98" customFormat="1" x14ac:dyDescent="0.2">
      <c r="H156" s="99"/>
      <c r="I156" s="12"/>
      <c r="J156" s="12"/>
      <c r="L156" s="100"/>
      <c r="S156" s="110"/>
      <c r="X156" s="102"/>
      <c r="Y156" s="19"/>
      <c r="Z156" s="104"/>
      <c r="AA156" s="104"/>
      <c r="AB156" s="104"/>
      <c r="AC156" s="104"/>
      <c r="AD156" s="104"/>
      <c r="AE156" s="104"/>
      <c r="AF156" s="104"/>
      <c r="AG156" s="104"/>
      <c r="AH156" s="104"/>
      <c r="AI156" s="104"/>
      <c r="AJ156" s="104"/>
    </row>
    <row r="157" spans="8:36" s="98" customFormat="1" x14ac:dyDescent="0.2">
      <c r="H157" s="99"/>
      <c r="I157" s="12"/>
      <c r="J157" s="12"/>
      <c r="L157" s="100"/>
      <c r="S157" s="110"/>
      <c r="X157" s="102"/>
      <c r="Y157" s="19"/>
      <c r="Z157" s="104"/>
      <c r="AA157" s="104"/>
      <c r="AB157" s="104"/>
      <c r="AC157" s="104"/>
      <c r="AD157" s="104"/>
      <c r="AE157" s="104"/>
      <c r="AF157" s="104"/>
      <c r="AG157" s="104"/>
      <c r="AH157" s="104"/>
      <c r="AI157" s="104"/>
      <c r="AJ157" s="104"/>
    </row>
    <row r="158" spans="8:36" s="98" customFormat="1" x14ac:dyDescent="0.2">
      <c r="H158" s="99"/>
      <c r="I158" s="12"/>
      <c r="J158" s="12"/>
      <c r="L158" s="100"/>
      <c r="S158" s="110"/>
      <c r="X158" s="102"/>
      <c r="Y158" s="19"/>
      <c r="Z158" s="104"/>
      <c r="AA158" s="104"/>
      <c r="AB158" s="104"/>
      <c r="AC158" s="104"/>
      <c r="AD158" s="104"/>
      <c r="AE158" s="104"/>
      <c r="AF158" s="104"/>
      <c r="AG158" s="104"/>
      <c r="AH158" s="104"/>
      <c r="AI158" s="104"/>
      <c r="AJ158" s="104"/>
    </row>
    <row r="159" spans="8:36" s="98" customFormat="1" x14ac:dyDescent="0.2">
      <c r="H159" s="99"/>
      <c r="I159" s="12"/>
      <c r="J159" s="12"/>
      <c r="L159" s="100"/>
      <c r="S159" s="110"/>
      <c r="X159" s="102"/>
      <c r="Y159" s="19"/>
      <c r="Z159" s="104"/>
      <c r="AA159" s="104"/>
      <c r="AB159" s="104"/>
      <c r="AC159" s="104"/>
      <c r="AD159" s="104"/>
      <c r="AE159" s="104"/>
      <c r="AF159" s="104"/>
      <c r="AG159" s="104"/>
      <c r="AH159" s="104"/>
      <c r="AI159" s="104"/>
      <c r="AJ159" s="104"/>
    </row>
    <row r="160" spans="8:36" s="98" customFormat="1" x14ac:dyDescent="0.2">
      <c r="H160" s="99"/>
      <c r="I160" s="12"/>
      <c r="J160" s="12"/>
      <c r="L160" s="100"/>
      <c r="S160" s="110"/>
      <c r="X160" s="102"/>
      <c r="Y160" s="19"/>
      <c r="Z160" s="104"/>
      <c r="AA160" s="104"/>
      <c r="AB160" s="104"/>
      <c r="AC160" s="104"/>
      <c r="AD160" s="104"/>
      <c r="AE160" s="104"/>
      <c r="AF160" s="104"/>
      <c r="AG160" s="104"/>
      <c r="AH160" s="104"/>
      <c r="AI160" s="104"/>
      <c r="AJ160" s="104"/>
    </row>
    <row r="161" spans="8:36" s="98" customFormat="1" x14ac:dyDescent="0.2">
      <c r="H161" s="99"/>
      <c r="I161" s="12"/>
      <c r="J161" s="12"/>
      <c r="L161" s="100"/>
      <c r="S161" s="110"/>
      <c r="X161" s="102"/>
      <c r="Y161" s="19"/>
      <c r="Z161" s="104"/>
      <c r="AA161" s="104"/>
      <c r="AB161" s="104"/>
      <c r="AC161" s="104"/>
      <c r="AD161" s="104"/>
      <c r="AE161" s="104"/>
      <c r="AF161" s="104"/>
      <c r="AG161" s="104"/>
      <c r="AH161" s="104"/>
      <c r="AI161" s="104"/>
      <c r="AJ161" s="104"/>
    </row>
    <row r="162" spans="8:36" s="98" customFormat="1" x14ac:dyDescent="0.2">
      <c r="H162" s="99"/>
      <c r="I162" s="12"/>
      <c r="J162" s="12"/>
      <c r="L162" s="100"/>
      <c r="S162" s="110"/>
      <c r="X162" s="102"/>
      <c r="Y162" s="19"/>
      <c r="Z162" s="104"/>
      <c r="AA162" s="104"/>
      <c r="AB162" s="104"/>
      <c r="AC162" s="104"/>
      <c r="AD162" s="104"/>
      <c r="AE162" s="104"/>
      <c r="AF162" s="104"/>
      <c r="AG162" s="104"/>
      <c r="AH162" s="104"/>
      <c r="AI162" s="104"/>
      <c r="AJ162" s="104"/>
    </row>
    <row r="163" spans="8:36" s="98" customFormat="1" x14ac:dyDescent="0.2">
      <c r="H163" s="99"/>
      <c r="I163" s="12"/>
      <c r="J163" s="12"/>
      <c r="L163" s="100"/>
      <c r="S163" s="110"/>
      <c r="X163" s="102"/>
      <c r="Y163" s="19"/>
      <c r="Z163" s="104"/>
      <c r="AA163" s="104"/>
      <c r="AB163" s="104"/>
      <c r="AC163" s="104"/>
      <c r="AD163" s="104"/>
      <c r="AE163" s="104"/>
      <c r="AF163" s="104"/>
      <c r="AG163" s="104"/>
      <c r="AH163" s="104"/>
      <c r="AI163" s="104"/>
      <c r="AJ163" s="104"/>
    </row>
    <row r="164" spans="8:36" s="98" customFormat="1" x14ac:dyDescent="0.2">
      <c r="H164" s="99"/>
      <c r="I164" s="12"/>
      <c r="J164" s="12"/>
      <c r="L164" s="100"/>
      <c r="S164" s="110"/>
      <c r="X164" s="102"/>
      <c r="Y164" s="19"/>
      <c r="Z164" s="104"/>
      <c r="AA164" s="104"/>
      <c r="AB164" s="104"/>
      <c r="AC164" s="104"/>
      <c r="AD164" s="104"/>
      <c r="AE164" s="104"/>
      <c r="AF164" s="104"/>
      <c r="AG164" s="104"/>
      <c r="AH164" s="104"/>
      <c r="AI164" s="104"/>
      <c r="AJ164" s="104"/>
    </row>
    <row r="165" spans="8:36" s="98" customFormat="1" x14ac:dyDescent="0.2">
      <c r="H165" s="99"/>
      <c r="I165" s="12"/>
      <c r="J165" s="12"/>
      <c r="L165" s="100"/>
      <c r="S165" s="110"/>
      <c r="X165" s="102"/>
      <c r="Y165" s="19"/>
      <c r="Z165" s="104"/>
      <c r="AA165" s="104"/>
      <c r="AB165" s="104"/>
      <c r="AC165" s="104"/>
      <c r="AD165" s="104"/>
      <c r="AE165" s="104"/>
      <c r="AF165" s="104"/>
      <c r="AG165" s="104"/>
      <c r="AH165" s="104"/>
      <c r="AI165" s="104"/>
      <c r="AJ165" s="104"/>
    </row>
    <row r="166" spans="8:36" s="98" customFormat="1" x14ac:dyDescent="0.2">
      <c r="H166" s="99"/>
      <c r="I166" s="12"/>
      <c r="J166" s="12"/>
      <c r="L166" s="100"/>
      <c r="S166" s="110"/>
      <c r="X166" s="102"/>
      <c r="Y166" s="19"/>
      <c r="Z166" s="104"/>
      <c r="AA166" s="104"/>
      <c r="AB166" s="104"/>
      <c r="AC166" s="104"/>
      <c r="AD166" s="104"/>
      <c r="AE166" s="104"/>
      <c r="AF166" s="104"/>
      <c r="AG166" s="104"/>
      <c r="AH166" s="104"/>
      <c r="AI166" s="104"/>
      <c r="AJ166" s="104"/>
    </row>
    <row r="167" spans="8:36" s="98" customFormat="1" x14ac:dyDescent="0.2">
      <c r="H167" s="99"/>
      <c r="I167" s="12"/>
      <c r="J167" s="12"/>
      <c r="L167" s="100"/>
      <c r="S167" s="110"/>
      <c r="X167" s="102"/>
      <c r="Y167" s="19"/>
      <c r="Z167" s="104"/>
      <c r="AA167" s="104"/>
      <c r="AB167" s="104"/>
      <c r="AC167" s="104"/>
      <c r="AD167" s="104"/>
      <c r="AE167" s="104"/>
      <c r="AF167" s="104"/>
      <c r="AG167" s="104"/>
      <c r="AH167" s="104"/>
      <c r="AI167" s="104"/>
      <c r="AJ167" s="104"/>
    </row>
    <row r="168" spans="8:36" s="98" customFormat="1" x14ac:dyDescent="0.2">
      <c r="H168" s="99"/>
      <c r="I168" s="12"/>
      <c r="J168" s="12"/>
      <c r="L168" s="100"/>
      <c r="S168" s="110"/>
      <c r="X168" s="102"/>
      <c r="Y168" s="19"/>
      <c r="Z168" s="104"/>
      <c r="AA168" s="104"/>
      <c r="AB168" s="104"/>
      <c r="AC168" s="104"/>
      <c r="AD168" s="104"/>
      <c r="AE168" s="104"/>
      <c r="AF168" s="104"/>
      <c r="AG168" s="104"/>
      <c r="AH168" s="104"/>
      <c r="AI168" s="104"/>
      <c r="AJ168" s="104"/>
    </row>
    <row r="169" spans="8:36" s="98" customFormat="1" x14ac:dyDescent="0.2">
      <c r="H169" s="99"/>
      <c r="I169" s="12"/>
      <c r="J169" s="12"/>
      <c r="L169" s="100"/>
      <c r="S169" s="110"/>
      <c r="X169" s="102"/>
      <c r="Y169" s="19"/>
      <c r="Z169" s="104"/>
      <c r="AA169" s="104"/>
      <c r="AB169" s="104"/>
      <c r="AC169" s="104"/>
      <c r="AD169" s="104"/>
      <c r="AE169" s="104"/>
      <c r="AF169" s="104"/>
      <c r="AG169" s="104"/>
      <c r="AH169" s="104"/>
      <c r="AI169" s="104"/>
      <c r="AJ169" s="104"/>
    </row>
    <row r="170" spans="8:36" s="98" customFormat="1" x14ac:dyDescent="0.2">
      <c r="H170" s="99"/>
      <c r="I170" s="12"/>
      <c r="J170" s="12"/>
      <c r="L170" s="100"/>
      <c r="S170" s="110"/>
      <c r="X170" s="102"/>
      <c r="Y170" s="19"/>
      <c r="Z170" s="104"/>
      <c r="AA170" s="104"/>
      <c r="AB170" s="104"/>
      <c r="AC170" s="104"/>
      <c r="AD170" s="104"/>
      <c r="AE170" s="104"/>
      <c r="AF170" s="104"/>
      <c r="AG170" s="104"/>
      <c r="AH170" s="104"/>
      <c r="AI170" s="104"/>
      <c r="AJ170" s="104"/>
    </row>
    <row r="171" spans="8:36" s="98" customFormat="1" x14ac:dyDescent="0.2">
      <c r="H171" s="99"/>
      <c r="I171" s="12"/>
      <c r="J171" s="12"/>
      <c r="L171" s="100"/>
      <c r="S171" s="110"/>
      <c r="X171" s="102"/>
      <c r="Y171" s="19"/>
      <c r="Z171" s="104"/>
      <c r="AA171" s="104"/>
      <c r="AB171" s="104"/>
      <c r="AC171" s="104"/>
      <c r="AD171" s="104"/>
      <c r="AE171" s="104"/>
      <c r="AF171" s="104"/>
      <c r="AG171" s="104"/>
      <c r="AH171" s="104"/>
      <c r="AI171" s="104"/>
      <c r="AJ171" s="104"/>
    </row>
    <row r="172" spans="8:36" s="98" customFormat="1" x14ac:dyDescent="0.2">
      <c r="H172" s="99"/>
      <c r="I172" s="12"/>
      <c r="J172" s="12"/>
      <c r="L172" s="100"/>
      <c r="S172" s="110"/>
      <c r="X172" s="102"/>
      <c r="Y172" s="19"/>
      <c r="Z172" s="104"/>
      <c r="AA172" s="104"/>
      <c r="AB172" s="104"/>
      <c r="AC172" s="104"/>
      <c r="AD172" s="104"/>
      <c r="AE172" s="104"/>
      <c r="AF172" s="104"/>
      <c r="AG172" s="104"/>
      <c r="AH172" s="104"/>
      <c r="AI172" s="104"/>
      <c r="AJ172" s="104"/>
    </row>
    <row r="173" spans="8:36" s="98" customFormat="1" x14ac:dyDescent="0.2">
      <c r="H173" s="99"/>
      <c r="I173" s="12"/>
      <c r="J173" s="12"/>
      <c r="L173" s="100"/>
      <c r="S173" s="110"/>
      <c r="X173" s="102"/>
      <c r="Y173" s="19"/>
      <c r="Z173" s="104"/>
      <c r="AA173" s="104"/>
      <c r="AB173" s="104"/>
      <c r="AC173" s="104"/>
      <c r="AD173" s="104"/>
      <c r="AE173" s="104"/>
      <c r="AF173" s="104"/>
      <c r="AG173" s="104"/>
      <c r="AH173" s="104"/>
      <c r="AI173" s="104"/>
      <c r="AJ173" s="104"/>
    </row>
    <row r="174" spans="8:36" s="98" customFormat="1" x14ac:dyDescent="0.2">
      <c r="H174" s="99"/>
      <c r="I174" s="12"/>
      <c r="J174" s="12"/>
      <c r="L174" s="100"/>
      <c r="S174" s="110"/>
      <c r="X174" s="102"/>
      <c r="Y174" s="19"/>
      <c r="Z174" s="104"/>
      <c r="AA174" s="104"/>
      <c r="AB174" s="104"/>
      <c r="AC174" s="104"/>
      <c r="AD174" s="104"/>
      <c r="AE174" s="104"/>
      <c r="AF174" s="104"/>
      <c r="AG174" s="104"/>
      <c r="AH174" s="104"/>
      <c r="AI174" s="104"/>
      <c r="AJ174" s="104"/>
    </row>
    <row r="175" spans="8:36" s="98" customFormat="1" x14ac:dyDescent="0.2">
      <c r="H175" s="99"/>
      <c r="I175" s="12"/>
      <c r="J175" s="12"/>
      <c r="L175" s="100"/>
      <c r="S175" s="110"/>
      <c r="X175" s="102"/>
      <c r="Y175" s="19"/>
      <c r="Z175" s="104"/>
      <c r="AA175" s="104"/>
      <c r="AB175" s="104"/>
      <c r="AC175" s="104"/>
      <c r="AD175" s="104"/>
      <c r="AE175" s="104"/>
      <c r="AF175" s="104"/>
      <c r="AG175" s="104"/>
      <c r="AH175" s="104"/>
      <c r="AI175" s="104"/>
      <c r="AJ175" s="104"/>
    </row>
    <row r="176" spans="8:36" s="98" customFormat="1" x14ac:dyDescent="0.2">
      <c r="H176" s="99"/>
      <c r="I176" s="12"/>
      <c r="J176" s="12"/>
      <c r="L176" s="100"/>
      <c r="S176" s="110"/>
      <c r="X176" s="102"/>
      <c r="Y176" s="19"/>
      <c r="Z176" s="104"/>
      <c r="AA176" s="104"/>
      <c r="AB176" s="104"/>
      <c r="AC176" s="104"/>
      <c r="AD176" s="104"/>
      <c r="AE176" s="104"/>
      <c r="AF176" s="104"/>
      <c r="AG176" s="104"/>
      <c r="AH176" s="104"/>
      <c r="AI176" s="104"/>
      <c r="AJ176" s="104"/>
    </row>
    <row r="177" spans="8:36" s="98" customFormat="1" x14ac:dyDescent="0.2">
      <c r="H177" s="99"/>
      <c r="I177" s="12"/>
      <c r="J177" s="12"/>
      <c r="L177" s="100"/>
      <c r="S177" s="110"/>
      <c r="X177" s="102"/>
      <c r="Y177" s="19"/>
      <c r="Z177" s="104"/>
      <c r="AA177" s="104"/>
      <c r="AB177" s="104"/>
      <c r="AC177" s="104"/>
      <c r="AD177" s="104"/>
      <c r="AE177" s="104"/>
      <c r="AF177" s="104"/>
      <c r="AG177" s="104"/>
      <c r="AH177" s="104"/>
      <c r="AI177" s="104"/>
      <c r="AJ177" s="104"/>
    </row>
    <row r="178" spans="8:36" s="98" customFormat="1" x14ac:dyDescent="0.2">
      <c r="H178" s="99"/>
      <c r="I178" s="12"/>
      <c r="J178" s="12"/>
      <c r="L178" s="100"/>
      <c r="S178" s="110"/>
      <c r="X178" s="102"/>
      <c r="Y178" s="19"/>
      <c r="Z178" s="104"/>
      <c r="AA178" s="104"/>
      <c r="AB178" s="104"/>
      <c r="AC178" s="104"/>
      <c r="AD178" s="104"/>
      <c r="AE178" s="104"/>
      <c r="AF178" s="104"/>
      <c r="AG178" s="104"/>
      <c r="AH178" s="104"/>
      <c r="AI178" s="104"/>
      <c r="AJ178" s="104"/>
    </row>
    <row r="179" spans="8:36" s="98" customFormat="1" x14ac:dyDescent="0.2">
      <c r="H179" s="99"/>
      <c r="I179" s="12"/>
      <c r="J179" s="12"/>
      <c r="L179" s="100"/>
      <c r="S179" s="110"/>
      <c r="X179" s="102"/>
      <c r="Y179" s="19"/>
      <c r="Z179" s="104"/>
      <c r="AA179" s="104"/>
      <c r="AB179" s="104"/>
      <c r="AC179" s="104"/>
      <c r="AD179" s="104"/>
      <c r="AE179" s="104"/>
      <c r="AF179" s="104"/>
      <c r="AG179" s="104"/>
      <c r="AH179" s="104"/>
      <c r="AI179" s="104"/>
      <c r="AJ179" s="104"/>
    </row>
    <row r="180" spans="8:36" s="98" customFormat="1" x14ac:dyDescent="0.2">
      <c r="H180" s="99"/>
      <c r="I180" s="12"/>
      <c r="J180" s="12"/>
      <c r="L180" s="100"/>
      <c r="S180" s="110"/>
      <c r="X180" s="102"/>
      <c r="Y180" s="19"/>
      <c r="Z180" s="104"/>
      <c r="AA180" s="104"/>
      <c r="AB180" s="104"/>
      <c r="AC180" s="104"/>
      <c r="AD180" s="104"/>
      <c r="AE180" s="104"/>
      <c r="AF180" s="104"/>
      <c r="AG180" s="104"/>
      <c r="AH180" s="104"/>
      <c r="AI180" s="104"/>
      <c r="AJ180" s="104"/>
    </row>
    <row r="181" spans="8:36" s="98" customFormat="1" x14ac:dyDescent="0.2">
      <c r="H181" s="99"/>
      <c r="I181" s="12"/>
      <c r="J181" s="12"/>
      <c r="L181" s="100"/>
      <c r="S181" s="110"/>
      <c r="X181" s="102"/>
      <c r="Y181" s="19"/>
      <c r="Z181" s="104"/>
      <c r="AA181" s="104"/>
      <c r="AB181" s="104"/>
      <c r="AC181" s="104"/>
      <c r="AD181" s="104"/>
      <c r="AE181" s="104"/>
      <c r="AF181" s="104"/>
      <c r="AG181" s="104"/>
      <c r="AH181" s="104"/>
      <c r="AI181" s="104"/>
      <c r="AJ181" s="104"/>
    </row>
    <row r="182" spans="8:36" s="98" customFormat="1" x14ac:dyDescent="0.2">
      <c r="H182" s="99"/>
      <c r="I182" s="12"/>
      <c r="J182" s="12"/>
      <c r="L182" s="100"/>
      <c r="S182" s="110"/>
      <c r="X182" s="102"/>
      <c r="Y182" s="19"/>
      <c r="Z182" s="104"/>
      <c r="AA182" s="104"/>
      <c r="AB182" s="104"/>
      <c r="AC182" s="104"/>
      <c r="AD182" s="104"/>
      <c r="AE182" s="104"/>
      <c r="AF182" s="104"/>
      <c r="AG182" s="104"/>
      <c r="AH182" s="104"/>
      <c r="AI182" s="104"/>
      <c r="AJ182" s="104"/>
    </row>
    <row r="183" spans="8:36" s="98" customFormat="1" x14ac:dyDescent="0.2">
      <c r="H183" s="99"/>
      <c r="I183" s="12"/>
      <c r="J183" s="12"/>
      <c r="L183" s="100"/>
      <c r="S183" s="110"/>
      <c r="X183" s="102"/>
      <c r="Y183" s="19"/>
      <c r="Z183" s="104"/>
      <c r="AA183" s="104"/>
      <c r="AB183" s="104"/>
      <c r="AC183" s="104"/>
      <c r="AD183" s="104"/>
      <c r="AE183" s="104"/>
      <c r="AF183" s="104"/>
      <c r="AG183" s="104"/>
      <c r="AH183" s="104"/>
      <c r="AI183" s="104"/>
      <c r="AJ183" s="104"/>
    </row>
    <row r="184" spans="8:36" s="98" customFormat="1" x14ac:dyDescent="0.2">
      <c r="H184" s="99"/>
      <c r="I184" s="12"/>
      <c r="J184" s="12"/>
      <c r="L184" s="100"/>
      <c r="S184" s="110"/>
      <c r="X184" s="102"/>
      <c r="Y184" s="19"/>
      <c r="Z184" s="104"/>
      <c r="AA184" s="104"/>
      <c r="AB184" s="104"/>
      <c r="AC184" s="104"/>
      <c r="AD184" s="104"/>
      <c r="AE184" s="104"/>
      <c r="AF184" s="104"/>
      <c r="AG184" s="104"/>
      <c r="AH184" s="104"/>
      <c r="AI184" s="104"/>
      <c r="AJ184" s="104"/>
    </row>
    <row r="185" spans="8:36" s="98" customFormat="1" x14ac:dyDescent="0.2">
      <c r="H185" s="99"/>
      <c r="I185" s="12"/>
      <c r="J185" s="12"/>
      <c r="L185" s="100"/>
      <c r="S185" s="110"/>
      <c r="X185" s="102"/>
      <c r="Y185" s="19"/>
      <c r="Z185" s="104"/>
      <c r="AA185" s="104"/>
      <c r="AB185" s="104"/>
      <c r="AC185" s="104"/>
      <c r="AD185" s="104"/>
      <c r="AE185" s="104"/>
      <c r="AF185" s="104"/>
      <c r="AG185" s="104"/>
      <c r="AH185" s="104"/>
      <c r="AI185" s="104"/>
      <c r="AJ185" s="104"/>
    </row>
    <row r="186" spans="8:36" s="98" customFormat="1" x14ac:dyDescent="0.2">
      <c r="H186" s="99"/>
      <c r="I186" s="12"/>
      <c r="J186" s="12"/>
      <c r="L186" s="100"/>
      <c r="S186" s="110"/>
      <c r="X186" s="102"/>
      <c r="Y186" s="19"/>
      <c r="Z186" s="104"/>
      <c r="AA186" s="104"/>
      <c r="AB186" s="104"/>
      <c r="AC186" s="104"/>
      <c r="AD186" s="104"/>
      <c r="AE186" s="104"/>
      <c r="AF186" s="104"/>
      <c r="AG186" s="104"/>
      <c r="AH186" s="104"/>
      <c r="AI186" s="104"/>
      <c r="AJ186" s="104"/>
    </row>
    <row r="187" spans="8:36" s="98" customFormat="1" x14ac:dyDescent="0.2">
      <c r="H187" s="99"/>
      <c r="I187" s="12"/>
      <c r="J187" s="12"/>
      <c r="L187" s="100"/>
      <c r="S187" s="110"/>
      <c r="X187" s="102"/>
      <c r="Y187" s="19"/>
      <c r="Z187" s="104"/>
      <c r="AA187" s="104"/>
      <c r="AB187" s="104"/>
      <c r="AC187" s="104"/>
      <c r="AD187" s="104"/>
      <c r="AE187" s="104"/>
      <c r="AF187" s="104"/>
      <c r="AG187" s="104"/>
      <c r="AH187" s="104"/>
      <c r="AI187" s="104"/>
      <c r="AJ187" s="104"/>
    </row>
    <row r="188" spans="8:36" s="98" customFormat="1" x14ac:dyDescent="0.2">
      <c r="H188" s="99"/>
      <c r="I188" s="12"/>
      <c r="J188" s="12"/>
      <c r="L188" s="100"/>
      <c r="S188" s="110"/>
      <c r="X188" s="102"/>
      <c r="Y188" s="19"/>
      <c r="Z188" s="104"/>
      <c r="AA188" s="104"/>
      <c r="AB188" s="104"/>
      <c r="AC188" s="104"/>
      <c r="AD188" s="104"/>
      <c r="AE188" s="104"/>
      <c r="AF188" s="104"/>
      <c r="AG188" s="104"/>
      <c r="AH188" s="104"/>
      <c r="AI188" s="104"/>
      <c r="AJ188" s="104"/>
    </row>
    <row r="189" spans="8:36" s="98" customFormat="1" x14ac:dyDescent="0.2">
      <c r="H189" s="99"/>
      <c r="I189" s="12"/>
      <c r="J189" s="12"/>
      <c r="L189" s="100"/>
      <c r="S189" s="110"/>
      <c r="X189" s="102"/>
      <c r="Y189" s="19"/>
      <c r="Z189" s="104"/>
      <c r="AA189" s="104"/>
      <c r="AB189" s="104"/>
      <c r="AC189" s="104"/>
      <c r="AD189" s="104"/>
      <c r="AE189" s="104"/>
      <c r="AF189" s="104"/>
      <c r="AG189" s="104"/>
      <c r="AH189" s="104"/>
      <c r="AI189" s="104"/>
      <c r="AJ189" s="104"/>
    </row>
    <row r="190" spans="8:36" s="98" customFormat="1" x14ac:dyDescent="0.2">
      <c r="H190" s="99"/>
      <c r="I190" s="12"/>
      <c r="J190" s="12"/>
      <c r="L190" s="100"/>
      <c r="S190" s="110"/>
      <c r="X190" s="102"/>
      <c r="Y190" s="19"/>
      <c r="Z190" s="104"/>
      <c r="AA190" s="104"/>
      <c r="AB190" s="104"/>
      <c r="AC190" s="104"/>
      <c r="AD190" s="104"/>
      <c r="AE190" s="104"/>
      <c r="AF190" s="104"/>
      <c r="AG190" s="104"/>
      <c r="AH190" s="104"/>
      <c r="AI190" s="104"/>
      <c r="AJ190" s="104"/>
    </row>
    <row r="191" spans="8:36" s="98" customFormat="1" x14ac:dyDescent="0.2">
      <c r="H191" s="99"/>
      <c r="I191" s="12"/>
      <c r="J191" s="12"/>
      <c r="L191" s="100"/>
      <c r="S191" s="110"/>
      <c r="X191" s="102"/>
      <c r="Y191" s="19"/>
      <c r="Z191" s="104"/>
      <c r="AA191" s="104"/>
      <c r="AB191" s="104"/>
      <c r="AC191" s="104"/>
      <c r="AD191" s="104"/>
      <c r="AE191" s="104"/>
      <c r="AF191" s="104"/>
      <c r="AG191" s="104"/>
      <c r="AH191" s="104"/>
      <c r="AI191" s="104"/>
      <c r="AJ191" s="104"/>
    </row>
    <row r="192" spans="8:36" s="98" customFormat="1" x14ac:dyDescent="0.2">
      <c r="H192" s="99"/>
      <c r="I192" s="12"/>
      <c r="J192" s="12"/>
      <c r="L192" s="100"/>
      <c r="S192" s="110"/>
      <c r="X192" s="102"/>
      <c r="Y192" s="19"/>
      <c r="Z192" s="104"/>
      <c r="AA192" s="104"/>
      <c r="AB192" s="104"/>
      <c r="AC192" s="104"/>
      <c r="AD192" s="104"/>
      <c r="AE192" s="104"/>
      <c r="AF192" s="104"/>
      <c r="AG192" s="104"/>
      <c r="AH192" s="104"/>
      <c r="AI192" s="104"/>
      <c r="AJ192" s="104"/>
    </row>
    <row r="193" spans="8:36" s="98" customFormat="1" x14ac:dyDescent="0.2">
      <c r="H193" s="99"/>
      <c r="I193" s="12"/>
      <c r="J193" s="12"/>
      <c r="L193" s="100"/>
      <c r="S193" s="110"/>
      <c r="X193" s="102"/>
      <c r="Y193" s="19"/>
      <c r="Z193" s="104"/>
      <c r="AA193" s="104"/>
      <c r="AB193" s="104"/>
      <c r="AC193" s="104"/>
      <c r="AD193" s="104"/>
      <c r="AE193" s="104"/>
      <c r="AF193" s="104"/>
      <c r="AG193" s="104"/>
      <c r="AH193" s="104"/>
      <c r="AI193" s="104"/>
      <c r="AJ193" s="104"/>
    </row>
    <row r="194" spans="8:36" s="98" customFormat="1" x14ac:dyDescent="0.2">
      <c r="H194" s="99"/>
      <c r="I194" s="12"/>
      <c r="J194" s="12"/>
      <c r="L194" s="100"/>
      <c r="S194" s="110"/>
      <c r="X194" s="102"/>
      <c r="Y194" s="19"/>
      <c r="Z194" s="104"/>
      <c r="AA194" s="104"/>
      <c r="AB194" s="104"/>
      <c r="AC194" s="104"/>
      <c r="AD194" s="104"/>
      <c r="AE194" s="104"/>
      <c r="AF194" s="104"/>
      <c r="AG194" s="104"/>
      <c r="AH194" s="104"/>
      <c r="AI194" s="104"/>
      <c r="AJ194" s="104"/>
    </row>
    <row r="195" spans="8:36" s="98" customFormat="1" x14ac:dyDescent="0.2">
      <c r="H195" s="99"/>
      <c r="I195" s="12"/>
      <c r="J195" s="12"/>
      <c r="L195" s="100"/>
      <c r="S195" s="110"/>
      <c r="X195" s="102"/>
      <c r="Y195" s="19"/>
      <c r="Z195" s="104"/>
      <c r="AA195" s="104"/>
      <c r="AB195" s="104"/>
      <c r="AC195" s="104"/>
      <c r="AD195" s="104"/>
      <c r="AE195" s="104"/>
      <c r="AF195" s="104"/>
      <c r="AG195" s="104"/>
      <c r="AH195" s="104"/>
      <c r="AI195" s="104"/>
      <c r="AJ195" s="104"/>
    </row>
    <row r="196" spans="8:36" s="98" customFormat="1" x14ac:dyDescent="0.2">
      <c r="H196" s="99"/>
      <c r="I196" s="12"/>
      <c r="J196" s="12"/>
      <c r="L196" s="100"/>
      <c r="S196" s="110"/>
      <c r="X196" s="102"/>
      <c r="Y196" s="19"/>
      <c r="Z196" s="104"/>
      <c r="AA196" s="104"/>
      <c r="AB196" s="104"/>
      <c r="AC196" s="104"/>
      <c r="AD196" s="104"/>
      <c r="AE196" s="104"/>
      <c r="AF196" s="104"/>
      <c r="AG196" s="104"/>
      <c r="AH196" s="104"/>
      <c r="AI196" s="104"/>
      <c r="AJ196" s="104"/>
    </row>
    <row r="197" spans="8:36" s="98" customFormat="1" x14ac:dyDescent="0.2">
      <c r="H197" s="99"/>
      <c r="I197" s="12"/>
      <c r="J197" s="12"/>
      <c r="L197" s="100"/>
      <c r="S197" s="110"/>
      <c r="X197" s="102"/>
      <c r="Y197" s="19"/>
      <c r="Z197" s="104"/>
      <c r="AA197" s="104"/>
      <c r="AB197" s="104"/>
      <c r="AC197" s="104"/>
      <c r="AD197" s="104"/>
      <c r="AE197" s="104"/>
      <c r="AF197" s="104"/>
      <c r="AG197" s="104"/>
      <c r="AH197" s="104"/>
      <c r="AI197" s="104"/>
      <c r="AJ197" s="104"/>
    </row>
    <row r="198" spans="8:36" s="98" customFormat="1" x14ac:dyDescent="0.2">
      <c r="H198" s="99"/>
      <c r="I198" s="12"/>
      <c r="J198" s="12"/>
      <c r="L198" s="100"/>
      <c r="S198" s="110"/>
      <c r="X198" s="102"/>
      <c r="Y198" s="19"/>
      <c r="Z198" s="104"/>
      <c r="AA198" s="104"/>
      <c r="AB198" s="104"/>
      <c r="AC198" s="104"/>
      <c r="AD198" s="104"/>
      <c r="AE198" s="104"/>
      <c r="AF198" s="104"/>
      <c r="AG198" s="104"/>
      <c r="AH198" s="104"/>
      <c r="AI198" s="104"/>
      <c r="AJ198" s="104"/>
    </row>
    <row r="199" spans="8:36" s="98" customFormat="1" x14ac:dyDescent="0.2">
      <c r="H199" s="99"/>
      <c r="I199" s="12"/>
      <c r="J199" s="12"/>
      <c r="L199" s="100"/>
      <c r="S199" s="110"/>
      <c r="X199" s="102"/>
      <c r="Y199" s="19"/>
      <c r="Z199" s="104"/>
      <c r="AA199" s="104"/>
      <c r="AB199" s="104"/>
      <c r="AC199" s="104"/>
      <c r="AD199" s="104"/>
      <c r="AE199" s="104"/>
      <c r="AF199" s="104"/>
      <c r="AG199" s="104"/>
      <c r="AH199" s="104"/>
      <c r="AI199" s="104"/>
      <c r="AJ199" s="104"/>
    </row>
    <row r="200" spans="8:36" s="98" customFormat="1" x14ac:dyDescent="0.2">
      <c r="H200" s="99"/>
      <c r="I200" s="12"/>
      <c r="J200" s="12"/>
      <c r="L200" s="100"/>
      <c r="S200" s="110"/>
      <c r="X200" s="102"/>
      <c r="Y200" s="19"/>
      <c r="Z200" s="104"/>
      <c r="AA200" s="104"/>
      <c r="AB200" s="104"/>
      <c r="AC200" s="104"/>
      <c r="AD200" s="104"/>
      <c r="AE200" s="104"/>
      <c r="AF200" s="104"/>
      <c r="AG200" s="104"/>
      <c r="AH200" s="104"/>
      <c r="AI200" s="104"/>
      <c r="AJ200" s="104"/>
    </row>
    <row r="201" spans="8:36" s="98" customFormat="1" x14ac:dyDescent="0.2">
      <c r="H201" s="99"/>
      <c r="I201" s="12"/>
      <c r="J201" s="12"/>
      <c r="L201" s="100"/>
      <c r="S201" s="110"/>
      <c r="X201" s="102"/>
      <c r="Y201" s="19"/>
      <c r="Z201" s="104"/>
      <c r="AA201" s="104"/>
      <c r="AB201" s="104"/>
      <c r="AC201" s="104"/>
      <c r="AD201" s="104"/>
      <c r="AE201" s="104"/>
      <c r="AF201" s="104"/>
      <c r="AG201" s="104"/>
      <c r="AH201" s="104"/>
      <c r="AI201" s="104"/>
      <c r="AJ201" s="104"/>
    </row>
    <row r="202" spans="8:36" s="98" customFormat="1" x14ac:dyDescent="0.2">
      <c r="H202" s="99"/>
      <c r="I202" s="12"/>
      <c r="J202" s="12"/>
      <c r="L202" s="100"/>
      <c r="S202" s="110"/>
      <c r="X202" s="102"/>
      <c r="Y202" s="19"/>
      <c r="Z202" s="104"/>
      <c r="AA202" s="104"/>
      <c r="AB202" s="104"/>
      <c r="AC202" s="104"/>
      <c r="AD202" s="104"/>
      <c r="AE202" s="104"/>
      <c r="AF202" s="104"/>
      <c r="AG202" s="104"/>
      <c r="AH202" s="104"/>
      <c r="AI202" s="104"/>
      <c r="AJ202" s="104"/>
    </row>
    <row r="203" spans="8:36" s="98" customFormat="1" x14ac:dyDescent="0.2">
      <c r="H203" s="99"/>
      <c r="I203" s="12"/>
      <c r="J203" s="12"/>
      <c r="L203" s="100"/>
      <c r="S203" s="110"/>
      <c r="X203" s="102"/>
      <c r="Y203" s="19"/>
      <c r="Z203" s="104"/>
      <c r="AA203" s="104"/>
      <c r="AB203" s="104"/>
      <c r="AC203" s="104"/>
      <c r="AD203" s="104"/>
      <c r="AE203" s="104"/>
      <c r="AF203" s="104"/>
      <c r="AG203" s="104"/>
      <c r="AH203" s="104"/>
      <c r="AI203" s="104"/>
      <c r="AJ203" s="104"/>
    </row>
    <row r="204" spans="8:36" s="98" customFormat="1" x14ac:dyDescent="0.2">
      <c r="H204" s="99"/>
      <c r="I204" s="12"/>
      <c r="J204" s="12"/>
      <c r="L204" s="100"/>
      <c r="S204" s="110"/>
      <c r="X204" s="102"/>
      <c r="Y204" s="19"/>
      <c r="Z204" s="104"/>
      <c r="AA204" s="104"/>
      <c r="AB204" s="104"/>
      <c r="AC204" s="104"/>
      <c r="AD204" s="104"/>
      <c r="AE204" s="104"/>
      <c r="AF204" s="104"/>
      <c r="AG204" s="104"/>
      <c r="AH204" s="104"/>
      <c r="AI204" s="104"/>
      <c r="AJ204" s="104"/>
    </row>
    <row r="205" spans="8:36" s="98" customFormat="1" x14ac:dyDescent="0.2">
      <c r="H205" s="99"/>
      <c r="I205" s="12"/>
      <c r="J205" s="12"/>
      <c r="L205" s="100"/>
      <c r="S205" s="110"/>
      <c r="X205" s="102"/>
      <c r="Y205" s="19"/>
      <c r="Z205" s="104"/>
      <c r="AA205" s="104"/>
      <c r="AB205" s="104"/>
      <c r="AC205" s="104"/>
      <c r="AD205" s="104"/>
      <c r="AE205" s="104"/>
      <c r="AF205" s="104"/>
      <c r="AG205" s="104"/>
      <c r="AH205" s="104"/>
      <c r="AI205" s="104"/>
      <c r="AJ205" s="104"/>
    </row>
    <row r="206" spans="8:36" s="98" customFormat="1" x14ac:dyDescent="0.2">
      <c r="H206" s="99"/>
      <c r="I206" s="12"/>
      <c r="J206" s="12"/>
      <c r="L206" s="100"/>
      <c r="S206" s="110"/>
      <c r="X206" s="102"/>
      <c r="Y206" s="19"/>
      <c r="Z206" s="104"/>
      <c r="AA206" s="104"/>
      <c r="AB206" s="104"/>
      <c r="AC206" s="104"/>
      <c r="AD206" s="104"/>
      <c r="AE206" s="104"/>
      <c r="AF206" s="104"/>
      <c r="AG206" s="104"/>
      <c r="AH206" s="104"/>
      <c r="AI206" s="104"/>
      <c r="AJ206" s="104"/>
    </row>
    <row r="207" spans="8:36" s="98" customFormat="1" x14ac:dyDescent="0.2">
      <c r="H207" s="99"/>
      <c r="I207" s="12"/>
      <c r="J207" s="12"/>
      <c r="L207" s="100"/>
      <c r="S207" s="110"/>
      <c r="X207" s="102"/>
      <c r="Y207" s="19"/>
      <c r="Z207" s="104"/>
      <c r="AA207" s="104"/>
      <c r="AB207" s="104"/>
      <c r="AC207" s="104"/>
      <c r="AD207" s="104"/>
      <c r="AE207" s="104"/>
      <c r="AF207" s="104"/>
      <c r="AG207" s="104"/>
      <c r="AH207" s="104"/>
      <c r="AI207" s="104"/>
      <c r="AJ207" s="104"/>
    </row>
    <row r="208" spans="8:36" s="98" customFormat="1" x14ac:dyDescent="0.2">
      <c r="H208" s="99"/>
      <c r="I208" s="12"/>
      <c r="J208" s="12"/>
      <c r="L208" s="100"/>
      <c r="S208" s="110"/>
      <c r="X208" s="102"/>
      <c r="Y208" s="19"/>
      <c r="Z208" s="104"/>
      <c r="AA208" s="104"/>
      <c r="AB208" s="104"/>
      <c r="AC208" s="104"/>
      <c r="AD208" s="104"/>
      <c r="AE208" s="104"/>
      <c r="AF208" s="104"/>
      <c r="AG208" s="104"/>
      <c r="AH208" s="104"/>
      <c r="AI208" s="104"/>
      <c r="AJ208" s="104"/>
    </row>
    <row r="209" spans="1:36" s="98" customFormat="1" x14ac:dyDescent="0.2">
      <c r="H209" s="99"/>
      <c r="I209" s="12"/>
      <c r="J209" s="12"/>
      <c r="L209" s="100"/>
      <c r="S209" s="110"/>
      <c r="X209" s="102"/>
      <c r="Y209" s="19"/>
      <c r="Z209" s="104"/>
      <c r="AA209" s="104"/>
      <c r="AB209" s="104"/>
      <c r="AC209" s="104"/>
      <c r="AD209" s="104"/>
      <c r="AE209" s="104"/>
      <c r="AF209" s="104"/>
      <c r="AG209" s="104"/>
      <c r="AH209" s="104"/>
      <c r="AI209" s="104"/>
      <c r="AJ209" s="104"/>
    </row>
    <row r="210" spans="1:36" s="98" customFormat="1" x14ac:dyDescent="0.2">
      <c r="H210" s="99"/>
      <c r="I210" s="12"/>
      <c r="J210" s="12"/>
      <c r="L210" s="100"/>
      <c r="S210" s="110"/>
      <c r="X210" s="102"/>
      <c r="Y210" s="19"/>
      <c r="Z210" s="104"/>
      <c r="AA210" s="104"/>
      <c r="AB210" s="104"/>
      <c r="AC210" s="104"/>
      <c r="AD210" s="104"/>
      <c r="AE210" s="104"/>
      <c r="AF210" s="104"/>
      <c r="AG210" s="104"/>
      <c r="AH210" s="104"/>
      <c r="AI210" s="104"/>
      <c r="AJ210" s="104"/>
    </row>
    <row r="211" spans="1:36" s="98" customFormat="1" x14ac:dyDescent="0.2">
      <c r="A211" s="111"/>
      <c r="C211" s="111"/>
      <c r="D211" s="111"/>
      <c r="E211" s="111"/>
      <c r="F211" s="111"/>
      <c r="G211" s="111"/>
      <c r="H211" s="112"/>
      <c r="I211" s="21"/>
      <c r="J211" s="21"/>
      <c r="K211" s="111"/>
      <c r="L211" s="113"/>
      <c r="M211" s="111"/>
      <c r="N211" s="111"/>
      <c r="O211" s="111"/>
      <c r="P211" s="111"/>
      <c r="Q211" s="114"/>
      <c r="R211" s="114"/>
      <c r="S211" s="115"/>
      <c r="T211" s="114"/>
      <c r="U211" s="114"/>
      <c r="V211" s="114"/>
      <c r="W211" s="114"/>
      <c r="X211" s="116"/>
      <c r="Y211" s="22"/>
      <c r="Z211" s="104"/>
      <c r="AA211" s="104"/>
      <c r="AB211" s="104"/>
      <c r="AC211" s="104"/>
      <c r="AD211" s="104"/>
      <c r="AE211" s="104"/>
      <c r="AF211" s="104"/>
      <c r="AG211" s="104"/>
      <c r="AH211" s="104"/>
      <c r="AI211" s="104"/>
      <c r="AJ211" s="104"/>
    </row>
    <row r="212" spans="1:36" s="98" customFormat="1" x14ac:dyDescent="0.2">
      <c r="A212" s="111"/>
      <c r="C212" s="111"/>
      <c r="D212" s="111"/>
      <c r="E212" s="111"/>
      <c r="F212" s="111"/>
      <c r="G212" s="111"/>
      <c r="H212" s="112"/>
      <c r="I212" s="21"/>
      <c r="J212" s="21"/>
      <c r="K212" s="111"/>
      <c r="L212" s="113"/>
      <c r="M212" s="111"/>
      <c r="N212" s="111"/>
      <c r="O212" s="111"/>
      <c r="P212" s="111"/>
      <c r="Q212" s="114"/>
      <c r="R212" s="114"/>
      <c r="S212" s="115"/>
      <c r="T212" s="114"/>
      <c r="U212" s="114"/>
      <c r="V212" s="114"/>
      <c r="W212" s="114"/>
      <c r="X212" s="116"/>
      <c r="Y212" s="22"/>
      <c r="Z212" s="104"/>
      <c r="AA212" s="104"/>
      <c r="AB212" s="104"/>
      <c r="AC212" s="104"/>
      <c r="AD212" s="104"/>
      <c r="AE212" s="104"/>
      <c r="AF212" s="104"/>
      <c r="AG212" s="104"/>
      <c r="AH212" s="104"/>
      <c r="AI212" s="104"/>
      <c r="AJ212" s="104"/>
    </row>
    <row r="213" spans="1:36" s="98" customFormat="1" x14ac:dyDescent="0.2">
      <c r="A213" s="111"/>
      <c r="C213" s="111"/>
      <c r="D213" s="111"/>
      <c r="E213" s="111"/>
      <c r="F213" s="111"/>
      <c r="G213" s="111"/>
      <c r="H213" s="112"/>
      <c r="I213" s="21"/>
      <c r="J213" s="21"/>
      <c r="K213" s="111"/>
      <c r="L213" s="113"/>
      <c r="M213" s="111"/>
      <c r="N213" s="111"/>
      <c r="O213" s="111"/>
      <c r="P213" s="111"/>
      <c r="Q213" s="114"/>
      <c r="R213" s="114"/>
      <c r="S213" s="115"/>
      <c r="T213" s="114"/>
      <c r="U213" s="114"/>
      <c r="V213" s="114"/>
      <c r="W213" s="114"/>
      <c r="X213" s="116"/>
      <c r="Y213" s="22"/>
      <c r="Z213" s="104"/>
      <c r="AA213" s="104"/>
      <c r="AB213" s="104"/>
      <c r="AC213" s="104"/>
      <c r="AD213" s="104"/>
      <c r="AE213" s="104"/>
      <c r="AF213" s="104"/>
      <c r="AG213" s="104"/>
      <c r="AH213" s="104"/>
      <c r="AI213" s="104"/>
      <c r="AJ213" s="104"/>
    </row>
    <row r="214" spans="1:36" s="98" customFormat="1" x14ac:dyDescent="0.2">
      <c r="A214" s="111"/>
      <c r="C214" s="111"/>
      <c r="D214" s="111"/>
      <c r="E214" s="111"/>
      <c r="F214" s="111"/>
      <c r="G214" s="111"/>
      <c r="H214" s="112"/>
      <c r="I214" s="21"/>
      <c r="J214" s="21"/>
      <c r="K214" s="111"/>
      <c r="L214" s="113"/>
      <c r="M214" s="111"/>
      <c r="N214" s="111"/>
      <c r="O214" s="111"/>
      <c r="P214" s="111"/>
      <c r="Q214" s="114"/>
      <c r="R214" s="114"/>
      <c r="S214" s="115"/>
      <c r="T214" s="114"/>
      <c r="U214" s="114"/>
      <c r="V214" s="114"/>
      <c r="W214" s="114"/>
      <c r="X214" s="116"/>
      <c r="Y214" s="22"/>
      <c r="Z214" s="104"/>
      <c r="AA214" s="104"/>
      <c r="AB214" s="104"/>
      <c r="AC214" s="104"/>
      <c r="AD214" s="104"/>
      <c r="AE214" s="104"/>
      <c r="AF214" s="104"/>
      <c r="AG214" s="104"/>
      <c r="AH214" s="104"/>
      <c r="AI214" s="104"/>
      <c r="AJ214" s="104"/>
    </row>
    <row r="215" spans="1:36" s="98" customFormat="1" x14ac:dyDescent="0.2">
      <c r="A215" s="111"/>
      <c r="C215" s="111"/>
      <c r="D215" s="111"/>
      <c r="E215" s="111"/>
      <c r="F215" s="111"/>
      <c r="G215" s="111"/>
      <c r="H215" s="112"/>
      <c r="I215" s="21"/>
      <c r="J215" s="21"/>
      <c r="K215" s="111"/>
      <c r="L215" s="113"/>
      <c r="M215" s="111"/>
      <c r="N215" s="111"/>
      <c r="O215" s="111"/>
      <c r="P215" s="111"/>
      <c r="Q215" s="114"/>
      <c r="R215" s="114"/>
      <c r="S215" s="115"/>
      <c r="T215" s="114"/>
      <c r="U215" s="114"/>
      <c r="V215" s="114"/>
      <c r="W215" s="114"/>
      <c r="X215" s="116"/>
      <c r="Y215" s="22"/>
      <c r="Z215" s="104"/>
      <c r="AA215" s="104"/>
      <c r="AB215" s="104"/>
      <c r="AC215" s="104"/>
      <c r="AD215" s="104"/>
      <c r="AE215" s="104"/>
      <c r="AF215" s="104"/>
      <c r="AG215" s="104"/>
      <c r="AH215" s="104"/>
      <c r="AI215" s="104"/>
      <c r="AJ215" s="104"/>
    </row>
    <row r="216" spans="1:36" s="98" customFormat="1" x14ac:dyDescent="0.2">
      <c r="A216" s="111"/>
      <c r="C216" s="111"/>
      <c r="D216" s="111"/>
      <c r="E216" s="111"/>
      <c r="F216" s="111"/>
      <c r="G216" s="111"/>
      <c r="H216" s="112"/>
      <c r="I216" s="21"/>
      <c r="J216" s="21"/>
      <c r="K216" s="111"/>
      <c r="L216" s="113"/>
      <c r="M216" s="111"/>
      <c r="N216" s="111"/>
      <c r="O216" s="111"/>
      <c r="P216" s="111"/>
      <c r="Q216" s="114"/>
      <c r="R216" s="114"/>
      <c r="S216" s="115"/>
      <c r="T216" s="114"/>
      <c r="U216" s="114"/>
      <c r="V216" s="114"/>
      <c r="W216" s="114"/>
      <c r="X216" s="116"/>
      <c r="Y216" s="22"/>
      <c r="Z216" s="104"/>
      <c r="AA216" s="104"/>
      <c r="AB216" s="104"/>
      <c r="AC216" s="104"/>
      <c r="AD216" s="104"/>
      <c r="AE216" s="104"/>
      <c r="AF216" s="104"/>
      <c r="AG216" s="104"/>
      <c r="AH216" s="104"/>
      <c r="AI216" s="104"/>
      <c r="AJ216" s="104"/>
    </row>
    <row r="217" spans="1:36" s="98" customFormat="1" x14ac:dyDescent="0.2">
      <c r="A217" s="111"/>
      <c r="B217" s="111"/>
      <c r="C217" s="111"/>
      <c r="D217" s="111"/>
      <c r="E217" s="111"/>
      <c r="F217" s="111"/>
      <c r="G217" s="111"/>
      <c r="H217" s="112"/>
      <c r="I217" s="21"/>
      <c r="J217" s="21"/>
      <c r="K217" s="111"/>
      <c r="L217" s="113"/>
      <c r="M217" s="111"/>
      <c r="N217" s="111"/>
      <c r="O217" s="111"/>
      <c r="P217" s="111"/>
      <c r="Q217" s="114"/>
      <c r="R217" s="114"/>
      <c r="S217" s="115"/>
      <c r="T217" s="114"/>
      <c r="U217" s="114"/>
      <c r="V217" s="114"/>
      <c r="W217" s="114"/>
      <c r="X217" s="116"/>
      <c r="Y217" s="22"/>
      <c r="Z217" s="104"/>
      <c r="AA217" s="104"/>
      <c r="AB217" s="104"/>
      <c r="AC217" s="104"/>
      <c r="AD217" s="104"/>
      <c r="AE217" s="104"/>
      <c r="AF217" s="104"/>
      <c r="AG217" s="104"/>
      <c r="AH217" s="104"/>
      <c r="AI217" s="104"/>
      <c r="AJ217" s="104"/>
    </row>
    <row r="218" spans="1:36" s="98" customFormat="1" x14ac:dyDescent="0.2">
      <c r="A218" s="111"/>
      <c r="B218" s="111"/>
      <c r="C218" s="111"/>
      <c r="D218" s="111"/>
      <c r="E218" s="111"/>
      <c r="F218" s="111"/>
      <c r="G218" s="111"/>
      <c r="H218" s="112"/>
      <c r="I218" s="21"/>
      <c r="J218" s="21"/>
      <c r="K218" s="111"/>
      <c r="L218" s="113"/>
      <c r="M218" s="111"/>
      <c r="N218" s="111"/>
      <c r="O218" s="111"/>
      <c r="P218" s="111"/>
      <c r="Q218" s="114"/>
      <c r="R218" s="114"/>
      <c r="S218" s="115"/>
      <c r="T218" s="114"/>
      <c r="U218" s="114"/>
      <c r="V218" s="114"/>
      <c r="W218" s="114"/>
      <c r="X218" s="116"/>
      <c r="Y218" s="22"/>
      <c r="Z218" s="104"/>
      <c r="AA218" s="104"/>
      <c r="AB218" s="104"/>
      <c r="AC218" s="104"/>
      <c r="AD218" s="104"/>
      <c r="AE218" s="104"/>
      <c r="AF218" s="104"/>
      <c r="AG218" s="104"/>
      <c r="AH218" s="104"/>
      <c r="AI218" s="104"/>
      <c r="AJ218" s="104"/>
    </row>
    <row r="219" spans="1:36" s="98" customFormat="1" x14ac:dyDescent="0.2">
      <c r="A219" s="111"/>
      <c r="B219" s="111"/>
      <c r="C219" s="111"/>
      <c r="D219" s="111"/>
      <c r="E219" s="111"/>
      <c r="F219" s="111"/>
      <c r="G219" s="111"/>
      <c r="H219" s="112"/>
      <c r="I219" s="21"/>
      <c r="J219" s="21"/>
      <c r="K219" s="111"/>
      <c r="L219" s="113"/>
      <c r="M219" s="111"/>
      <c r="N219" s="111"/>
      <c r="O219" s="111"/>
      <c r="P219" s="111"/>
      <c r="Q219" s="114"/>
      <c r="R219" s="114"/>
      <c r="S219" s="115"/>
      <c r="T219" s="114"/>
      <c r="U219" s="114"/>
      <c r="V219" s="114"/>
      <c r="W219" s="114"/>
      <c r="X219" s="116"/>
      <c r="Y219" s="22"/>
      <c r="Z219" s="104"/>
      <c r="AA219" s="104"/>
      <c r="AB219" s="104"/>
      <c r="AC219" s="104"/>
      <c r="AD219" s="104"/>
      <c r="AE219" s="104"/>
      <c r="AF219" s="104"/>
      <c r="AG219" s="104"/>
      <c r="AH219" s="104"/>
      <c r="AI219" s="104"/>
      <c r="AJ219" s="104"/>
    </row>
    <row r="220" spans="1:36" s="98" customFormat="1" x14ac:dyDescent="0.2">
      <c r="A220" s="111"/>
      <c r="B220" s="111"/>
      <c r="C220" s="111"/>
      <c r="D220" s="111"/>
      <c r="E220" s="111"/>
      <c r="F220" s="111"/>
      <c r="G220" s="111"/>
      <c r="H220" s="112"/>
      <c r="I220" s="21"/>
      <c r="J220" s="21"/>
      <c r="K220" s="111"/>
      <c r="L220" s="113"/>
      <c r="M220" s="111"/>
      <c r="N220" s="111"/>
      <c r="O220" s="111"/>
      <c r="P220" s="111"/>
      <c r="Q220" s="114"/>
      <c r="R220" s="114"/>
      <c r="S220" s="115"/>
      <c r="T220" s="114"/>
      <c r="U220" s="114"/>
      <c r="V220" s="114"/>
      <c r="W220" s="114"/>
      <c r="X220" s="116"/>
      <c r="Y220" s="22"/>
      <c r="Z220" s="104"/>
      <c r="AA220" s="104"/>
      <c r="AB220" s="104"/>
      <c r="AC220" s="104"/>
      <c r="AD220" s="104"/>
      <c r="AE220" s="104"/>
      <c r="AF220" s="104"/>
      <c r="AG220" s="104"/>
      <c r="AH220" s="104"/>
      <c r="AI220" s="104"/>
      <c r="AJ220" s="104"/>
    </row>
    <row r="221" spans="1:36" x14ac:dyDescent="0.2">
      <c r="B221" s="111"/>
    </row>
    <row r="222" spans="1:36" x14ac:dyDescent="0.2">
      <c r="B222" s="111"/>
    </row>
    <row r="223" spans="1:36" x14ac:dyDescent="0.2">
      <c r="B223" s="111"/>
    </row>
    <row r="224" spans="1:36" x14ac:dyDescent="0.2">
      <c r="B224" s="111"/>
    </row>
    <row r="225" spans="2:2" x14ac:dyDescent="0.2">
      <c r="B225" s="111"/>
    </row>
    <row r="226" spans="2:2" x14ac:dyDescent="0.2">
      <c r="B226" s="111"/>
    </row>
  </sheetData>
  <autoFilter ref="A10:AJ67">
    <filterColumn colId="1" showButton="0"/>
  </autoFilter>
  <mergeCells count="23">
    <mergeCell ref="I72:K72"/>
    <mergeCell ref="M72:N72"/>
    <mergeCell ref="B77:Y77"/>
    <mergeCell ref="B80:W80"/>
    <mergeCell ref="F74:G74"/>
    <mergeCell ref="I74:K74"/>
    <mergeCell ref="M74:N74"/>
    <mergeCell ref="F73:G73"/>
    <mergeCell ref="I73:K73"/>
    <mergeCell ref="A1:B3"/>
    <mergeCell ref="C1:D3"/>
    <mergeCell ref="E1:X1"/>
    <mergeCell ref="E2:X3"/>
    <mergeCell ref="M73:N73"/>
    <mergeCell ref="A6:D6"/>
    <mergeCell ref="G7:H7"/>
    <mergeCell ref="F6:H6"/>
    <mergeCell ref="J6:K6"/>
    <mergeCell ref="B10:C10"/>
    <mergeCell ref="B69:B70"/>
    <mergeCell ref="Q9:U9"/>
    <mergeCell ref="S70:T70"/>
    <mergeCell ref="F72:G72"/>
  </mergeCells>
  <pageMargins left="0" right="0" top="0" bottom="0" header="0" footer="0"/>
  <pageSetup paperSize="522" scale="33" orientation="landscape" r:id="rId1"/>
  <headerFooter alignWithMargins="0"/>
  <colBreaks count="1" manualBreakCount="1">
    <brk id="25" max="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Hoja1!A$2:A$4</xm:f>
          </x14:formula1>
          <xm:sqref>C5</xm:sqref>
        </x14:dataValidation>
        <x14:dataValidation type="list" allowBlank="1" showInputMessage="1" showErrorMessage="1">
          <x14:formula1>
            <xm:f>Hoja1!D$2:D$32</xm:f>
          </x14:formula1>
          <xm:sqref>H5</xm:sqref>
        </x14:dataValidation>
        <x14:dataValidation type="list" allowBlank="1" showInputMessage="1" showErrorMessage="1">
          <x14:formula1>
            <xm:f>Hoja1!F$1:F$39</xm:f>
          </x14:formula1>
          <xm:sqref>F6:H6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6"/>
  <sheetViews>
    <sheetView workbookViewId="0">
      <selection activeCell="D17" sqref="D17"/>
    </sheetView>
  </sheetViews>
  <sheetFormatPr baseColWidth="10" defaultRowHeight="12.75" x14ac:dyDescent="0.2"/>
  <cols>
    <col min="4" max="4" width="56.42578125" customWidth="1"/>
    <col min="5" max="5" width="11.42578125" style="1"/>
    <col min="6" max="6" width="34.42578125" style="1" bestFit="1" customWidth="1"/>
    <col min="7" max="7" width="16.28515625" style="1" bestFit="1" customWidth="1"/>
    <col min="8" max="9" width="11.42578125" style="1"/>
  </cols>
  <sheetData>
    <row r="1" spans="1:9" ht="15.75" thickBot="1" x14ac:dyDescent="0.3">
      <c r="F1" s="72" t="s">
        <v>39</v>
      </c>
    </row>
    <row r="2" spans="1:9" ht="17.25" thickBot="1" x14ac:dyDescent="0.25">
      <c r="A2" s="69" t="s">
        <v>38</v>
      </c>
      <c r="D2" s="70" t="s">
        <v>40</v>
      </c>
      <c r="E2">
        <v>3</v>
      </c>
      <c r="F2" s="86" t="s">
        <v>105</v>
      </c>
      <c r="G2" s="87">
        <v>52785645</v>
      </c>
      <c r="H2" s="75" t="s">
        <v>17</v>
      </c>
    </row>
    <row r="3" spans="1:9" ht="17.25" thickBot="1" x14ac:dyDescent="0.25">
      <c r="A3" s="69" t="s">
        <v>39</v>
      </c>
      <c r="D3" s="1" t="s">
        <v>74</v>
      </c>
      <c r="E3">
        <v>301</v>
      </c>
      <c r="F3" s="88" t="s">
        <v>106</v>
      </c>
      <c r="G3" s="89">
        <v>52481414</v>
      </c>
      <c r="H3" s="34"/>
      <c r="I3" s="34"/>
    </row>
    <row r="4" spans="1:9" ht="17.25" thickBot="1" x14ac:dyDescent="0.25">
      <c r="A4" s="69" t="s">
        <v>40</v>
      </c>
      <c r="D4" s="1" t="s">
        <v>45</v>
      </c>
      <c r="E4">
        <v>302</v>
      </c>
      <c r="F4" s="88" t="s">
        <v>107</v>
      </c>
      <c r="G4" s="89">
        <v>52309961</v>
      </c>
      <c r="H4" s="34"/>
      <c r="I4" s="34"/>
    </row>
    <row r="5" spans="1:9" ht="17.25" thickBot="1" x14ac:dyDescent="0.25">
      <c r="D5" s="70" t="s">
        <v>39</v>
      </c>
      <c r="E5">
        <v>2</v>
      </c>
      <c r="F5" s="88" t="s">
        <v>108</v>
      </c>
      <c r="G5" s="89">
        <v>52953201</v>
      </c>
      <c r="H5" s="34"/>
      <c r="I5" s="34"/>
    </row>
    <row r="6" spans="1:9" ht="17.25" thickBot="1" x14ac:dyDescent="0.25">
      <c r="D6" s="1" t="s">
        <v>42</v>
      </c>
      <c r="E6">
        <v>201</v>
      </c>
      <c r="F6" s="88" t="s">
        <v>109</v>
      </c>
      <c r="G6" s="89">
        <v>52969184</v>
      </c>
      <c r="H6" s="34"/>
      <c r="I6" s="34"/>
    </row>
    <row r="7" spans="1:9" ht="17.25" thickBot="1" x14ac:dyDescent="0.25">
      <c r="D7" s="1" t="s">
        <v>44</v>
      </c>
      <c r="E7">
        <v>202</v>
      </c>
      <c r="F7" s="88" t="s">
        <v>110</v>
      </c>
      <c r="G7" s="89">
        <v>1026250952</v>
      </c>
      <c r="H7" s="34"/>
      <c r="I7" s="34"/>
    </row>
    <row r="8" spans="1:9" ht="17.25" thickBot="1" x14ac:dyDescent="0.25">
      <c r="D8" s="1" t="s">
        <v>47</v>
      </c>
      <c r="E8">
        <v>203</v>
      </c>
      <c r="F8" s="88" t="s">
        <v>111</v>
      </c>
      <c r="G8" s="89">
        <v>46457522</v>
      </c>
      <c r="H8" s="34"/>
      <c r="I8" s="34"/>
    </row>
    <row r="9" spans="1:9" ht="17.25" thickBot="1" x14ac:dyDescent="0.25">
      <c r="D9" s="1" t="s">
        <v>49</v>
      </c>
      <c r="E9">
        <v>204</v>
      </c>
      <c r="F9" s="88" t="s">
        <v>112</v>
      </c>
      <c r="G9" s="89">
        <v>52715025</v>
      </c>
      <c r="H9" s="34"/>
      <c r="I9" s="34"/>
    </row>
    <row r="10" spans="1:9" ht="17.25" thickBot="1" x14ac:dyDescent="0.25">
      <c r="D10" s="1" t="s">
        <v>51</v>
      </c>
      <c r="E10">
        <v>205</v>
      </c>
      <c r="F10" s="88" t="s">
        <v>113</v>
      </c>
      <c r="G10" s="89">
        <v>1017129375</v>
      </c>
      <c r="H10" s="34"/>
      <c r="I10" s="34"/>
    </row>
    <row r="11" spans="1:9" ht="17.25" thickBot="1" x14ac:dyDescent="0.25">
      <c r="D11" s="71" t="s">
        <v>72</v>
      </c>
      <c r="E11">
        <v>206</v>
      </c>
      <c r="F11" s="88" t="s">
        <v>114</v>
      </c>
      <c r="G11" s="89">
        <v>52430998</v>
      </c>
      <c r="H11" s="34"/>
      <c r="I11" s="34"/>
    </row>
    <row r="12" spans="1:9" ht="17.25" thickBot="1" x14ac:dyDescent="0.25">
      <c r="D12" s="71" t="s">
        <v>73</v>
      </c>
      <c r="E12">
        <v>207</v>
      </c>
      <c r="F12" s="88" t="s">
        <v>115</v>
      </c>
      <c r="G12" s="89">
        <v>1015395275</v>
      </c>
      <c r="H12" s="34"/>
      <c r="I12" s="34"/>
    </row>
    <row r="13" spans="1:9" ht="14.25" x14ac:dyDescent="0.2">
      <c r="D13" s="70" t="s">
        <v>66</v>
      </c>
      <c r="E13">
        <v>1</v>
      </c>
      <c r="F13" s="73"/>
      <c r="G13" s="74"/>
      <c r="H13" s="34"/>
      <c r="I13" s="34"/>
    </row>
    <row r="14" spans="1:9" ht="14.25" x14ac:dyDescent="0.2">
      <c r="D14" s="71" t="s">
        <v>41</v>
      </c>
      <c r="E14">
        <v>101</v>
      </c>
      <c r="F14" s="73"/>
      <c r="G14" s="74"/>
      <c r="H14" s="34"/>
      <c r="I14" s="34"/>
    </row>
    <row r="15" spans="1:9" ht="14.25" x14ac:dyDescent="0.2">
      <c r="D15" s="71" t="s">
        <v>43</v>
      </c>
      <c r="E15">
        <v>102</v>
      </c>
      <c r="F15" s="73"/>
      <c r="G15" s="74"/>
      <c r="H15" s="34"/>
      <c r="I15" s="34"/>
    </row>
    <row r="16" spans="1:9" ht="14.25" x14ac:dyDescent="0.2">
      <c r="D16" s="71" t="s">
        <v>46</v>
      </c>
      <c r="E16">
        <v>103</v>
      </c>
      <c r="F16" s="73"/>
      <c r="G16" s="74"/>
      <c r="H16" s="34"/>
      <c r="I16" s="34"/>
    </row>
    <row r="17" spans="4:9" ht="14.25" x14ac:dyDescent="0.2">
      <c r="D17" s="71" t="s">
        <v>48</v>
      </c>
      <c r="E17">
        <v>104</v>
      </c>
      <c r="F17" s="73"/>
      <c r="G17" s="74"/>
      <c r="H17" s="34"/>
      <c r="I17" s="34"/>
    </row>
    <row r="18" spans="4:9" ht="15.75" thickBot="1" x14ac:dyDescent="0.3">
      <c r="D18" s="71" t="s">
        <v>50</v>
      </c>
      <c r="E18">
        <v>105</v>
      </c>
      <c r="F18" s="72" t="s">
        <v>38</v>
      </c>
      <c r="G18" s="74"/>
      <c r="H18" s="34"/>
      <c r="I18" s="34"/>
    </row>
    <row r="19" spans="4:9" ht="17.25" thickBot="1" x14ac:dyDescent="0.25">
      <c r="D19" s="71" t="s">
        <v>52</v>
      </c>
      <c r="E19">
        <v>106</v>
      </c>
      <c r="F19" s="76" t="s">
        <v>75</v>
      </c>
      <c r="G19" s="77">
        <v>51718122</v>
      </c>
      <c r="H19" s="34"/>
      <c r="I19" s="34"/>
    </row>
    <row r="20" spans="4:9" ht="17.25" thickBot="1" x14ac:dyDescent="0.25">
      <c r="D20" s="71" t="s">
        <v>53</v>
      </c>
      <c r="E20">
        <v>107</v>
      </c>
      <c r="F20" s="78" t="s">
        <v>76</v>
      </c>
      <c r="G20" s="79" t="s">
        <v>77</v>
      </c>
    </row>
    <row r="21" spans="4:9" ht="17.25" thickBot="1" x14ac:dyDescent="0.25">
      <c r="D21" s="71" t="s">
        <v>54</v>
      </c>
      <c r="E21">
        <v>108</v>
      </c>
      <c r="F21" s="78" t="s">
        <v>78</v>
      </c>
      <c r="G21" s="79" t="s">
        <v>79</v>
      </c>
      <c r="H21" s="34"/>
      <c r="I21" s="34"/>
    </row>
    <row r="22" spans="4:9" ht="17.25" thickBot="1" x14ac:dyDescent="0.25">
      <c r="D22" s="71" t="s">
        <v>55</v>
      </c>
      <c r="E22">
        <v>109</v>
      </c>
      <c r="F22" s="78" t="s">
        <v>80</v>
      </c>
      <c r="G22" s="79" t="s">
        <v>68</v>
      </c>
      <c r="H22" s="34"/>
      <c r="I22" s="34"/>
    </row>
    <row r="23" spans="4:9" ht="17.25" thickBot="1" x14ac:dyDescent="0.25">
      <c r="D23" s="71" t="s">
        <v>56</v>
      </c>
      <c r="E23">
        <v>110</v>
      </c>
      <c r="F23" s="78" t="s">
        <v>81</v>
      </c>
      <c r="G23" s="80">
        <v>79601943</v>
      </c>
      <c r="H23" s="34"/>
      <c r="I23" s="34"/>
    </row>
    <row r="24" spans="4:9" ht="17.25" thickBot="1" x14ac:dyDescent="0.25">
      <c r="D24" s="71" t="s">
        <v>57</v>
      </c>
      <c r="E24">
        <v>111</v>
      </c>
      <c r="F24" s="78" t="s">
        <v>82</v>
      </c>
      <c r="G24" s="80">
        <v>80022790</v>
      </c>
      <c r="H24" s="34"/>
      <c r="I24" s="34"/>
    </row>
    <row r="25" spans="4:9" ht="17.25" thickBot="1" x14ac:dyDescent="0.25">
      <c r="D25" s="71" t="s">
        <v>58</v>
      </c>
      <c r="E25">
        <v>112</v>
      </c>
      <c r="F25" s="78" t="s">
        <v>83</v>
      </c>
      <c r="G25" s="79" t="s">
        <v>69</v>
      </c>
      <c r="H25" s="34"/>
      <c r="I25" s="34"/>
    </row>
    <row r="26" spans="4:9" ht="17.25" thickBot="1" x14ac:dyDescent="0.25">
      <c r="D26" s="71" t="s">
        <v>59</v>
      </c>
      <c r="E26">
        <v>113</v>
      </c>
      <c r="F26" s="78" t="s">
        <v>84</v>
      </c>
      <c r="G26" s="79" t="s">
        <v>70</v>
      </c>
      <c r="H26" s="34"/>
      <c r="I26" s="34"/>
    </row>
    <row r="27" spans="4:9" ht="17.25" thickBot="1" x14ac:dyDescent="0.25">
      <c r="D27" s="71" t="s">
        <v>60</v>
      </c>
      <c r="E27">
        <v>114</v>
      </c>
      <c r="F27" s="78" t="s">
        <v>85</v>
      </c>
      <c r="G27" s="79" t="s">
        <v>71</v>
      </c>
      <c r="H27" s="34"/>
      <c r="I27" s="34"/>
    </row>
    <row r="28" spans="4:9" ht="17.25" thickBot="1" x14ac:dyDescent="0.25">
      <c r="D28" s="71" t="s">
        <v>61</v>
      </c>
      <c r="E28">
        <v>115</v>
      </c>
      <c r="F28" s="81" t="s">
        <v>86</v>
      </c>
      <c r="G28" s="82">
        <v>80159437</v>
      </c>
      <c r="H28" s="34"/>
      <c r="I28" s="34"/>
    </row>
    <row r="29" spans="4:9" ht="17.25" thickBot="1" x14ac:dyDescent="0.25">
      <c r="D29" s="71" t="s">
        <v>62</v>
      </c>
      <c r="E29">
        <v>116</v>
      </c>
      <c r="F29" s="78" t="s">
        <v>87</v>
      </c>
      <c r="G29" s="80">
        <v>51790414</v>
      </c>
      <c r="H29" s="34"/>
      <c r="I29" s="34"/>
    </row>
    <row r="30" spans="4:9" ht="17.25" thickBot="1" x14ac:dyDescent="0.25">
      <c r="D30" s="71" t="s">
        <v>63</v>
      </c>
      <c r="E30">
        <v>117</v>
      </c>
      <c r="F30" s="78" t="s">
        <v>88</v>
      </c>
      <c r="G30" s="80">
        <v>1010174060</v>
      </c>
      <c r="H30" s="34"/>
      <c r="I30" s="34"/>
    </row>
    <row r="31" spans="4:9" ht="17.25" thickBot="1" x14ac:dyDescent="0.25">
      <c r="D31" s="71" t="s">
        <v>64</v>
      </c>
      <c r="E31">
        <v>118</v>
      </c>
      <c r="F31" s="78" t="s">
        <v>89</v>
      </c>
      <c r="G31" s="80">
        <v>2957223</v>
      </c>
      <c r="H31" s="34"/>
      <c r="I31" s="34"/>
    </row>
    <row r="32" spans="4:9" ht="17.25" thickBot="1" x14ac:dyDescent="0.25">
      <c r="D32" s="71" t="s">
        <v>65</v>
      </c>
      <c r="E32">
        <v>119</v>
      </c>
      <c r="F32" s="83" t="s">
        <v>90</v>
      </c>
      <c r="G32" s="84">
        <v>79390253</v>
      </c>
      <c r="H32" s="34"/>
      <c r="I32" s="34"/>
    </row>
    <row r="33" spans="6:9" ht="17.25" thickBot="1" x14ac:dyDescent="0.25">
      <c r="F33" s="78" t="s">
        <v>91</v>
      </c>
      <c r="G33" s="80">
        <v>79664382</v>
      </c>
      <c r="H33" s="34"/>
      <c r="I33" s="34"/>
    </row>
    <row r="34" spans="6:9" ht="17.25" thickBot="1" x14ac:dyDescent="0.25">
      <c r="F34" s="78" t="s">
        <v>92</v>
      </c>
      <c r="G34" s="80">
        <v>1033701130</v>
      </c>
      <c r="H34" s="34"/>
      <c r="I34" s="34"/>
    </row>
    <row r="35" spans="6:9" ht="17.25" thickBot="1" x14ac:dyDescent="0.25">
      <c r="F35" s="78" t="s">
        <v>93</v>
      </c>
      <c r="G35" s="80">
        <v>79593270</v>
      </c>
      <c r="H35" s="34"/>
      <c r="I35" s="34"/>
    </row>
    <row r="36" spans="6:9" ht="17.25" thickBot="1" x14ac:dyDescent="0.25">
      <c r="F36" s="78" t="s">
        <v>94</v>
      </c>
      <c r="G36" s="80">
        <v>80882582</v>
      </c>
      <c r="H36" s="34"/>
      <c r="I36" s="34"/>
    </row>
    <row r="37" spans="6:9" ht="17.25" thickBot="1" x14ac:dyDescent="0.25">
      <c r="F37" s="78" t="s">
        <v>95</v>
      </c>
      <c r="G37" s="80">
        <v>20405209</v>
      </c>
      <c r="H37" s="34"/>
      <c r="I37" s="34"/>
    </row>
    <row r="38" spans="6:9" ht="17.25" thickBot="1" x14ac:dyDescent="0.25">
      <c r="F38" s="83" t="s">
        <v>96</v>
      </c>
      <c r="G38" s="84">
        <v>79383587</v>
      </c>
      <c r="H38" s="34"/>
      <c r="I38" s="34"/>
    </row>
    <row r="39" spans="6:9" ht="17.25" thickBot="1" x14ac:dyDescent="0.25">
      <c r="F39" s="83" t="s">
        <v>97</v>
      </c>
      <c r="G39" s="84">
        <v>1014253196</v>
      </c>
      <c r="H39" s="34"/>
      <c r="I39" s="34"/>
    </row>
    <row r="40" spans="6:9" ht="17.25" thickBot="1" x14ac:dyDescent="0.25">
      <c r="F40" s="83" t="s">
        <v>98</v>
      </c>
      <c r="G40" s="84">
        <v>52534499</v>
      </c>
      <c r="H40" s="34"/>
      <c r="I40" s="34"/>
    </row>
    <row r="41" spans="6:9" ht="17.25" thickBot="1" x14ac:dyDescent="0.25">
      <c r="F41" s="83" t="s">
        <v>99</v>
      </c>
      <c r="G41" s="84">
        <v>79849769</v>
      </c>
      <c r="H41" s="34"/>
      <c r="I41" s="34"/>
    </row>
    <row r="42" spans="6:9" ht="17.25" thickBot="1" x14ac:dyDescent="0.25">
      <c r="F42" s="78" t="s">
        <v>100</v>
      </c>
      <c r="G42" s="80">
        <v>52383374</v>
      </c>
    </row>
    <row r="43" spans="6:9" ht="17.25" thickBot="1" x14ac:dyDescent="0.25">
      <c r="F43" s="78" t="s">
        <v>101</v>
      </c>
      <c r="G43" s="79" t="s">
        <v>102</v>
      </c>
    </row>
    <row r="44" spans="6:9" ht="17.25" thickBot="1" x14ac:dyDescent="0.25">
      <c r="F44" s="78" t="s">
        <v>103</v>
      </c>
      <c r="G44" s="80">
        <v>1036623701</v>
      </c>
    </row>
    <row r="45" spans="6:9" ht="17.25" thickBot="1" x14ac:dyDescent="0.25">
      <c r="F45" s="78" t="s">
        <v>98</v>
      </c>
      <c r="G45" s="80">
        <v>52534499</v>
      </c>
    </row>
    <row r="46" spans="6:9" ht="16.5" x14ac:dyDescent="0.2">
      <c r="F46" s="85" t="s">
        <v>104</v>
      </c>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1" sqref="C11"/>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Legalización </vt:lpstr>
      <vt:lpstr>Hoja1</vt:lpstr>
      <vt:lpstr>Hoja2</vt:lpstr>
      <vt:lpstr>'Legalización '!Área_de_impresión</vt:lpstr>
      <vt:lpstr>'Legalización '!Títulos_a_imprimir</vt:lpstr>
    </vt:vector>
  </TitlesOfParts>
  <Company>rtvc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projas</dc:creator>
  <cp:lastModifiedBy>Yiceth Paola Peñaloza Calderon</cp:lastModifiedBy>
  <cp:lastPrinted>2017-03-01T14:29:30Z</cp:lastPrinted>
  <dcterms:created xsi:type="dcterms:W3CDTF">2007-06-06T19:47:52Z</dcterms:created>
  <dcterms:modified xsi:type="dcterms:W3CDTF">2021-06-04T19:39:31Z</dcterms:modified>
</cp:coreProperties>
</file>