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7\CONSULTORIA TDT\EVALUACION\"/>
    </mc:Choice>
  </mc:AlternateContent>
  <workbookProtection workbookAlgorithmName="SHA-512" workbookHashValue="VlyeKm29y8Oy5Np/q/2j4V9tsojqPzp6EJqiMkjJN6itkSrAPmiIaKat0KSOn8yAgbe+t9bnf5plZnO0V9MnBw==" workbookSaltValue="1K0s4WZ1QYPUACxugwCyLg==" workbookSpinCount="100000" lockStructure="1"/>
  <bookViews>
    <workbookView xWindow="0" yWindow="0" windowWidth="20490" windowHeight="7755" tabRatio="857" firstSheet="1" activeTab="7"/>
  </bookViews>
  <sheets>
    <sheet name="CONSOLIDADO EVALUACION" sheetId="5" r:id="rId1"/>
    <sheet name="Ponderables Técnicos" sheetId="2" r:id="rId2"/>
    <sheet name="INDUSTRIA NAL" sheetId="7" r:id="rId3"/>
    <sheet name="EXPERIENCIA PROPONENTE" sheetId="4" r:id="rId4"/>
    <sheet name="EXPERIENCIA RRHH" sheetId="13" r:id="rId5"/>
    <sheet name="Exp RRHH UT Axion-Telbr" sheetId="14" r:id="rId6"/>
    <sheet name="Exp RRHH Consorcio Plan" sheetId="15" r:id="rId7"/>
    <sheet name="Exp RRHH Tes America" sheetId="16" r:id="rId8"/>
    <sheet name="SMLVM" sheetId="8" state="hidden" r:id="rId9"/>
    <sheet name="TRM" sheetId="9" state="hidden" r:id="rId10"/>
    <sheet name="VALOR PROPUESTAS" sheetId="6" state="hidden" r:id="rId11"/>
  </sheets>
  <definedNames>
    <definedName name="_xlnm.Print_Area" localSheetId="0">'CONSOLIDADO EVALUACION'!$A$1:$T$10</definedName>
    <definedName name="_xlnm.Print_Area" localSheetId="3">'EXPERIENCIA PROPONENTE'!$A$1:$M$26</definedName>
    <definedName name="_xlnm.Print_Area" localSheetId="4">'EXPERIENCIA RRHH'!$A$1:$G$22</definedName>
    <definedName name="_xlnm.Print_Area" localSheetId="2">'INDUSTRIA NAL'!$A$1:$J$13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F69" i="15" l="1"/>
  <c r="F68" i="15"/>
  <c r="F67" i="15"/>
  <c r="F66" i="15"/>
  <c r="F62" i="15"/>
  <c r="F63" i="15" s="1"/>
  <c r="F51" i="15"/>
  <c r="F48" i="15"/>
  <c r="F47" i="15"/>
  <c r="F36" i="15"/>
  <c r="F35" i="15"/>
  <c r="F34" i="15"/>
  <c r="F33" i="15"/>
  <c r="F29" i="15"/>
  <c r="T7" i="5" l="1"/>
  <c r="L21" i="4"/>
  <c r="K21" i="4"/>
  <c r="J21" i="4"/>
  <c r="J22" i="4" s="1"/>
  <c r="G21" i="4"/>
  <c r="F21" i="4"/>
  <c r="H16" i="4"/>
  <c r="H21" i="4" s="1"/>
  <c r="D16" i="4"/>
  <c r="D21" i="4" s="1"/>
  <c r="C16" i="4"/>
  <c r="C21" i="4" s="1"/>
  <c r="B16" i="4"/>
  <c r="B21" i="4" s="1"/>
  <c r="B22" i="4" l="1"/>
  <c r="F22" i="4"/>
  <c r="J32" i="8" l="1"/>
  <c r="I28" i="2"/>
  <c r="G28" i="2"/>
</calcChain>
</file>

<file path=xl/sharedStrings.xml><?xml version="1.0" encoding="utf-8"?>
<sst xmlns="http://schemas.openxmlformats.org/spreadsheetml/2006/main" count="1067" uniqueCount="424">
  <si>
    <t>Folio</t>
  </si>
  <si>
    <t>PROPONENTE</t>
  </si>
  <si>
    <t>EXPERIENCIA MINIMA REQUERIDA</t>
  </si>
  <si>
    <t>OBSERVACIONES</t>
  </si>
  <si>
    <t xml:space="preserve">PRESUPUESTO OFICIAL </t>
  </si>
  <si>
    <t>OFERENTES</t>
  </si>
  <si>
    <t>ORDEN DE LLEGADA</t>
  </si>
  <si>
    <t>FOLIOS</t>
  </si>
  <si>
    <t>PUESTO DE LA ECONOMICA</t>
  </si>
  <si>
    <t>Estado actual de evaluación técnica</t>
  </si>
  <si>
    <t>APOYO A LA INDUSTRIA NACIONAL</t>
  </si>
  <si>
    <t>FACTORES PONDERABLES TÉCNICOS</t>
  </si>
  <si>
    <t>FECHA: 18/11/2016</t>
  </si>
  <si>
    <t>Hasta 100 puntos</t>
  </si>
  <si>
    <t>PROPONENTES</t>
  </si>
  <si>
    <t>HYBRYTEC</t>
  </si>
  <si>
    <t xml:space="preserve">Observación </t>
  </si>
  <si>
    <t>PUNTAJE ACUMULADO POR FACTORES PONDERABLES</t>
  </si>
  <si>
    <t>Total puntajes</t>
  </si>
  <si>
    <t>ENERGIA &amp; MOVILIDAD</t>
  </si>
  <si>
    <t>HABILITADO</t>
  </si>
  <si>
    <t>ANS COMUNICACIONES</t>
  </si>
  <si>
    <t>cumple</t>
  </si>
  <si>
    <t>VALOR DE LA PROPUESTA
INCLUIDO IVA</t>
  </si>
  <si>
    <t>No incluyó IVA</t>
  </si>
  <si>
    <t>PROCESO INVITACIÓN ABIERTA  No. 21 DE 2016</t>
  </si>
  <si>
    <t>UNION TEMPORAL FUSION SOLAR</t>
  </si>
  <si>
    <t>no cumple</t>
  </si>
  <si>
    <t>CONSOLIDADO EVALUACION TECNICA- FINAL</t>
  </si>
  <si>
    <t>Valor válido</t>
  </si>
  <si>
    <t>Puntos máximos a conseguir</t>
  </si>
  <si>
    <t>Puntaje asignado</t>
  </si>
  <si>
    <t>Año</t>
  </si>
  <si>
    <t>Salario mínimo diario</t>
  </si>
  <si>
    <t>Salario mínimo mensual</t>
  </si>
  <si>
    <t>Variación % anual *</t>
  </si>
  <si>
    <t>Decretos del Gobierno Nacional</t>
  </si>
  <si>
    <t>376.60</t>
  </si>
  <si>
    <t>11,298.00</t>
  </si>
  <si>
    <t>0.00</t>
  </si>
  <si>
    <t>N/A</t>
  </si>
  <si>
    <t>451.92</t>
  </si>
  <si>
    <t>13,558.00</t>
  </si>
  <si>
    <t>20.00</t>
  </si>
  <si>
    <t>0001 de enero de 1985</t>
  </si>
  <si>
    <t>560.38</t>
  </si>
  <si>
    <t>16,811.00</t>
  </si>
  <si>
    <t>24.00</t>
  </si>
  <si>
    <t>3754 de diciembre de 1985</t>
  </si>
  <si>
    <t>683.66</t>
  </si>
  <si>
    <t>20,510.00</t>
  </si>
  <si>
    <t>22.00</t>
  </si>
  <si>
    <t>3732 de diciembre de 1986</t>
  </si>
  <si>
    <t>854.58</t>
  </si>
  <si>
    <t>25,637.00</t>
  </si>
  <si>
    <t>25.00</t>
  </si>
  <si>
    <t>2545 de diciembre de 1987</t>
  </si>
  <si>
    <t>1,085.32</t>
  </si>
  <si>
    <t>32,560.00</t>
  </si>
  <si>
    <t>27.00</t>
  </si>
  <si>
    <t>2662 de diciembre de 1988</t>
  </si>
  <si>
    <t>1,367.50</t>
  </si>
  <si>
    <t>41,025.00</t>
  </si>
  <si>
    <t>26.00</t>
  </si>
  <si>
    <t>3000 de diciembre de 1989</t>
  </si>
  <si>
    <t>1,723.87</t>
  </si>
  <si>
    <t>51,716.00</t>
  </si>
  <si>
    <t>26.10</t>
  </si>
  <si>
    <t>3074 de diciembre de 1990</t>
  </si>
  <si>
    <t>2,173.00</t>
  </si>
  <si>
    <t>65,190.00</t>
  </si>
  <si>
    <t>2867 de diciembre de 1991</t>
  </si>
  <si>
    <t>2,717.00</t>
  </si>
  <si>
    <t>81,510.00</t>
  </si>
  <si>
    <t>2061 de diciembre de 1992</t>
  </si>
  <si>
    <t>3,290.00</t>
  </si>
  <si>
    <t>98,700.00</t>
  </si>
  <si>
    <t>21.10</t>
  </si>
  <si>
    <t>2548 de diciembre de 1993</t>
  </si>
  <si>
    <t>3,964.45</t>
  </si>
  <si>
    <t>118,934.00</t>
  </si>
  <si>
    <t>20.50</t>
  </si>
  <si>
    <t>2872 de diciembre de 1994</t>
  </si>
  <si>
    <t>4,737.50</t>
  </si>
  <si>
    <t>142,125.00</t>
  </si>
  <si>
    <t>19.50</t>
  </si>
  <si>
    <t>2310 de diciembre de 1995</t>
  </si>
  <si>
    <t>5,733.50</t>
  </si>
  <si>
    <t>172,005.00</t>
  </si>
  <si>
    <t>21.00</t>
  </si>
  <si>
    <t>2334 de diciembre de 1996</t>
  </si>
  <si>
    <t>6,794.20</t>
  </si>
  <si>
    <t>203,826.00</t>
  </si>
  <si>
    <t>18.50</t>
  </si>
  <si>
    <t>3106 de diciembre de 1997</t>
  </si>
  <si>
    <t>7,882.00</t>
  </si>
  <si>
    <t>236,460.00</t>
  </si>
  <si>
    <t>16.00</t>
  </si>
  <si>
    <t>2560 de diciembre de 1998</t>
  </si>
  <si>
    <t>8,670.00</t>
  </si>
  <si>
    <t>260,100.00</t>
  </si>
  <si>
    <t>10.00</t>
  </si>
  <si>
    <t>2647 de diciembre 23 de 1999</t>
  </si>
  <si>
    <t>9,533.33</t>
  </si>
  <si>
    <t>286,000.00</t>
  </si>
  <si>
    <t>2579 de diciembre 13 de 2000</t>
  </si>
  <si>
    <t>10,300.00</t>
  </si>
  <si>
    <t>309,000.00</t>
  </si>
  <si>
    <t>8.00</t>
  </si>
  <si>
    <t>2910 de diciembre 31 de 2001</t>
  </si>
  <si>
    <t>11,066.67</t>
  </si>
  <si>
    <t>332,000.00</t>
  </si>
  <si>
    <t>7.40</t>
  </si>
  <si>
    <t>3232 de diciembre 27 de 2002</t>
  </si>
  <si>
    <t>11,933.33</t>
  </si>
  <si>
    <t>358,000.00</t>
  </si>
  <si>
    <t>7.80</t>
  </si>
  <si>
    <t>3770 de diciembre 26 de 2003</t>
  </si>
  <si>
    <t>12,716.67</t>
  </si>
  <si>
    <t>381,500.00</t>
  </si>
  <si>
    <t>6.60</t>
  </si>
  <si>
    <t>4360 de diciembre 22 de 2004</t>
  </si>
  <si>
    <t>13,600.00</t>
  </si>
  <si>
    <t>408,000.00</t>
  </si>
  <si>
    <t>6.90</t>
  </si>
  <si>
    <t>4686 de diciembre 21 de 2005</t>
  </si>
  <si>
    <t>14,456.67</t>
  </si>
  <si>
    <t>433,700.00</t>
  </si>
  <si>
    <t>6.30</t>
  </si>
  <si>
    <t>4580 de diciembre 27 de 2006</t>
  </si>
  <si>
    <t>15,383.33</t>
  </si>
  <si>
    <t>461,500.00</t>
  </si>
  <si>
    <t>6.40</t>
  </si>
  <si>
    <t>4965 de diciembre 27 de 2007</t>
  </si>
  <si>
    <t>16,563.33</t>
  </si>
  <si>
    <t>496,900.00</t>
  </si>
  <si>
    <t>7.70</t>
  </si>
  <si>
    <t>4868 de diciembre 30 de 2008</t>
  </si>
  <si>
    <t>17,166.67</t>
  </si>
  <si>
    <t>515,000.00</t>
  </si>
  <si>
    <t>3.60</t>
  </si>
  <si>
    <t>5053 de diciembre 30 de 2009</t>
  </si>
  <si>
    <t>17,853.33</t>
  </si>
  <si>
    <t>535,600.00</t>
  </si>
  <si>
    <t>4.00</t>
  </si>
  <si>
    <t>033 de enero 11 de 2011</t>
  </si>
  <si>
    <t>18,890.00</t>
  </si>
  <si>
    <t>566,700.00</t>
  </si>
  <si>
    <t>5.80</t>
  </si>
  <si>
    <t>4919 de diciembre 26 de 2011</t>
  </si>
  <si>
    <t>19,650.00</t>
  </si>
  <si>
    <t>589,500.00</t>
  </si>
  <si>
    <t>4.02</t>
  </si>
  <si>
    <t>2738 de diciembre 28 de 2012</t>
  </si>
  <si>
    <t>20,533.33</t>
  </si>
  <si>
    <t>616,000.00</t>
  </si>
  <si>
    <t>4.50</t>
  </si>
  <si>
    <t>3068 de diciembre 30 de 2013</t>
  </si>
  <si>
    <t>21,478.33</t>
  </si>
  <si>
    <t>644,350.00</t>
  </si>
  <si>
    <t>4.60</t>
  </si>
  <si>
    <t>2731 de diciembre 30 de 2014</t>
  </si>
  <si>
    <t>22,981.83</t>
  </si>
  <si>
    <t>689,455.00</t>
  </si>
  <si>
    <t>7.00</t>
  </si>
  <si>
    <t>2552 de diciembre 30 de 2015</t>
  </si>
  <si>
    <t>24,590.56</t>
  </si>
  <si>
    <t>737,717.00</t>
  </si>
  <si>
    <t>2209 de diciembre 30 de 2016</t>
  </si>
  <si>
    <t xml:space="preserve"> DILIGENCIAMIENTO DE CARTA DE ACEPTACION DE ESPECIFICACIONES TECNICAS</t>
  </si>
  <si>
    <t>En caso de que el proponente oferte servicios de Origen Nacional 100%</t>
  </si>
  <si>
    <t>En caso de que el proponente oferte servicios de Origen extranjero o mixto que acredite reciprocidad</t>
  </si>
  <si>
    <t>En caso de que el proponente oferte servicios de Origen extranjero o mixto que acredite trato nacional</t>
  </si>
  <si>
    <t>Cuando el proponente acredite compónente nacional y servicio extranjero</t>
  </si>
  <si>
    <t>En caso que el proponente sea de origen extranjero y no acredite servicios con trato nacional ni reciprocidad.</t>
  </si>
  <si>
    <t>100 puntos</t>
  </si>
  <si>
    <t>50 puntos</t>
  </si>
  <si>
    <t>0 puntos</t>
  </si>
  <si>
    <t>Ofrecimiento</t>
  </si>
  <si>
    <t>Puntaje</t>
  </si>
  <si>
    <t>X</t>
  </si>
  <si>
    <t>Apoyo a la Industria Nacional (hasta 100 puntos)</t>
  </si>
  <si>
    <t>Proponente 01</t>
  </si>
  <si>
    <t>Tasa de cambio representativa del mercado (TRM)</t>
  </si>
  <si>
    <t>Fecha (dd/mm/aaaa)</t>
  </si>
  <si>
    <t>Fecha</t>
  </si>
  <si>
    <t xml:space="preserve">Fecha </t>
  </si>
  <si>
    <t>OK</t>
  </si>
  <si>
    <t>NO HABILITADO</t>
  </si>
  <si>
    <t>PONDERACIÓN EVALUACIÓN TECNICA</t>
  </si>
  <si>
    <t>CONSORCIO PLANIFICACIÓN TDT RTVC-2017</t>
  </si>
  <si>
    <t>CONSORCIO PLANIFICACIÓN TDT-RTVC 2017</t>
  </si>
  <si>
    <t>UNIÓN TEMPORAL AXIÓN-TELBROAD</t>
  </si>
  <si>
    <t>TES AMÉRICA ANDINA SAS</t>
  </si>
  <si>
    <t>EXPERIENCIA DEL PROPONENTE</t>
  </si>
  <si>
    <t>ESTUDIO DE TITULARIDAD DE PREDIOS</t>
  </si>
  <si>
    <t>Experiencia en Planificación de 2 a 20 sistemas de transmisión de televisión digital terrestre TDT.</t>
  </si>
  <si>
    <t>Experiencia en Planificación de más de 100 sistemas de transmisión de televisión digital terrestre TDT.</t>
  </si>
  <si>
    <t>Experiencia en Planificación de 41 a 100 sistemas de transmisión de televisión digital terrestre TDT.</t>
  </si>
  <si>
    <t>Experiencia en Planificación de 21 a 40 sistemas de transmisión de televisión digital terrestre TDT.</t>
  </si>
  <si>
    <t>Ingeniero Coordinador experto en planificación TDT</t>
  </si>
  <si>
    <t>Participación en dos (2) proyectos o contratos diferentes en los que acredite que desempeñó diseño, planificación, simulación o predicción de cobertura, de redes para transmisión de televisión digital terrestre TDT</t>
  </si>
  <si>
    <t>Participación en tres (3) proyectos o contratos diferentes en los que acredite que desempeñó diseño, planificación, simulación o predicción de cobertura, de redes para transmisión de televisión digital terrestre TDT</t>
  </si>
  <si>
    <t>Participación en cuatro (4) proyectos o contratos diferentes en los que acredite que desempeñó diseño, planificación, simulación o predicción de cobertura, de redes para transmisión de televisión digital terrestre TDT</t>
  </si>
  <si>
    <t>Participación en cinco (5) proyectos o contratos diferentes en los que acredite que desempeñó diseño, planificación, simulación o predicción de cobertura, de redes para transmisión de televisión digital terrestre TDT</t>
  </si>
  <si>
    <t>Ingeniero de apoyo experto en planificación TDT</t>
  </si>
  <si>
    <t>Participación en proyectos en los que acredite que desempeñó diseño, planificación, simulación o predicción de cobertura, de  2 a 20 sistemas de transmisión de televisión digital terrestre TDT</t>
  </si>
  <si>
    <t>Participación en proyectos en los que acredite que desempeñó diseño, planificación, simulación o predicción de cobertura, de  21 a 40 sistemas de transmisión de televisión digital terrestre TDT</t>
  </si>
  <si>
    <t>Participación en proyectos en los que acredite que desempeñó diseño, planificación, simulación o predicción de cobertura, de  41 a 100 sistemas de transmisión de televisión digital terrestre TDT</t>
  </si>
  <si>
    <t>Participación en proyectos en los que acredite que desempeñó diseño, planificación, simulación o predicción de cobertura, de más de 100 sistemas de transmisión de televisión digital terrestre TDT</t>
  </si>
  <si>
    <t>Ingeniero de apoyo en planificación 1</t>
  </si>
  <si>
    <t>Participación en proyectos en los que acredite que desempeñó diseño, planificación, simulación o predicción de cobertura, de  2 a 20 sistemas de transmisión de redes de radiodifusión terrestre o redes de telecomunicaciones móviles</t>
  </si>
  <si>
    <t>Participación en proyectos en los que acredite que desempeñó diseño, planificación, simulación o predicción de cobertura, de  21 a 40 sistemas de transmisión de redes de radiodifusión terrestre o redes de telecomunicaciones móviles</t>
  </si>
  <si>
    <t>Participación en proyectos en los que acredite que desempeñó diseño, planificación, simulación o predicción de cobertura, de  41 a 100 sistemas de transmisión de redes de radiodifusión terrestre o redes de telecomunicaciones móviles</t>
  </si>
  <si>
    <t>Participación en proyectos en los que acredite que desempeñó diseño, planificación, simulación o predicción de cobertura, de más de 100 sistemas de transmisión de redes de radiodifusión terrestre o redes de telecomunicaciones móviles</t>
  </si>
  <si>
    <t>Ingeniero de apoyo en planificación 2</t>
  </si>
  <si>
    <t>Desarrollo del Estudio de Titularidad de Predios para 20 emplazamientos</t>
  </si>
  <si>
    <t>Desarrollo del Estudio de Titularidad de Predios para 40 emplazamientos</t>
  </si>
  <si>
    <t>Desarrollo del Estudio de Titularidad de Predios para 60 emplazamientos</t>
  </si>
  <si>
    <t>Nombre del contratante</t>
  </si>
  <si>
    <t>Cantidad presentada</t>
  </si>
  <si>
    <t>Elaboró: Efraín Alviz Tous y Donald Pimienta</t>
  </si>
  <si>
    <t>Axión</t>
  </si>
  <si>
    <t>Experiencia RRHH</t>
  </si>
  <si>
    <t>Consorcio Planificacion TDT-RTVC 2017 (Adtel 20% - Retevisión 80%)</t>
  </si>
  <si>
    <t>Proponente 02</t>
  </si>
  <si>
    <t>Unión temporal Axion-Telbroad</t>
  </si>
  <si>
    <t>Proponente 03</t>
  </si>
  <si>
    <t>Experiencia 01 (experiencia en actividades que guarden relación directa con la Planificación de sistemas de transmisión de televisión digital terrestre - TDT.)</t>
  </si>
  <si>
    <t>Experiencia 02  (experiencia en actividades que guarden relación directa con la Planificación de sistemas de transmisión de televisión digital terrestre - TDT.)</t>
  </si>
  <si>
    <t>Experiencia 03 (Consultoría en Proyectos de Televisión Radiodifundida.)</t>
  </si>
  <si>
    <t xml:space="preserve"> Entidad contratante </t>
  </si>
  <si>
    <t>Unión Europea</t>
  </si>
  <si>
    <t>Abertis Telecom</t>
  </si>
  <si>
    <t>RTVC</t>
  </si>
  <si>
    <t>Agencia Nacional del Espectro</t>
  </si>
  <si>
    <t>Comisión de Regulación de Comunicaciones</t>
  </si>
  <si>
    <t>Consorcio Canales Nacionales Privados</t>
  </si>
  <si>
    <t>Internexa S.A.</t>
  </si>
  <si>
    <t>Universidad Icesi</t>
  </si>
  <si>
    <t>Contratista, aclarando si es individual o una forma asociativa.</t>
  </si>
  <si>
    <r>
      <t xml:space="preserve">Consorcio Unviersidad de barcelona - </t>
    </r>
    <r>
      <rPr>
        <b/>
        <sz val="11"/>
        <rFont val="Calibri"/>
        <family val="2"/>
      </rPr>
      <t>retevisión</t>
    </r>
  </si>
  <si>
    <t>Adtel Sistemas de Telecomunicación SL</t>
  </si>
  <si>
    <t>Retevisión (Abertis Telecom)</t>
  </si>
  <si>
    <t>UT Axion (60%)-Ingenia</t>
  </si>
  <si>
    <t>UT Axion (30%)-Telbroad (70%)</t>
  </si>
  <si>
    <t>Axion</t>
  </si>
  <si>
    <t>Tes América Andina S.A.S.</t>
  </si>
  <si>
    <t>Tes América Andina S.A.S. (Por aportes)</t>
  </si>
  <si>
    <t>Objeto</t>
  </si>
  <si>
    <t>Apoyo a la implementación Estandar DVB Colombia. Planificación Técnica diseño red primaria TDT y asesorías para despliegue e implementación</t>
  </si>
  <si>
    <t>Planificación de la red de difusión del segundo Multiplex estatal (RGE2) de TDT. Analizando desde el punto de vista técnico, de planificacion frecuencial y económico para plantear diferentes alternativas y soluciones para permitir ofrecer servicio.</t>
  </si>
  <si>
    <t xml:space="preserve"> Servicios profesionales y consultoria de soporte ténico y supervisión general (Interventoria Integral) del proceso de adquisión y despliegue de la Fase I de la red publica de TDT de Colombia.</t>
  </si>
  <si>
    <t>Consultoria para la elaboración del plan técnico de televisión de la Republica de Colombia.</t>
  </si>
  <si>
    <t>Consultoria para la compartición de las instalaciones esenciales para la televisión abierta en La Republica de Colombia.</t>
  </si>
  <si>
    <t>Diseño y planificación de la Red de TDT para Caracol TV y RCN TV (Fase I).</t>
  </si>
  <si>
    <t>Diseño y estimación de inversiones de la red de televisión digital en cinco ciudades (Bogotá, Medellin, Cali, Barranquilla y Bucaramanga).</t>
  </si>
  <si>
    <t>Realizar una valoración completa, de la digitalización de la red de difusión de audio y video del canal, en los 14 puntos de transmisión analógica desde los que actualmente emite su señal.</t>
  </si>
  <si>
    <t>Servicios que incluyeron la consultoria en la planificación de redes TDT terrestres y satelitales.</t>
  </si>
  <si>
    <t>iv. Indicar expresamente la experiencia que se pretende acreditar: objetos o actividades que guarden relación directa con la Consultoría en Proyectos de Televisión Radiodifundida / Planificación de sistemas de transmisión de televisión digital terrestre - TDT.</t>
  </si>
  <si>
    <t>Planificación de sistemas de transmisión TDT</t>
  </si>
  <si>
    <t>Consultoría en Proyectos de Televisión Radiodifundida.</t>
  </si>
  <si>
    <t>v. Fecha de inicio (día/mes/año)</t>
  </si>
  <si>
    <t>vi. Fecha de terminación (día/mes/año)</t>
  </si>
  <si>
    <t>vii. Fecha de certificación (día/mes/año)</t>
  </si>
  <si>
    <t>viii. Datos de la persona que suscribe la certificación, teléfono y/o correo electrónico.</t>
  </si>
  <si>
    <t>Iyo Hoefkens, jefe de coperación.       Tel: 1 6581150</t>
  </si>
  <si>
    <t>Ramon Salat Mardaras, Jefe Unidad Servicios Audiovisuales, Abertis Telecom. Ramon.salat@abertistelecom.co           Tel: +34 93 503 10 00</t>
  </si>
  <si>
    <t>Catalina Pimienta Gómez, Coordinadora de gestión jurídica.          Tel: 2200700 ext 301</t>
  </si>
  <si>
    <t>Sonia Patricia Caceres Martínez     Subdirectora de Soporte Institucional                              Agencia Nacional del Espectro                        contactenos@ane.gov.co</t>
  </si>
  <si>
    <t>Zoila Vargas Meza                             Coordinadora Ejecutiva                  Tel: +57 1 3198300</t>
  </si>
  <si>
    <t>Carlos Alberto Grisales Olaya        Dirección de Proyectos y Operaciones</t>
  </si>
  <si>
    <t>Juan carlos Nieto Panesso                     Director Abastecimiento                           Tel: +57 4 3171111                                +57 1 4165420                                       +57 5 3592687</t>
  </si>
  <si>
    <t>Catalina Barreto Chavez                   directora jurídica y Administrativa                                   Tel: 57-1 5702460</t>
  </si>
  <si>
    <t>Luisa Fernanda Prado Herdoiza      Directora de Investigación               Universidad icesi                               Tel:+57 2 5552334</t>
  </si>
  <si>
    <t>Valor contrato moneda extranjera</t>
  </si>
  <si>
    <t>TRM</t>
  </si>
  <si>
    <t>Valor total del contrato</t>
  </si>
  <si>
    <t>Porcentaje de participación</t>
  </si>
  <si>
    <t>Certificación Válida?</t>
  </si>
  <si>
    <t>Si</t>
  </si>
  <si>
    <t>380-381</t>
  </si>
  <si>
    <t>209-224</t>
  </si>
  <si>
    <t>225-228</t>
  </si>
  <si>
    <t>229-241</t>
  </si>
  <si>
    <t>Suma del monto de los contratos</t>
  </si>
  <si>
    <t>Ingeniero Coordinador Experto en Planificación TDT</t>
  </si>
  <si>
    <t>Ingeniero de Apoyo experto en Planificación TDT</t>
  </si>
  <si>
    <t>Ingeniero de Apoyo en Planificación TDT No 01</t>
  </si>
  <si>
    <t>Ingeniero de Apoyo en Planificación TDT No 02</t>
  </si>
  <si>
    <t>Estatus de Habilitación del Equipo Humano</t>
  </si>
  <si>
    <t>Nombre</t>
  </si>
  <si>
    <t>Daniel Rosas Tapia</t>
  </si>
  <si>
    <t>Dúvan javier Mejía Mateus</t>
  </si>
  <si>
    <t>Andres David Rodriguez Daza</t>
  </si>
  <si>
    <t>Marcos Dúvan Pineda Alhucema</t>
  </si>
  <si>
    <t>Cumple</t>
  </si>
  <si>
    <t>Título</t>
  </si>
  <si>
    <t>Ingeniero Eléctronico</t>
  </si>
  <si>
    <t>Carta de intención</t>
  </si>
  <si>
    <t>Habilitado?</t>
  </si>
  <si>
    <t>Manuel Cañete Carrillo</t>
  </si>
  <si>
    <t>Virginio Vinagre Rodriguez</t>
  </si>
  <si>
    <t>Sonia Santamaría Segovia</t>
  </si>
  <si>
    <t>Xavier Balletbó Garcia</t>
  </si>
  <si>
    <t xml:space="preserve">Ingeniero de Telecomunicación </t>
  </si>
  <si>
    <t>folio 449</t>
  </si>
  <si>
    <t>folio 450</t>
  </si>
  <si>
    <t>folio 451</t>
  </si>
  <si>
    <t>folio 452</t>
  </si>
  <si>
    <t>Francisco Hurtado Dueñas</t>
  </si>
  <si>
    <t>Maria Cristina Peña Bustillos</t>
  </si>
  <si>
    <t>Noemí Charneca Contioso</t>
  </si>
  <si>
    <t>Veronica Osuna Romero</t>
  </si>
  <si>
    <t>Folio 262</t>
  </si>
  <si>
    <t>Folio 276</t>
  </si>
  <si>
    <t>Folio 289</t>
  </si>
  <si>
    <t>Folio 299</t>
  </si>
  <si>
    <t>SI</t>
  </si>
  <si>
    <t>Factores Técnicos de habilitación</t>
  </si>
  <si>
    <t>Experiencia Minima del Proponente</t>
  </si>
  <si>
    <t>Ponderables Técnicos (Puntos)</t>
  </si>
  <si>
    <t>Indutria Nacional</t>
  </si>
  <si>
    <t>Estudio Titularidad de Predio</t>
  </si>
  <si>
    <t>Total Ponderables Técnicos, Industria Nacional y Estudios Predios</t>
  </si>
  <si>
    <t>Habilitado</t>
  </si>
  <si>
    <t>Experiencia 01 (Consultoría en Proyectos de Televisión Radiodifundida.)</t>
  </si>
  <si>
    <t>Experiencia 02 (Consultoría en Proyectos de Televisión Radiodifundida.)</t>
  </si>
  <si>
    <t>Experiencia 03 (experiencia en actividades que guarden relación directa con la Planificación de sistemas de transmisión de televisión digital terrestre - TDT.)</t>
  </si>
  <si>
    <t>TV Andina (Canal 13)</t>
  </si>
  <si>
    <t>Observaciones</t>
  </si>
  <si>
    <t xml:space="preserve">NO Cumple </t>
  </si>
  <si>
    <t>Si Cumple</t>
  </si>
  <si>
    <t>RTVA</t>
  </si>
  <si>
    <t>Axión (Folio 238)</t>
  </si>
  <si>
    <t>CARGO</t>
  </si>
  <si>
    <t>Folio No</t>
  </si>
  <si>
    <t>NOMBRE</t>
  </si>
  <si>
    <t>Francisco Javier Hurtado Dueñas</t>
  </si>
  <si>
    <t>REQUERIMIENTO</t>
  </si>
  <si>
    <t>Titulo</t>
  </si>
  <si>
    <t>Universidad</t>
  </si>
  <si>
    <t>Fecha de Graduación</t>
  </si>
  <si>
    <t>NO</t>
  </si>
  <si>
    <t>Ingeniero eléctrico o electrónico, o de Telecomunicaciones profesión afín.</t>
  </si>
  <si>
    <t>Ingeniero de Telecomunicación</t>
  </si>
  <si>
    <t>Escuela técnica Superior de Ingenieros de Telecomunicación</t>
  </si>
  <si>
    <t>EXPERIENCIA EXPRESADA</t>
  </si>
  <si>
    <t>Periodo de Certificación</t>
  </si>
  <si>
    <t>Fecha ingreso</t>
  </si>
  <si>
    <t>Fecha de retiro</t>
  </si>
  <si>
    <t xml:space="preserve">Duración </t>
  </si>
  <si>
    <t>Experiencia general</t>
  </si>
  <si>
    <r>
      <t>Con mínimo 5 años de experiencia específica en Telecomunicaciones</t>
    </r>
    <r>
      <rPr>
        <b/>
        <sz val="11"/>
        <color theme="1"/>
        <rFont val="Arial"/>
        <family val="2"/>
      </rPr>
      <t/>
    </r>
  </si>
  <si>
    <t>AXION</t>
  </si>
  <si>
    <t>Superior a 19 años 9 meses</t>
  </si>
  <si>
    <t>Se extraen fechas  de documentos de la seguridad social que adjuntaron</t>
  </si>
  <si>
    <t>Sumatoria de Experiencia Válida</t>
  </si>
  <si>
    <t>Experiencia específica</t>
  </si>
  <si>
    <t>En su experiencia ha desempeñado diseño, o planificación o simulación o predicción, de cobertura de redes para transmisión de TDT.</t>
  </si>
  <si>
    <t>según certificación, cumple con lo requerido.</t>
  </si>
  <si>
    <t>Ingeniera de Telecomunicación</t>
  </si>
  <si>
    <t>Escuela técnica Superior de Ingenieros industriales de Sevilla</t>
  </si>
  <si>
    <r>
      <t>Con mínimo 4 años de experiencia específica en Telecomunicaciones</t>
    </r>
    <r>
      <rPr>
        <b/>
        <sz val="11"/>
        <color theme="1"/>
        <rFont val="Arial"/>
        <family val="2"/>
      </rPr>
      <t/>
    </r>
  </si>
  <si>
    <t>Superior a 18 años 6 meses</t>
  </si>
  <si>
    <r>
      <t>Con mínimo 2 años de experiencia específica en Telecomunicaciones</t>
    </r>
    <r>
      <rPr>
        <b/>
        <sz val="11"/>
        <color theme="1"/>
        <rFont val="Arial"/>
        <family val="2"/>
      </rPr>
      <t/>
    </r>
  </si>
  <si>
    <t>Superior a 10 años 9 meses</t>
  </si>
  <si>
    <t>Escuela técnica Superior de Ingenieros de Telecomunicación de la Universidad de Málaga</t>
  </si>
  <si>
    <t>Superior a 10 años 3 meses</t>
  </si>
  <si>
    <t>Universitat Politécnica de Catalunya</t>
  </si>
  <si>
    <t>RETEVISION I</t>
  </si>
  <si>
    <t>17 años,11 meses</t>
  </si>
  <si>
    <t>folio 430</t>
  </si>
  <si>
    <t>Folio 432</t>
  </si>
  <si>
    <t>12 años</t>
  </si>
  <si>
    <t>18 años,5 meses</t>
  </si>
  <si>
    <t>folio 442</t>
  </si>
  <si>
    <t>Xavier Balletbo Garcia</t>
  </si>
  <si>
    <t>13 años,9 meses</t>
  </si>
  <si>
    <t>folio 448, se toma la experiencia a partir de la fecha de graduación, se excluye el periodo anterior.</t>
  </si>
  <si>
    <t>oad</t>
  </si>
  <si>
    <t>78-81</t>
  </si>
  <si>
    <t>Homologado por la secretaria de educación</t>
  </si>
  <si>
    <t>se toma apartir de la fecha de validación del titulo en Colombia</t>
  </si>
  <si>
    <t>Tes America Andina S.A.S.</t>
  </si>
  <si>
    <t xml:space="preserve">Actual </t>
  </si>
  <si>
    <t>18 años 9 meses</t>
  </si>
  <si>
    <t>Folio 82-84</t>
  </si>
  <si>
    <t xml:space="preserve">  </t>
  </si>
  <si>
    <t xml:space="preserve"> </t>
  </si>
  <si>
    <t>Dúvan Javier Mejía Mateus</t>
  </si>
  <si>
    <t>Universidad Pedagogica y Tecnológica de Colombia</t>
  </si>
  <si>
    <t>Folio 95</t>
  </si>
  <si>
    <t>Ingeniero de proyectos</t>
  </si>
  <si>
    <t>5 años 8 meses</t>
  </si>
  <si>
    <t>Folios 100-105</t>
  </si>
  <si>
    <t>Ministerio de las tecnológias de la información y las comunicaciones (Varios Cargos)</t>
  </si>
  <si>
    <t>3 años 3 meses</t>
  </si>
  <si>
    <t>Folios106-108</t>
  </si>
  <si>
    <t>ATDI, Ingeniero de Soporte y Gerente de Proyectos</t>
  </si>
  <si>
    <t>1 año 7 meses</t>
  </si>
  <si>
    <t>Folios109-111</t>
  </si>
  <si>
    <t xml:space="preserve">10 años </t>
  </si>
  <si>
    <t>Universidad Popular del Cesar</t>
  </si>
  <si>
    <t>Ingeniero de Proyectos</t>
  </si>
  <si>
    <t>Actual</t>
  </si>
  <si>
    <t>2 años 3 meses</t>
  </si>
  <si>
    <t>Folios 119-123</t>
  </si>
  <si>
    <t>Universidad Industrial de Santander</t>
  </si>
  <si>
    <t>4 años 9 mese</t>
  </si>
  <si>
    <t>CUMPLE / NO CUMPLE</t>
  </si>
  <si>
    <t>NO CUMPLE</t>
  </si>
  <si>
    <t>No Habilitado</t>
  </si>
  <si>
    <t xml:space="preserve"> para los oferentes TES AMERICA ANDINA S.A.S y CONSORCIO PLANIFICACIÓN TDT RTVC - 2017 no se asignara puntaje hasta cumplir con lo minimo habiltante.</t>
  </si>
  <si>
    <t>no se asignara puntaje hasta cumplir con lo minimo habiltante.</t>
  </si>
  <si>
    <t>Equipo Humano Minimo Requerido</t>
  </si>
  <si>
    <t>No se habilita al oferente</t>
  </si>
  <si>
    <t>No cumple, el oferente no aporta antecedentes disciplinarios profesionales del equipo propuesto según lo solicitado en la nota 6 de las reglas de participación</t>
  </si>
  <si>
    <r>
      <t xml:space="preserve">No Cumple, </t>
    </r>
    <r>
      <rPr>
        <sz val="12"/>
        <color rgb="FF000000"/>
        <rFont val="Calibri"/>
        <family val="2"/>
      </rPr>
      <t>Certificación ICESI no permite evidenciar las actividades realizadas según objeto a acreditar (Falta información de objeto, se evidencia aportes de certificado)</t>
    </r>
  </si>
  <si>
    <t>100. Se asignan acorde a lo informado por el oferente en el anexo 9, según conocimientos del comité evaluador técnico elegido para el presente proceso.</t>
  </si>
  <si>
    <t xml:space="preserve">EQUIPO HUMANO MÍNIMO REQUERIDO </t>
  </si>
  <si>
    <t>EQUIPO HUMANO MÍNIMO REQUERIDO -CONSORCIO PLANIFICACIÓN TDT-RTVC 2017</t>
  </si>
  <si>
    <t>EQUIPO HUMANO MÍNIMO REQUERIDO - TES AMERICA ANDINA S.A.S</t>
  </si>
  <si>
    <t>EQUIPO HUMANO MÍNIMO REQUERIDO -U.T AXION -TELBROAD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</si>
</sst>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4" formatCode="_-&quot;$&quot;* #,##0.00_-;\-&quot;$&quot;* #,##0.00_-;_-&quot;$&quot;* &quot;-&quot;??_-;_-@_-"/>
    <numFmt numFmtId="164" formatCode="&quot;$&quot;\ #,##0.00;[Red]\-&quot;$&quot;\ #,##0.00"/>
    <numFmt numFmtId="165" formatCode="_-&quot;$&quot;\ * #,##0_-;\-&quot;$&quot;\ * #,##0_-;_-&quot;$&quot;\ * &quot;-&quot;_-;_-@_-"/>
    <numFmt numFmtId="166" formatCode="&quot;$&quot;\ #,##0_);[Red]\(&quot;$&quot;\ #,##0\)"/>
    <numFmt numFmtId="167" formatCode="_-&quot;$&quot;* #,##0_-;\-&quot;$&quot;* #,##0_-;_-&quot;$&quot;* &quot;-&quot;??_-;_-@_-"/>
    <numFmt numFmtId="168" formatCode="&quot;$&quot;\ #,##0"/>
    <numFmt numFmtId="169" formatCode="_-[$€-2]\ * #,##0.00_-;\-[$€-2]\ * #,##0.00_-;_-[$€-2]\ * &quot;-&quot;??_-;_-@_-"/>
    <numFmt numFmtId="170" formatCode="_-[$$-240A]\ * #,##0.00_-;\-[$$-240A]\ * #,##0.00_-;_-[$$-240A]\ * &quot;-&quot;??_-;_-@_-"/>
  </numFmts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1"/>
      <name val="Arial Narrow"/>
      <family val="2"/>
    </font>
    <font>
      <b/>
      <sz val="9"/>
      <color rgb="FF000000"/>
      <name val="Arial Narrow"/>
      <family val="2"/>
    </font>
    <font>
      <b/>
      <sz val="11"/>
      <color theme="1"/>
      <name val="Arial Narrow"/>
      <family val="2"/>
    </font>
    <font>
      <u/>
      <sz val="11"/>
      <color rgb="FF000000"/>
      <name val="Arial Narrow"/>
      <family val="2"/>
    </font>
    <font>
      <sz val="11"/>
      <color rgb="FFFF0000"/>
      <name val="Arial Narrow"/>
      <family val="2"/>
    </font>
    <font>
      <b/>
      <sz val="8"/>
      <color rgb="FF3C3C3C"/>
      <name val="Arial"/>
      <family val="2"/>
    </font>
    <font>
      <sz val="8"/>
      <color rgb="FF3C3C3C"/>
      <name val="Arial"/>
      <family val="2"/>
    </font>
    <font>
      <sz val="8"/>
      <color rgb="FF000000"/>
      <name val="Arial"/>
      <family val="2"/>
    </font>
    <font>
      <b/>
      <sz val="8"/>
      <color rgb="FF3C3C3C"/>
      <name val="Calibri"/>
      <family val="2"/>
      <scheme val="minor"/>
    </font>
    <font>
      <sz val="8"/>
      <color rgb="FF3C3C3C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Arial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666666"/>
      <name val="Arial"/>
      <family val="2"/>
    </font>
    <font>
      <sz val="16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ECEFF3"/>
        <bgColor indexed="64"/>
      </patternFill>
    </fill>
    <fill>
      <patternFill patternType="solid">
        <fgColor rgb="FFF2F5F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</fills>
  <borders count="9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C9CBD3"/>
      </bottom>
      <diagonal/>
    </border>
    <border>
      <left style="medium">
        <color rgb="FFC9CBD3"/>
      </left>
      <right/>
      <top/>
      <bottom style="medium">
        <color rgb="FFC9CBD3"/>
      </bottom>
      <diagonal/>
    </border>
    <border>
      <left style="medium">
        <color rgb="FFC9CBD3"/>
      </left>
      <right style="medium">
        <color rgb="FFC9CBD3"/>
      </right>
      <top style="medium">
        <color rgb="FFC9CBD3"/>
      </top>
      <bottom style="medium">
        <color rgb="FFC9CBD3"/>
      </bottom>
      <diagonal/>
    </border>
    <border>
      <left style="medium">
        <color rgb="FFC9CBD3"/>
      </left>
      <right/>
      <top style="medium">
        <color rgb="FFC9CBD3"/>
      </top>
      <bottom style="medium">
        <color rgb="FFBCBCBC"/>
      </bottom>
      <diagonal/>
    </border>
    <border>
      <left style="medium">
        <color rgb="FFC9CBD3"/>
      </left>
      <right style="medium">
        <color rgb="FFC9CBD3"/>
      </right>
      <top style="medium">
        <color rgb="FFC9CBD3"/>
      </top>
      <bottom style="medium">
        <color rgb="FFBCBCBC"/>
      </bottom>
      <diagonal/>
    </border>
    <border>
      <left style="medium">
        <color rgb="FFC9CBD3"/>
      </left>
      <right style="medium">
        <color rgb="FFC9CBD3"/>
      </right>
      <top/>
      <bottom style="medium">
        <color rgb="FFC9CBD3"/>
      </bottom>
      <diagonal/>
    </border>
    <border>
      <left style="medium">
        <color rgb="FFC9CBD3"/>
      </left>
      <right/>
      <top/>
      <bottom/>
      <diagonal/>
    </border>
    <border>
      <left style="medium">
        <color rgb="FFC9CBD3"/>
      </left>
      <right style="medium">
        <color rgb="FFC9CBD3"/>
      </right>
      <top/>
      <bottom/>
      <diagonal/>
    </border>
    <border>
      <left style="medium">
        <color rgb="FFC9CBD3"/>
      </left>
      <right/>
      <top style="medium">
        <color indexed="64"/>
      </top>
      <bottom style="medium">
        <color indexed="64"/>
      </bottom>
      <diagonal/>
    </border>
    <border>
      <left style="medium">
        <color rgb="FFC9CBD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C9CBD3"/>
      </left>
      <right/>
      <top style="medium">
        <color rgb="FFC9CBD3"/>
      </top>
      <bottom style="medium">
        <color rgb="FFC9CBD3"/>
      </bottom>
      <diagonal/>
    </border>
    <border>
      <left style="medium">
        <color rgb="FFC9CBD3"/>
      </left>
      <right style="medium">
        <color rgb="FFC9CBD3"/>
      </right>
      <top/>
      <bottom style="medium">
        <color rgb="FFBCBCB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6">
    <xf numFmtId="0" fontId="0" fillId="0" borderId="0"/>
    <xf numFmtId="0" fontId="7" fillId="0" borderId="0"/>
    <xf numFmtId="4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374">
    <xf numFmtId="0" fontId="0" fillId="0" borderId="0" xfId="0"/>
    <xf numFmtId="0" fontId="7" fillId="0" borderId="0" xfId="1" applyFont="1" applyAlignment="1"/>
    <xf numFmtId="0" fontId="7" fillId="0" borderId="0" xfId="1" applyFont="1"/>
    <xf numFmtId="0" fontId="5" fillId="0" borderId="0" xfId="1" applyFont="1" applyFill="1" applyBorder="1" applyAlignment="1">
      <alignment horizontal="left" vertical="center"/>
    </xf>
    <xf numFmtId="0" fontId="9" fillId="0" borderId="0" xfId="1" applyFont="1" applyAlignment="1">
      <alignment horizontal="center"/>
    </xf>
    <xf numFmtId="4" fontId="12" fillId="0" borderId="14" xfId="1" applyNumberFormat="1" applyFont="1" applyBorder="1" applyAlignment="1">
      <alignment horizontal="right"/>
    </xf>
    <xf numFmtId="0" fontId="12" fillId="0" borderId="14" xfId="1" applyFont="1" applyBorder="1" applyAlignment="1">
      <alignment horizont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14" xfId="1" applyFont="1" applyBorder="1" applyAlignment="1">
      <alignment horizontal="center" wrapText="1"/>
    </xf>
    <xf numFmtId="0" fontId="9" fillId="0" borderId="14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4" xfId="1" applyFont="1" applyBorder="1" applyAlignment="1">
      <alignment vertical="center" wrapText="1"/>
    </xf>
    <xf numFmtId="0" fontId="9" fillId="0" borderId="0" xfId="1" applyFont="1" applyAlignment="1"/>
    <xf numFmtId="0" fontId="7" fillId="0" borderId="0" xfId="1" applyFont="1" applyAlignment="1">
      <alignment wrapText="1"/>
    </xf>
    <xf numFmtId="0" fontId="7" fillId="0" borderId="0" xfId="1" applyFont="1" applyBorder="1" applyAlignment="1">
      <alignment horizontal="center" vertical="center" wrapText="1"/>
    </xf>
    <xf numFmtId="0" fontId="12" fillId="0" borderId="0" xfId="1" applyFont="1" applyAlignment="1">
      <alignment horizontal="center" wrapText="1"/>
    </xf>
    <xf numFmtId="0" fontId="15" fillId="0" borderId="0" xfId="0" applyFont="1" applyAlignment="1">
      <alignment horizontal="justify" vertical="center"/>
    </xf>
    <xf numFmtId="0" fontId="3" fillId="0" borderId="16" xfId="0" applyFont="1" applyBorder="1" applyAlignment="1">
      <alignment horizontal="left" vertical="center" wrapText="1"/>
    </xf>
    <xf numFmtId="0" fontId="13" fillId="0" borderId="0" xfId="1" applyFont="1" applyAlignment="1">
      <alignment horizontal="left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7" fontId="9" fillId="0" borderId="14" xfId="2" applyNumberFormat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/>
    </xf>
    <xf numFmtId="0" fontId="9" fillId="0" borderId="11" xfId="1" applyFont="1" applyBorder="1" applyAlignment="1"/>
    <xf numFmtId="0" fontId="9" fillId="0" borderId="11" xfId="1" applyFont="1" applyBorder="1" applyAlignment="1">
      <alignment horizontal="left" wrapText="1"/>
    </xf>
    <xf numFmtId="0" fontId="7" fillId="0" borderId="6" xfId="1" applyFont="1" applyBorder="1" applyAlignment="1"/>
    <xf numFmtId="0" fontId="13" fillId="0" borderId="0" xfId="1" applyFont="1" applyAlignment="1">
      <alignment horizontal="left"/>
    </xf>
    <xf numFmtId="0" fontId="13" fillId="0" borderId="0" xfId="1" applyFont="1" applyAlignment="1">
      <alignment horizontal="left"/>
    </xf>
    <xf numFmtId="0" fontId="23" fillId="16" borderId="22" xfId="0" applyFont="1" applyFill="1" applyBorder="1" applyAlignment="1">
      <alignment horizontal="right" vertical="center" wrapText="1"/>
    </xf>
    <xf numFmtId="0" fontId="23" fillId="16" borderId="22" xfId="0" applyFont="1" applyFill="1" applyBorder="1" applyAlignment="1">
      <alignment horizontal="right" wrapText="1"/>
    </xf>
    <xf numFmtId="0" fontId="23" fillId="12" borderId="22" xfId="0" applyFont="1" applyFill="1" applyBorder="1" applyAlignment="1">
      <alignment horizontal="right" vertical="center" wrapText="1"/>
    </xf>
    <xf numFmtId="0" fontId="23" fillId="12" borderId="22" xfId="0" applyFont="1" applyFill="1" applyBorder="1" applyAlignment="1">
      <alignment horizontal="right" wrapText="1"/>
    </xf>
    <xf numFmtId="0" fontId="21" fillId="13" borderId="23" xfId="0" applyFont="1" applyFill="1" applyBorder="1" applyAlignment="1">
      <alignment horizontal="center" vertical="center" wrapText="1"/>
    </xf>
    <xf numFmtId="0" fontId="21" fillId="14" borderId="24" xfId="0" applyFont="1" applyFill="1" applyBorder="1" applyAlignment="1">
      <alignment horizontal="center" vertical="center" wrapText="1"/>
    </xf>
    <xf numFmtId="0" fontId="21" fillId="14" borderId="25" xfId="0" applyFont="1" applyFill="1" applyBorder="1" applyAlignment="1">
      <alignment horizontal="center" vertical="center" wrapText="1"/>
    </xf>
    <xf numFmtId="0" fontId="22" fillId="15" borderId="22" xfId="0" applyFont="1" applyFill="1" applyBorder="1" applyAlignment="1">
      <alignment horizontal="center" vertical="center" wrapText="1"/>
    </xf>
    <xf numFmtId="0" fontId="23" fillId="16" borderId="26" xfId="0" applyFont="1" applyFill="1" applyBorder="1" applyAlignment="1">
      <alignment horizontal="center" vertical="center" wrapText="1"/>
    </xf>
    <xf numFmtId="0" fontId="22" fillId="12" borderId="22" xfId="0" applyFont="1" applyFill="1" applyBorder="1" applyAlignment="1">
      <alignment horizontal="center" vertical="center" wrapText="1"/>
    </xf>
    <xf numFmtId="0" fontId="23" fillId="12" borderId="26" xfId="0" applyFont="1" applyFill="1" applyBorder="1" applyAlignment="1">
      <alignment horizontal="center" vertical="center" wrapText="1"/>
    </xf>
    <xf numFmtId="0" fontId="22" fillId="15" borderId="27" xfId="0" applyFont="1" applyFill="1" applyBorder="1" applyAlignment="1">
      <alignment horizontal="center" vertical="center" wrapText="1"/>
    </xf>
    <xf numFmtId="0" fontId="23" fillId="16" borderId="27" xfId="0" applyFont="1" applyFill="1" applyBorder="1" applyAlignment="1">
      <alignment horizontal="right" vertical="center" wrapText="1"/>
    </xf>
    <xf numFmtId="0" fontId="23" fillId="16" borderId="27" xfId="0" applyFont="1" applyFill="1" applyBorder="1" applyAlignment="1">
      <alignment horizontal="right" wrapText="1"/>
    </xf>
    <xf numFmtId="0" fontId="23" fillId="16" borderId="28" xfId="0" applyFont="1" applyFill="1" applyBorder="1" applyAlignment="1">
      <alignment horizontal="center" vertical="center" wrapText="1"/>
    </xf>
    <xf numFmtId="0" fontId="22" fillId="12" borderId="2" xfId="0" applyFont="1" applyFill="1" applyBorder="1" applyAlignment="1">
      <alignment horizontal="center" vertical="center" wrapText="1"/>
    </xf>
    <xf numFmtId="0" fontId="23" fillId="12" borderId="29" xfId="0" applyFont="1" applyFill="1" applyBorder="1" applyAlignment="1">
      <alignment horizontal="right" vertical="center" wrapText="1"/>
    </xf>
    <xf numFmtId="0" fontId="23" fillId="12" borderId="29" xfId="0" applyFont="1" applyFill="1" applyBorder="1" applyAlignment="1">
      <alignment horizontal="right" wrapText="1"/>
    </xf>
    <xf numFmtId="0" fontId="23" fillId="12" borderId="30" xfId="0" applyFont="1" applyFill="1" applyBorder="1" applyAlignment="1">
      <alignment horizontal="center" vertical="center" wrapText="1"/>
    </xf>
    <xf numFmtId="0" fontId="9" fillId="0" borderId="38" xfId="1" applyFont="1" applyBorder="1" applyAlignment="1">
      <alignment wrapText="1"/>
    </xf>
    <xf numFmtId="14" fontId="25" fillId="15" borderId="22" xfId="0" applyNumberFormat="1" applyFont="1" applyFill="1" applyBorder="1" applyAlignment="1">
      <alignment horizontal="center" vertical="center" wrapText="1"/>
    </xf>
    <xf numFmtId="164" fontId="26" fillId="16" borderId="26" xfId="0" applyNumberFormat="1" applyFont="1" applyFill="1" applyBorder="1" applyAlignment="1">
      <alignment horizontal="right" vertical="center" wrapText="1"/>
    </xf>
    <xf numFmtId="14" fontId="25" fillId="12" borderId="22" xfId="0" applyNumberFormat="1" applyFont="1" applyFill="1" applyBorder="1" applyAlignment="1">
      <alignment horizontal="center" vertical="center" wrapText="1"/>
    </xf>
    <xf numFmtId="164" fontId="26" fillId="12" borderId="26" xfId="0" applyNumberFormat="1" applyFont="1" applyFill="1" applyBorder="1" applyAlignment="1">
      <alignment horizontal="right" vertical="center" wrapText="1"/>
    </xf>
    <xf numFmtId="14" fontId="25" fillId="12" borderId="27" xfId="0" applyNumberFormat="1" applyFont="1" applyFill="1" applyBorder="1" applyAlignment="1">
      <alignment horizontal="center" vertical="center" wrapText="1"/>
    </xf>
    <xf numFmtId="164" fontId="26" fillId="12" borderId="28" xfId="0" applyNumberFormat="1" applyFont="1" applyFill="1" applyBorder="1" applyAlignment="1">
      <alignment horizontal="right" vertical="center" wrapText="1"/>
    </xf>
    <xf numFmtId="0" fontId="21" fillId="13" borderId="44" xfId="0" applyFont="1" applyFill="1" applyBorder="1" applyAlignment="1">
      <alignment wrapText="1"/>
    </xf>
    <xf numFmtId="0" fontId="21" fillId="14" borderId="25" xfId="0" applyFont="1" applyFill="1" applyBorder="1" applyAlignment="1">
      <alignment horizontal="center" wrapText="1"/>
    </xf>
    <xf numFmtId="14" fontId="22" fillId="15" borderId="22" xfId="0" applyNumberFormat="1" applyFont="1" applyFill="1" applyBorder="1" applyAlignment="1">
      <alignment horizontal="center" vertical="center" wrapText="1"/>
    </xf>
    <xf numFmtId="164" fontId="23" fillId="16" borderId="26" xfId="0" applyNumberFormat="1" applyFont="1" applyFill="1" applyBorder="1" applyAlignment="1">
      <alignment horizontal="right" vertical="center" wrapText="1"/>
    </xf>
    <xf numFmtId="14" fontId="22" fillId="12" borderId="22" xfId="0" applyNumberFormat="1" applyFont="1" applyFill="1" applyBorder="1" applyAlignment="1">
      <alignment horizontal="center" vertical="center" wrapText="1"/>
    </xf>
    <xf numFmtId="164" fontId="23" fillId="12" borderId="26" xfId="0" applyNumberFormat="1" applyFont="1" applyFill="1" applyBorder="1" applyAlignment="1">
      <alignment horizontal="right" vertical="center" wrapText="1"/>
    </xf>
    <xf numFmtId="14" fontId="22" fillId="12" borderId="27" xfId="0" applyNumberFormat="1" applyFont="1" applyFill="1" applyBorder="1" applyAlignment="1">
      <alignment horizontal="center" vertical="center" wrapText="1"/>
    </xf>
    <xf numFmtId="164" fontId="23" fillId="12" borderId="28" xfId="0" applyNumberFormat="1" applyFont="1" applyFill="1" applyBorder="1" applyAlignment="1">
      <alignment horizontal="right" vertical="center" wrapText="1"/>
    </xf>
    <xf numFmtId="14" fontId="22" fillId="15" borderId="27" xfId="0" applyNumberFormat="1" applyFont="1" applyFill="1" applyBorder="1" applyAlignment="1">
      <alignment horizontal="center" vertical="center" wrapText="1"/>
    </xf>
    <xf numFmtId="164" fontId="23" fillId="16" borderId="28" xfId="0" applyNumberFormat="1" applyFont="1" applyFill="1" applyBorder="1" applyAlignment="1">
      <alignment horizontal="right" vertical="center" wrapText="1"/>
    </xf>
    <xf numFmtId="0" fontId="21" fillId="13" borderId="22" xfId="0" applyFont="1" applyFill="1" applyBorder="1" applyAlignment="1">
      <alignment wrapText="1"/>
    </xf>
    <xf numFmtId="0" fontId="21" fillId="14" borderId="45" xfId="0" applyFont="1" applyFill="1" applyBorder="1" applyAlignment="1">
      <alignment horizontal="center" wrapText="1"/>
    </xf>
    <xf numFmtId="0" fontId="24" fillId="13" borderId="22" xfId="0" applyFont="1" applyFill="1" applyBorder="1" applyAlignment="1">
      <alignment wrapText="1"/>
    </xf>
    <xf numFmtId="0" fontId="24" fillId="14" borderId="45" xfId="0" applyFont="1" applyFill="1" applyBorder="1" applyAlignment="1">
      <alignment horizontal="center" wrapText="1"/>
    </xf>
    <xf numFmtId="165" fontId="0" fillId="0" borderId="0" xfId="3" applyFont="1"/>
    <xf numFmtId="165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17" borderId="10" xfId="0" applyFont="1" applyFill="1" applyBorder="1" applyAlignment="1">
      <alignment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17" borderId="1" xfId="0" applyFont="1" applyFill="1" applyBorder="1" applyAlignment="1">
      <alignment horizontal="center" vertical="center" wrapText="1"/>
    </xf>
    <xf numFmtId="0" fontId="2" fillId="18" borderId="10" xfId="0" applyFont="1" applyFill="1" applyBorder="1" applyAlignment="1">
      <alignment vertical="center" wrapText="1"/>
    </xf>
    <xf numFmtId="0" fontId="2" fillId="18" borderId="1" xfId="0" applyFont="1" applyFill="1" applyBorder="1" applyAlignment="1">
      <alignment horizontal="center" vertical="center" wrapText="1"/>
    </xf>
    <xf numFmtId="0" fontId="3" fillId="18" borderId="1" xfId="0" applyFont="1" applyFill="1" applyBorder="1" applyAlignment="1">
      <alignment horizontal="center" vertical="center" wrapText="1"/>
    </xf>
    <xf numFmtId="41" fontId="3" fillId="18" borderId="1" xfId="4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10" fillId="10" borderId="1" xfId="1" applyFont="1" applyFill="1" applyBorder="1" applyAlignment="1">
      <alignment horizontal="left" vertical="center" wrapText="1"/>
    </xf>
    <xf numFmtId="0" fontId="10" fillId="10" borderId="7" xfId="1" applyFont="1" applyFill="1" applyBorder="1" applyAlignment="1">
      <alignment horizontal="left" vertical="top" wrapText="1"/>
    </xf>
    <xf numFmtId="0" fontId="10" fillId="10" borderId="1" xfId="1" applyFont="1" applyFill="1" applyBorder="1" applyAlignment="1">
      <alignment horizontal="left" vertical="top" wrapText="1"/>
    </xf>
    <xf numFmtId="0" fontId="11" fillId="3" borderId="20" xfId="1" applyFont="1" applyFill="1" applyBorder="1" applyAlignment="1">
      <alignment wrapText="1"/>
    </xf>
    <xf numFmtId="0" fontId="9" fillId="0" borderId="38" xfId="1" applyFont="1" applyBorder="1" applyAlignment="1">
      <alignment horizontal="left" vertical="center" wrapText="1"/>
    </xf>
    <xf numFmtId="0" fontId="9" fillId="0" borderId="41" xfId="1" applyFont="1" applyBorder="1" applyAlignment="1">
      <alignment horizontal="left" vertical="center" wrapText="1"/>
    </xf>
    <xf numFmtId="0" fontId="9" fillId="0" borderId="52" xfId="1" applyFont="1" applyBorder="1" applyAlignment="1">
      <alignment wrapText="1"/>
    </xf>
    <xf numFmtId="166" fontId="7" fillId="0" borderId="53" xfId="1" applyNumberFormat="1" applyFont="1" applyBorder="1" applyAlignment="1">
      <alignment vertical="center" wrapText="1"/>
    </xf>
    <xf numFmtId="1" fontId="7" fillId="0" borderId="53" xfId="1" applyNumberFormat="1" applyFont="1" applyBorder="1" applyAlignment="1">
      <alignment vertical="center" wrapText="1"/>
    </xf>
    <xf numFmtId="166" fontId="7" fillId="0" borderId="54" xfId="1" applyNumberFormat="1" applyFont="1" applyBorder="1" applyAlignment="1">
      <alignment vertical="center" wrapText="1"/>
    </xf>
    <xf numFmtId="1" fontId="7" fillId="0" borderId="54" xfId="1" applyNumberFormat="1" applyFont="1" applyBorder="1" applyAlignment="1">
      <alignment vertical="center" wrapText="1"/>
    </xf>
    <xf numFmtId="0" fontId="11" fillId="3" borderId="20" xfId="1" applyFont="1" applyFill="1" applyBorder="1" applyAlignment="1">
      <alignment vertical="center" wrapText="1"/>
    </xf>
    <xf numFmtId="0" fontId="9" fillId="0" borderId="39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39" xfId="1" applyFont="1" applyBorder="1" applyAlignment="1">
      <alignment vertical="center" wrapText="1"/>
    </xf>
    <xf numFmtId="14" fontId="11" fillId="3" borderId="11" xfId="1" applyNumberFormat="1" applyFont="1" applyFill="1" applyBorder="1" applyAlignment="1">
      <alignment wrapText="1"/>
    </xf>
    <xf numFmtId="14" fontId="9" fillId="0" borderId="39" xfId="1" applyNumberFormat="1" applyFont="1" applyBorder="1" applyAlignment="1">
      <alignment horizontal="left" vertical="center" wrapText="1"/>
    </xf>
    <xf numFmtId="14" fontId="9" fillId="0" borderId="12" xfId="1" applyNumberFormat="1" applyFont="1" applyBorder="1" applyAlignment="1">
      <alignment horizontal="left" vertical="center" wrapText="1"/>
    </xf>
    <xf numFmtId="14" fontId="9" fillId="0" borderId="39" xfId="1" applyNumberFormat="1" applyFont="1" applyBorder="1" applyAlignment="1">
      <alignment wrapText="1"/>
    </xf>
    <xf numFmtId="14" fontId="9" fillId="0" borderId="54" xfId="1" applyNumberFormat="1" applyFont="1" applyBorder="1" applyAlignment="1"/>
    <xf numFmtId="14" fontId="29" fillId="0" borderId="39" xfId="1" applyNumberFormat="1" applyFont="1" applyBorder="1" applyAlignment="1">
      <alignment horizontal="left" vertical="center" wrapText="1"/>
    </xf>
    <xf numFmtId="14" fontId="29" fillId="0" borderId="12" xfId="1" applyNumberFormat="1" applyFont="1" applyBorder="1" applyAlignment="1">
      <alignment horizontal="left" vertical="center" wrapText="1"/>
    </xf>
    <xf numFmtId="14" fontId="11" fillId="0" borderId="39" xfId="1" applyNumberFormat="1" applyFont="1" applyBorder="1" applyAlignment="1">
      <alignment horizontal="left" vertical="center" wrapText="1"/>
    </xf>
    <xf numFmtId="14" fontId="11" fillId="4" borderId="39" xfId="2" applyNumberFormat="1" applyFont="1" applyFill="1" applyBorder="1" applyAlignment="1">
      <alignment horizontal="left" vertical="center" wrapText="1"/>
    </xf>
    <xf numFmtId="14" fontId="11" fillId="4" borderId="12" xfId="2" applyNumberFormat="1" applyFont="1" applyFill="1" applyBorder="1" applyAlignment="1">
      <alignment horizontal="left" vertical="center" wrapText="1"/>
    </xf>
    <xf numFmtId="14" fontId="11" fillId="4" borderId="39" xfId="2" applyNumberFormat="1" applyFont="1" applyFill="1" applyBorder="1" applyAlignment="1">
      <alignment horizontal="right" vertical="center" wrapText="1"/>
    </xf>
    <xf numFmtId="0" fontId="11" fillId="3" borderId="11" xfId="1" applyFont="1" applyFill="1" applyBorder="1" applyAlignment="1">
      <alignment wrapText="1"/>
    </xf>
    <xf numFmtId="9" fontId="11" fillId="4" borderId="39" xfId="5" applyFont="1" applyFill="1" applyBorder="1" applyAlignment="1">
      <alignment horizontal="left" vertical="center" wrapText="1"/>
    </xf>
    <xf numFmtId="9" fontId="11" fillId="4" borderId="39" xfId="5" applyFont="1" applyFill="1" applyBorder="1" applyAlignment="1">
      <alignment horizontal="left" wrapText="1"/>
    </xf>
    <xf numFmtId="0" fontId="9" fillId="0" borderId="54" xfId="1" applyFont="1" applyBorder="1" applyAlignment="1">
      <alignment vertical="center" wrapText="1"/>
    </xf>
    <xf numFmtId="1" fontId="9" fillId="0" borderId="54" xfId="1" applyNumberFormat="1" applyFont="1" applyBorder="1" applyAlignment="1">
      <alignment horizontal="left" vertical="center" wrapText="1"/>
    </xf>
    <xf numFmtId="168" fontId="11" fillId="3" borderId="11" xfId="1" applyNumberFormat="1" applyFont="1" applyFill="1" applyBorder="1" applyAlignment="1">
      <alignment wrapText="1"/>
    </xf>
    <xf numFmtId="169" fontId="11" fillId="4" borderId="39" xfId="5" applyNumberFormat="1" applyFont="1" applyFill="1" applyBorder="1" applyAlignment="1">
      <alignment horizontal="left" vertical="center" wrapText="1"/>
    </xf>
    <xf numFmtId="168" fontId="11" fillId="4" borderId="39" xfId="5" applyNumberFormat="1" applyFont="1" applyFill="1" applyBorder="1" applyAlignment="1">
      <alignment horizontal="left" wrapText="1"/>
    </xf>
    <xf numFmtId="168" fontId="9" fillId="0" borderId="54" xfId="1" applyNumberFormat="1" applyFont="1" applyBorder="1"/>
    <xf numFmtId="169" fontId="9" fillId="0" borderId="54" xfId="1" applyNumberFormat="1" applyFont="1" applyBorder="1"/>
    <xf numFmtId="170" fontId="11" fillId="4" borderId="39" xfId="5" applyNumberFormat="1" applyFont="1" applyFill="1" applyBorder="1" applyAlignment="1">
      <alignment horizontal="left" vertical="center" wrapText="1"/>
    </xf>
    <xf numFmtId="170" fontId="30" fillId="0" borderId="0" xfId="0" applyNumberFormat="1" applyFont="1"/>
    <xf numFmtId="0" fontId="9" fillId="0" borderId="54" xfId="1" applyFont="1" applyBorder="1"/>
    <xf numFmtId="170" fontId="9" fillId="0" borderId="54" xfId="3" applyNumberFormat="1" applyFont="1" applyBorder="1"/>
    <xf numFmtId="170" fontId="11" fillId="4" borderId="39" xfId="5" applyNumberFormat="1" applyFont="1" applyFill="1" applyBorder="1" applyAlignment="1">
      <alignment horizontal="left" wrapText="1"/>
    </xf>
    <xf numFmtId="9" fontId="11" fillId="3" borderId="11" xfId="1" applyNumberFormat="1" applyFont="1" applyFill="1" applyBorder="1" applyAlignment="1">
      <alignment wrapText="1"/>
    </xf>
    <xf numFmtId="9" fontId="11" fillId="4" borderId="39" xfId="5" applyNumberFormat="1" applyFont="1" applyFill="1" applyBorder="1" applyAlignment="1">
      <alignment horizontal="left" vertical="center" wrapText="1"/>
    </xf>
    <xf numFmtId="9" fontId="11" fillId="4" borderId="39" xfId="5" applyNumberFormat="1" applyFont="1" applyFill="1" applyBorder="1" applyAlignment="1">
      <alignment horizontal="left" wrapText="1"/>
    </xf>
    <xf numFmtId="9" fontId="7" fillId="0" borderId="54" xfId="1" applyNumberFormat="1" applyFont="1" applyBorder="1" applyAlignment="1">
      <alignment horizontal="left"/>
    </xf>
    <xf numFmtId="9" fontId="7" fillId="0" borderId="54" xfId="1" applyNumberFormat="1" applyFont="1" applyBorder="1"/>
    <xf numFmtId="0" fontId="7" fillId="0" borderId="54" xfId="1" applyFont="1" applyBorder="1"/>
    <xf numFmtId="0" fontId="11" fillId="3" borderId="55" xfId="1" applyFont="1" applyFill="1" applyBorder="1" applyAlignment="1">
      <alignment wrapText="1"/>
    </xf>
    <xf numFmtId="0" fontId="11" fillId="4" borderId="56" xfId="5" applyNumberFormat="1" applyFont="1" applyFill="1" applyBorder="1" applyAlignment="1">
      <alignment horizontal="left" vertical="center" wrapText="1"/>
    </xf>
    <xf numFmtId="0" fontId="11" fillId="4" borderId="39" xfId="5" applyNumberFormat="1" applyFont="1" applyFill="1" applyBorder="1" applyAlignment="1">
      <alignment horizontal="left" wrapText="1"/>
    </xf>
    <xf numFmtId="168" fontId="11" fillId="3" borderId="55" xfId="1" applyNumberFormat="1" applyFont="1" applyFill="1" applyBorder="1" applyAlignment="1">
      <alignment wrapText="1"/>
    </xf>
    <xf numFmtId="170" fontId="11" fillId="4" borderId="56" xfId="5" applyNumberFormat="1" applyFont="1" applyFill="1" applyBorder="1" applyAlignment="1">
      <alignment horizontal="left" vertical="center" wrapText="1"/>
    </xf>
    <xf numFmtId="170" fontId="11" fillId="4" borderId="40" xfId="5" applyNumberFormat="1" applyFont="1" applyFill="1" applyBorder="1" applyAlignment="1">
      <alignment horizontal="left" vertical="center" wrapText="1"/>
    </xf>
    <xf numFmtId="170" fontId="11" fillId="4" borderId="40" xfId="5" applyNumberFormat="1" applyFont="1" applyFill="1" applyBorder="1" applyAlignment="1">
      <alignment horizontal="left" wrapText="1"/>
    </xf>
    <xf numFmtId="0" fontId="13" fillId="0" borderId="2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6" fillId="10" borderId="1" xfId="1" applyFont="1" applyFill="1" applyBorder="1" applyAlignment="1">
      <alignment horizontal="center" vertical="center" wrapText="1"/>
    </xf>
    <xf numFmtId="0" fontId="6" fillId="10" borderId="3" xfId="1" applyFont="1" applyFill="1" applyBorder="1" applyAlignment="1">
      <alignment horizontal="center" vertical="center" wrapText="1"/>
    </xf>
    <xf numFmtId="0" fontId="6" fillId="20" borderId="1" xfId="1" applyFont="1" applyFill="1" applyBorder="1" applyAlignment="1">
      <alignment horizontal="center" vertical="center" wrapText="1"/>
    </xf>
    <xf numFmtId="0" fontId="6" fillId="20" borderId="3" xfId="1" applyFont="1" applyFill="1" applyBorder="1" applyAlignment="1">
      <alignment horizontal="center" vertical="center" wrapText="1"/>
    </xf>
    <xf numFmtId="0" fontId="6" fillId="21" borderId="1" xfId="1" applyFont="1" applyFill="1" applyBorder="1" applyAlignment="1">
      <alignment horizontal="center" vertical="center" wrapText="1"/>
    </xf>
    <xf numFmtId="0" fontId="6" fillId="21" borderId="3" xfId="1" applyFont="1" applyFill="1" applyBorder="1" applyAlignment="1">
      <alignment horizontal="center" vertical="center" wrapText="1"/>
    </xf>
    <xf numFmtId="0" fontId="6" fillId="10" borderId="7" xfId="1" applyFont="1" applyFill="1" applyBorder="1" applyAlignment="1">
      <alignment horizontal="center" vertical="center" wrapText="1"/>
    </xf>
    <xf numFmtId="0" fontId="5" fillId="3" borderId="57" xfId="1" applyFont="1" applyFill="1" applyBorder="1" applyAlignment="1">
      <alignment horizont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41" xfId="1" applyFont="1" applyBorder="1" applyAlignment="1">
      <alignment horizontal="center" vertical="center" wrapText="1"/>
    </xf>
    <xf numFmtId="0" fontId="6" fillId="6" borderId="58" xfId="1" applyFont="1" applyFill="1" applyBorder="1" applyAlignment="1">
      <alignment horizontal="center" vertical="center" wrapText="1"/>
    </xf>
    <xf numFmtId="0" fontId="6" fillId="6" borderId="59" xfId="1" applyFont="1" applyFill="1" applyBorder="1" applyAlignment="1">
      <alignment horizontal="center" vertical="center" wrapText="1"/>
    </xf>
    <xf numFmtId="0" fontId="6" fillId="6" borderId="60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wrapText="1"/>
    </xf>
    <xf numFmtId="0" fontId="9" fillId="0" borderId="4" xfId="1" applyFont="1" applyBorder="1" applyAlignment="1">
      <alignment horizontal="center" vertical="center" wrapText="1"/>
    </xf>
    <xf numFmtId="0" fontId="6" fillId="6" borderId="61" xfId="1" applyFont="1" applyFill="1" applyBorder="1" applyAlignment="1">
      <alignment horizontal="center" vertical="center" wrapText="1"/>
    </xf>
    <xf numFmtId="0" fontId="6" fillId="20" borderId="7" xfId="1" applyFont="1" applyFill="1" applyBorder="1" applyAlignment="1">
      <alignment horizontal="center" vertical="center" wrapText="1"/>
    </xf>
    <xf numFmtId="0" fontId="6" fillId="21" borderId="7" xfId="1" applyFont="1" applyFill="1" applyBorder="1" applyAlignment="1">
      <alignment horizontal="center" vertical="center" wrapText="1"/>
    </xf>
    <xf numFmtId="0" fontId="6" fillId="0" borderId="62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center" vertical="center" wrapText="1"/>
    </xf>
    <xf numFmtId="0" fontId="6" fillId="0" borderId="66" xfId="1" applyFont="1" applyBorder="1" applyAlignment="1">
      <alignment horizontal="center" vertical="center" wrapText="1"/>
    </xf>
    <xf numFmtId="0" fontId="6" fillId="0" borderId="67" xfId="1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9" fillId="6" borderId="69" xfId="1" applyFont="1" applyFill="1" applyBorder="1" applyAlignment="1">
      <alignment horizontal="center" vertical="center"/>
    </xf>
    <xf numFmtId="0" fontId="28" fillId="0" borderId="68" xfId="0" applyFont="1" applyFill="1" applyBorder="1" applyAlignment="1">
      <alignment horizontal="center" vertical="center" wrapText="1"/>
    </xf>
    <xf numFmtId="0" fontId="11" fillId="0" borderId="7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6" fillId="0" borderId="53" xfId="1" applyFont="1" applyBorder="1" applyAlignment="1">
      <alignment horizontal="center" vertical="center" wrapText="1"/>
    </xf>
    <xf numFmtId="0" fontId="11" fillId="0" borderId="54" xfId="1" applyFont="1" applyBorder="1" applyAlignment="1">
      <alignment horizontal="center" vertical="center" wrapText="1"/>
    </xf>
    <xf numFmtId="0" fontId="27" fillId="0" borderId="54" xfId="1" applyFont="1" applyBorder="1" applyAlignment="1">
      <alignment horizontal="center" vertical="center" wrapText="1"/>
    </xf>
    <xf numFmtId="0" fontId="11" fillId="0" borderId="71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27" fillId="0" borderId="70" xfId="1" applyFont="1" applyBorder="1" applyAlignment="1">
      <alignment horizontal="center" vertical="center" wrapText="1"/>
    </xf>
    <xf numFmtId="0" fontId="6" fillId="0" borderId="48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32" fillId="22" borderId="1" xfId="0" applyFont="1" applyFill="1" applyBorder="1"/>
    <xf numFmtId="0" fontId="32" fillId="9" borderId="1" xfId="0" applyFont="1" applyFill="1" applyBorder="1" applyAlignment="1"/>
    <xf numFmtId="0" fontId="32" fillId="0" borderId="1" xfId="0" applyFont="1" applyBorder="1" applyAlignment="1"/>
    <xf numFmtId="0" fontId="32" fillId="22" borderId="10" xfId="0" applyFont="1" applyFill="1" applyBorder="1"/>
    <xf numFmtId="0" fontId="32" fillId="22" borderId="80" xfId="0" applyFont="1" applyFill="1" applyBorder="1"/>
    <xf numFmtId="0" fontId="32" fillId="22" borderId="82" xfId="0" applyFont="1" applyFill="1" applyBorder="1"/>
    <xf numFmtId="0" fontId="33" fillId="0" borderId="83" xfId="0" applyFont="1" applyBorder="1" applyAlignment="1">
      <alignment wrapText="1"/>
    </xf>
    <xf numFmtId="0" fontId="33" fillId="0" borderId="31" xfId="0" applyFont="1" applyBorder="1"/>
    <xf numFmtId="14" fontId="33" fillId="0" borderId="84" xfId="0" applyNumberFormat="1" applyFont="1" applyBorder="1" applyAlignment="1">
      <alignment horizontal="center"/>
    </xf>
    <xf numFmtId="0" fontId="33" fillId="0" borderId="86" xfId="0" applyFont="1" applyBorder="1"/>
    <xf numFmtId="0" fontId="32" fillId="22" borderId="80" xfId="0" applyFont="1" applyFill="1" applyBorder="1" applyAlignment="1">
      <alignment horizontal="center" wrapText="1"/>
    </xf>
    <xf numFmtId="0" fontId="33" fillId="0" borderId="6" xfId="0" applyFont="1" applyBorder="1"/>
    <xf numFmtId="14" fontId="33" fillId="0" borderId="6" xfId="0" applyNumberFormat="1" applyFont="1" applyBorder="1"/>
    <xf numFmtId="14" fontId="33" fillId="0" borderId="6" xfId="0" applyNumberFormat="1" applyFont="1" applyBorder="1" applyAlignment="1">
      <alignment wrapText="1"/>
    </xf>
    <xf numFmtId="0" fontId="33" fillId="0" borderId="6" xfId="0" applyFont="1" applyBorder="1" applyAlignment="1">
      <alignment wrapText="1"/>
    </xf>
    <xf numFmtId="0" fontId="33" fillId="0" borderId="90" xfId="0" applyFont="1" applyBorder="1"/>
    <xf numFmtId="0" fontId="33" fillId="0" borderId="80" xfId="0" applyFont="1" applyBorder="1"/>
    <xf numFmtId="14" fontId="33" fillId="0" borderId="80" xfId="0" applyNumberFormat="1" applyFont="1" applyBorder="1"/>
    <xf numFmtId="0" fontId="33" fillId="0" borderId="9" xfId="0" applyFont="1" applyBorder="1"/>
    <xf numFmtId="0" fontId="33" fillId="0" borderId="76" xfId="0" applyFont="1" applyBorder="1" applyAlignment="1">
      <alignment wrapText="1"/>
    </xf>
    <xf numFmtId="0" fontId="33" fillId="0" borderId="76" xfId="0" applyFont="1" applyBorder="1"/>
    <xf numFmtId="0" fontId="33" fillId="0" borderId="88" xfId="0" applyFont="1" applyBorder="1"/>
    <xf numFmtId="0" fontId="33" fillId="0" borderId="82" xfId="0" applyFont="1" applyBorder="1"/>
    <xf numFmtId="14" fontId="33" fillId="0" borderId="76" xfId="0" applyNumberFormat="1" applyFont="1" applyBorder="1"/>
    <xf numFmtId="0" fontId="33" fillId="0" borderId="0" xfId="0" applyFont="1"/>
    <xf numFmtId="0" fontId="33" fillId="0" borderId="89" xfId="0" applyFont="1" applyBorder="1" applyAlignment="1">
      <alignment horizontal="left" vertical="center" wrapText="1"/>
    </xf>
    <xf numFmtId="0" fontId="33" fillId="0" borderId="31" xfId="0" applyFont="1" applyBorder="1" applyAlignment="1">
      <alignment wrapText="1"/>
    </xf>
    <xf numFmtId="14" fontId="33" fillId="0" borderId="46" xfId="0" applyNumberFormat="1" applyFont="1" applyBorder="1"/>
    <xf numFmtId="0" fontId="33" fillId="0" borderId="46" xfId="0" applyFont="1" applyBorder="1"/>
    <xf numFmtId="0" fontId="33" fillId="0" borderId="84" xfId="0" applyNumberFormat="1" applyFont="1" applyBorder="1" applyAlignment="1">
      <alignment horizontal="center"/>
    </xf>
    <xf numFmtId="0" fontId="34" fillId="0" borderId="31" xfId="0" applyFont="1" applyBorder="1" applyAlignment="1">
      <alignment horizontal="center" wrapText="1"/>
    </xf>
    <xf numFmtId="0" fontId="33" fillId="0" borderId="31" xfId="0" applyFont="1" applyBorder="1" applyAlignment="1">
      <alignment horizontal="center" vertical="center" wrapText="1"/>
    </xf>
    <xf numFmtId="49" fontId="33" fillId="0" borderId="6" xfId="0" applyNumberFormat="1" applyFont="1" applyBorder="1"/>
    <xf numFmtId="0" fontId="33" fillId="0" borderId="6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wrapText="1"/>
    </xf>
    <xf numFmtId="0" fontId="33" fillId="0" borderId="76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wrapText="1"/>
    </xf>
    <xf numFmtId="14" fontId="33" fillId="0" borderId="1" xfId="0" applyNumberFormat="1" applyFont="1" applyBorder="1"/>
    <xf numFmtId="0" fontId="35" fillId="0" borderId="76" xfId="0" applyFont="1" applyBorder="1" applyAlignment="1">
      <alignment horizontal="center" wrapText="1"/>
    </xf>
    <xf numFmtId="0" fontId="33" fillId="0" borderId="63" xfId="0" applyFont="1" applyBorder="1"/>
    <xf numFmtId="0" fontId="10" fillId="3" borderId="55" xfId="1" applyFont="1" applyFill="1" applyBorder="1" applyAlignment="1">
      <alignment wrapText="1"/>
    </xf>
    <xf numFmtId="0" fontId="13" fillId="0" borderId="1" xfId="1" applyFont="1" applyBorder="1" applyAlignment="1">
      <alignment horizontal="center" wrapText="1"/>
    </xf>
    <xf numFmtId="0" fontId="8" fillId="0" borderId="0" xfId="1" applyFont="1" applyAlignment="1"/>
    <xf numFmtId="0" fontId="11" fillId="0" borderId="72" xfId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0" fillId="0" borderId="69" xfId="1" applyFont="1" applyBorder="1" applyAlignment="1">
      <alignment horizontal="center" vertical="center" wrapText="1"/>
    </xf>
    <xf numFmtId="0" fontId="11" fillId="0" borderId="69" xfId="1" applyFont="1" applyBorder="1" applyAlignment="1">
      <alignment horizontal="center" vertical="center" wrapText="1"/>
    </xf>
    <xf numFmtId="0" fontId="10" fillId="0" borderId="46" xfId="1" applyFont="1" applyBorder="1" applyAlignment="1">
      <alignment horizontal="center"/>
    </xf>
    <xf numFmtId="0" fontId="6" fillId="0" borderId="64" xfId="1" applyFont="1" applyBorder="1" applyAlignment="1">
      <alignment horizontal="center" vertical="center" wrapText="1"/>
    </xf>
    <xf numFmtId="0" fontId="6" fillId="0" borderId="6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42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" fillId="9" borderId="5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8" borderId="2" xfId="0" applyFont="1" applyFill="1" applyBorder="1" applyAlignment="1">
      <alignment horizontal="center" vertical="center" wrapText="1"/>
    </xf>
    <xf numFmtId="0" fontId="2" fillId="18" borderId="7" xfId="0" applyFont="1" applyFill="1" applyBorder="1" applyAlignment="1">
      <alignment horizontal="center" vertical="center" wrapText="1"/>
    </xf>
    <xf numFmtId="0" fontId="2" fillId="18" borderId="3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0" fontId="3" fillId="0" borderId="34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7" fillId="7" borderId="6" xfId="1" applyFont="1" applyFill="1" applyBorder="1" applyAlignment="1">
      <alignment horizontal="center" wrapText="1"/>
    </xf>
    <xf numFmtId="0" fontId="2" fillId="11" borderId="6" xfId="0" applyFont="1" applyFill="1" applyBorder="1" applyAlignment="1">
      <alignment horizontal="center" vertical="center" wrapText="1"/>
    </xf>
    <xf numFmtId="0" fontId="18" fillId="7" borderId="18" xfId="0" applyFont="1" applyFill="1" applyBorder="1" applyAlignment="1">
      <alignment horizontal="center" vertical="center" wrapText="1"/>
    </xf>
    <xf numFmtId="0" fontId="18" fillId="7" borderId="93" xfId="0" applyFont="1" applyFill="1" applyBorder="1" applyAlignment="1">
      <alignment horizontal="center" vertical="center" wrapText="1"/>
    </xf>
    <xf numFmtId="0" fontId="16" fillId="5" borderId="2" xfId="1" applyFont="1" applyFill="1" applyBorder="1" applyAlignment="1">
      <alignment horizontal="center" wrapText="1"/>
    </xf>
    <xf numFmtId="0" fontId="16" fillId="5" borderId="7" xfId="1" applyFont="1" applyFill="1" applyBorder="1" applyAlignment="1">
      <alignment horizontal="center" wrapText="1"/>
    </xf>
    <xf numFmtId="170" fontId="13" fillId="0" borderId="2" xfId="1" applyNumberFormat="1" applyFont="1" applyBorder="1" applyAlignment="1">
      <alignment horizontal="center" vertical="center" wrapText="1"/>
    </xf>
    <xf numFmtId="170" fontId="13" fillId="0" borderId="7" xfId="1" applyNumberFormat="1" applyFont="1" applyBorder="1" applyAlignment="1">
      <alignment horizontal="center" vertical="center" wrapText="1"/>
    </xf>
    <xf numFmtId="170" fontId="13" fillId="0" borderId="3" xfId="1" applyNumberFormat="1" applyFont="1" applyBorder="1" applyAlignment="1">
      <alignment horizontal="center" vertical="center" wrapText="1"/>
    </xf>
    <xf numFmtId="170" fontId="7" fillId="0" borderId="2" xfId="1" applyNumberFormat="1" applyFont="1" applyBorder="1" applyAlignment="1">
      <alignment horizontal="center" wrapText="1"/>
    </xf>
    <xf numFmtId="170" fontId="7" fillId="0" borderId="7" xfId="1" applyNumberFormat="1" applyFont="1" applyBorder="1" applyAlignment="1">
      <alignment horizontal="center" wrapText="1"/>
    </xf>
    <xf numFmtId="170" fontId="7" fillId="0" borderId="3" xfId="1" applyNumberFormat="1" applyFont="1" applyBorder="1" applyAlignment="1">
      <alignment horizontal="center" wrapText="1"/>
    </xf>
    <xf numFmtId="0" fontId="10" fillId="19" borderId="8" xfId="1" applyFont="1" applyFill="1" applyBorder="1" applyAlignment="1">
      <alignment horizontal="center" vertical="center"/>
    </xf>
    <xf numFmtId="0" fontId="10" fillId="19" borderId="5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wrapText="1"/>
    </xf>
    <xf numFmtId="0" fontId="16" fillId="19" borderId="10" xfId="1" applyFont="1" applyFill="1" applyBorder="1" applyAlignment="1">
      <alignment horizontal="center" vertical="center" wrapText="1"/>
    </xf>
    <xf numFmtId="0" fontId="16" fillId="19" borderId="4" xfId="1" applyFont="1" applyFill="1" applyBorder="1" applyAlignment="1">
      <alignment horizontal="center" vertical="center" wrapText="1"/>
    </xf>
    <xf numFmtId="0" fontId="36" fillId="0" borderId="92" xfId="1" applyFont="1" applyBorder="1" applyAlignment="1">
      <alignment horizontal="center" wrapText="1"/>
    </xf>
    <xf numFmtId="0" fontId="36" fillId="0" borderId="65" xfId="1" applyFont="1" applyBorder="1" applyAlignment="1">
      <alignment horizontal="center" wrapText="1"/>
    </xf>
    <xf numFmtId="0" fontId="36" fillId="0" borderId="60" xfId="1" applyFont="1" applyBorder="1" applyAlignment="1">
      <alignment horizontal="center" wrapText="1"/>
    </xf>
    <xf numFmtId="0" fontId="1" fillId="0" borderId="51" xfId="0" applyFont="1" applyBorder="1" applyAlignment="1">
      <alignment horizontal="center"/>
    </xf>
    <xf numFmtId="0" fontId="8" fillId="21" borderId="8" xfId="1" applyFont="1" applyFill="1" applyBorder="1" applyAlignment="1">
      <alignment horizontal="center" vertical="center" wrapText="1"/>
    </xf>
    <xf numFmtId="0" fontId="8" fillId="21" borderId="5" xfId="1" applyFont="1" applyFill="1" applyBorder="1" applyAlignment="1">
      <alignment horizontal="center" vertical="center" wrapText="1"/>
    </xf>
    <xf numFmtId="0" fontId="16" fillId="21" borderId="2" xfId="1" applyFont="1" applyFill="1" applyBorder="1" applyAlignment="1">
      <alignment horizontal="center" vertical="center" wrapText="1"/>
    </xf>
    <xf numFmtId="0" fontId="16" fillId="21" borderId="7" xfId="1" applyFont="1" applyFill="1" applyBorder="1" applyAlignment="1">
      <alignment horizontal="center" vertical="center" wrapText="1"/>
    </xf>
    <xf numFmtId="0" fontId="16" fillId="21" borderId="3" xfId="1" applyFont="1" applyFill="1" applyBorder="1" applyAlignment="1">
      <alignment horizontal="center" vertical="center" wrapText="1"/>
    </xf>
    <xf numFmtId="0" fontId="31" fillId="0" borderId="10" xfId="1" applyFont="1" applyBorder="1" applyAlignment="1">
      <alignment horizontal="center" vertical="center" wrapText="1"/>
    </xf>
    <xf numFmtId="0" fontId="31" fillId="0" borderId="42" xfId="1" applyFont="1" applyBorder="1" applyAlignment="1">
      <alignment horizontal="center" vertical="center" wrapText="1"/>
    </xf>
    <xf numFmtId="0" fontId="31" fillId="0" borderId="4" xfId="1" applyFont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20" borderId="8" xfId="1" applyFont="1" applyFill="1" applyBorder="1" applyAlignment="1">
      <alignment horizontal="center" vertical="center" wrapText="1"/>
    </xf>
    <xf numFmtId="0" fontId="8" fillId="20" borderId="5" xfId="1" applyFont="1" applyFill="1" applyBorder="1" applyAlignment="1">
      <alignment horizontal="center" vertical="center" wrapText="1"/>
    </xf>
    <xf numFmtId="0" fontId="16" fillId="20" borderId="2" xfId="1" applyFont="1" applyFill="1" applyBorder="1" applyAlignment="1">
      <alignment horizontal="center" vertical="center" wrapText="1"/>
    </xf>
    <xf numFmtId="0" fontId="16" fillId="20" borderId="7" xfId="1" applyFont="1" applyFill="1" applyBorder="1" applyAlignment="1">
      <alignment horizontal="center" vertical="center" wrapText="1"/>
    </xf>
    <xf numFmtId="0" fontId="16" fillId="20" borderId="3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 wrapText="1"/>
    </xf>
    <xf numFmtId="0" fontId="6" fillId="6" borderId="42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/>
    </xf>
    <xf numFmtId="0" fontId="32" fillId="0" borderId="7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2" fillId="22" borderId="74" xfId="0" applyFont="1" applyFill="1" applyBorder="1" applyAlignment="1">
      <alignment horizontal="center"/>
    </xf>
    <xf numFmtId="0" fontId="32" fillId="22" borderId="78" xfId="0" applyFont="1" applyFill="1" applyBorder="1" applyAlignment="1">
      <alignment horizontal="center"/>
    </xf>
    <xf numFmtId="0" fontId="32" fillId="22" borderId="75" xfId="0" applyFont="1" applyFill="1" applyBorder="1" applyAlignment="1">
      <alignment horizontal="center"/>
    </xf>
    <xf numFmtId="0" fontId="32" fillId="22" borderId="79" xfId="0" applyFont="1" applyFill="1" applyBorder="1" applyAlignment="1">
      <alignment horizontal="center"/>
    </xf>
    <xf numFmtId="0" fontId="32" fillId="22" borderId="76" xfId="0" applyFont="1" applyFill="1" applyBorder="1" applyAlignment="1">
      <alignment horizontal="center" wrapText="1"/>
    </xf>
    <xf numFmtId="0" fontId="32" fillId="22" borderId="80" xfId="0" applyFont="1" applyFill="1" applyBorder="1" applyAlignment="1">
      <alignment horizontal="center" wrapText="1"/>
    </xf>
    <xf numFmtId="0" fontId="32" fillId="22" borderId="77" xfId="0" applyFont="1" applyFill="1" applyBorder="1" applyAlignment="1">
      <alignment horizontal="center" wrapText="1"/>
    </xf>
    <xf numFmtId="0" fontId="32" fillId="22" borderId="81" xfId="0" applyFont="1" applyFill="1" applyBorder="1" applyAlignment="1">
      <alignment horizontal="center" wrapText="1"/>
    </xf>
    <xf numFmtId="0" fontId="32" fillId="22" borderId="62" xfId="0" applyFont="1" applyFill="1" applyBorder="1" applyAlignment="1">
      <alignment horizontal="center"/>
    </xf>
    <xf numFmtId="0" fontId="32" fillId="22" borderId="73" xfId="0" applyFont="1" applyFill="1" applyBorder="1" applyAlignment="1">
      <alignment horizontal="center"/>
    </xf>
    <xf numFmtId="0" fontId="33" fillId="23" borderId="2" xfId="0" applyFont="1" applyFill="1" applyBorder="1" applyAlignment="1">
      <alignment horizontal="center"/>
    </xf>
    <xf numFmtId="0" fontId="33" fillId="23" borderId="7" xfId="0" applyFont="1" applyFill="1" applyBorder="1" applyAlignment="1">
      <alignment horizontal="center"/>
    </xf>
    <xf numFmtId="0" fontId="33" fillId="23" borderId="3" xfId="0" applyFont="1" applyFill="1" applyBorder="1" applyAlignment="1">
      <alignment horizontal="center"/>
    </xf>
    <xf numFmtId="14" fontId="33" fillId="0" borderId="84" xfId="0" applyNumberFormat="1" applyFont="1" applyBorder="1" applyAlignment="1">
      <alignment horizontal="center" wrapText="1"/>
    </xf>
    <xf numFmtId="14" fontId="33" fillId="0" borderId="85" xfId="0" applyNumberFormat="1" applyFont="1" applyBorder="1" applyAlignment="1">
      <alignment horizontal="center" wrapText="1"/>
    </xf>
    <xf numFmtId="0" fontId="32" fillId="22" borderId="87" xfId="0" applyFont="1" applyFill="1" applyBorder="1" applyAlignment="1">
      <alignment horizontal="center"/>
    </xf>
    <xf numFmtId="0" fontId="32" fillId="22" borderId="47" xfId="0" applyFont="1" applyFill="1" applyBorder="1" applyAlignment="1">
      <alignment horizontal="center"/>
    </xf>
    <xf numFmtId="0" fontId="32" fillId="22" borderId="76" xfId="0" applyFont="1" applyFill="1" applyBorder="1" applyAlignment="1">
      <alignment horizontal="center"/>
    </xf>
    <xf numFmtId="0" fontId="32" fillId="22" borderId="88" xfId="0" applyFont="1" applyFill="1" applyBorder="1" applyAlignment="1">
      <alignment horizontal="center"/>
    </xf>
    <xf numFmtId="0" fontId="32" fillId="0" borderId="2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3" fillId="0" borderId="89" xfId="0" applyFont="1" applyBorder="1" applyAlignment="1">
      <alignment horizontal="left" vertical="center" wrapText="1"/>
    </xf>
    <xf numFmtId="0" fontId="33" fillId="0" borderId="78" xfId="0" applyFont="1" applyBorder="1" applyAlignment="1">
      <alignment horizontal="left" vertical="center" wrapText="1"/>
    </xf>
    <xf numFmtId="0" fontId="32" fillId="9" borderId="2" xfId="0" applyFont="1" applyFill="1" applyBorder="1" applyAlignment="1">
      <alignment horizontal="right" vertical="center" wrapText="1"/>
    </xf>
    <xf numFmtId="0" fontId="32" fillId="9" borderId="7" xfId="0" applyFont="1" applyFill="1" applyBorder="1" applyAlignment="1">
      <alignment horizontal="right" vertical="center" wrapText="1"/>
    </xf>
    <xf numFmtId="0" fontId="32" fillId="9" borderId="3" xfId="0" applyFont="1" applyFill="1" applyBorder="1" applyAlignment="1">
      <alignment horizontal="right" vertical="center" wrapText="1"/>
    </xf>
    <xf numFmtId="0" fontId="33" fillId="0" borderId="74" xfId="0" applyFont="1" applyBorder="1" applyAlignment="1">
      <alignment horizontal="left" vertical="center" wrapText="1"/>
    </xf>
    <xf numFmtId="0" fontId="33" fillId="0" borderId="91" xfId="0" applyFont="1" applyBorder="1" applyAlignment="1">
      <alignment horizontal="left" vertical="center" wrapText="1"/>
    </xf>
    <xf numFmtId="0" fontId="33" fillId="0" borderId="48" xfId="0" applyFont="1" applyBorder="1" applyAlignment="1">
      <alignment horizontal="center"/>
    </xf>
    <xf numFmtId="14" fontId="33" fillId="0" borderId="84" xfId="0" applyNumberFormat="1" applyFont="1" applyBorder="1" applyAlignment="1">
      <alignment horizontal="left" wrapText="1"/>
    </xf>
    <xf numFmtId="14" fontId="33" fillId="0" borderId="85" xfId="0" applyNumberFormat="1" applyFont="1" applyBorder="1" applyAlignment="1">
      <alignment horizontal="left" wrapText="1"/>
    </xf>
    <xf numFmtId="14" fontId="32" fillId="0" borderId="2" xfId="0" applyNumberFormat="1" applyFont="1" applyBorder="1" applyAlignment="1">
      <alignment horizontal="center" wrapText="1"/>
    </xf>
    <xf numFmtId="14" fontId="32" fillId="0" borderId="3" xfId="0" applyNumberFormat="1" applyFont="1" applyBorder="1" applyAlignment="1">
      <alignment horizontal="center" wrapText="1"/>
    </xf>
    <xf numFmtId="14" fontId="32" fillId="0" borderId="5" xfId="0" applyNumberFormat="1" applyFont="1" applyBorder="1" applyAlignment="1">
      <alignment horizontal="center" wrapText="1"/>
    </xf>
    <xf numFmtId="14" fontId="32" fillId="0" borderId="81" xfId="0" applyNumberFormat="1" applyFont="1" applyBorder="1" applyAlignment="1">
      <alignment horizontal="center" wrapText="1"/>
    </xf>
    <xf numFmtId="14" fontId="33" fillId="0" borderId="84" xfId="0" applyNumberFormat="1" applyFont="1" applyBorder="1" applyAlignment="1">
      <alignment horizontal="center" vertical="center" wrapText="1"/>
    </xf>
    <xf numFmtId="14" fontId="33" fillId="0" borderId="85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42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11" xfId="1" applyFont="1" applyBorder="1" applyAlignment="1"/>
    <xf numFmtId="0" fontId="9" fillId="0" borderId="12" xfId="1" applyFont="1" applyBorder="1"/>
    <xf numFmtId="0" fontId="9" fillId="0" borderId="13" xfId="1" applyFont="1" applyBorder="1"/>
    <xf numFmtId="0" fontId="12" fillId="0" borderId="11" xfId="1" applyFont="1" applyBorder="1" applyAlignment="1">
      <alignment horizontal="left"/>
    </xf>
    <xf numFmtId="0" fontId="9" fillId="0" borderId="19" xfId="1" applyFont="1" applyBorder="1"/>
  </cellXfs>
  <cellStyles count="6">
    <cellStyle name="Millares [0]" xfId="4" builtinId="6"/>
    <cellStyle name="Moneda" xfId="2" builtinId="4"/>
    <cellStyle name="Moneda [0]" xfId="3" builtinId="7"/>
    <cellStyle name="Normal" xfId="0" builtinId="0"/>
    <cellStyle name="Normal 2" xfId="1"/>
    <cellStyle name="Porcentaje" xfId="5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65212"/>
      <color rgb="FFD54E0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9"/>
  <sheetViews>
    <sheetView view="pageBreakPreview" zoomScale="60" zoomScaleNormal="100" workbookViewId="0">
      <selection activeCell="N4" sqref="N4"/>
    </sheetView>
  </sheetViews>
  <sheetFormatPr baseColWidth="10" defaultColWidth="11.42578125" defaultRowHeight="15" x14ac:dyDescent="0.25"/>
  <cols>
    <col min="1" max="1" width="1" style="1" customWidth="1"/>
    <col min="2" max="2" width="20.140625" style="1" customWidth="1"/>
    <col min="3" max="3" width="9.28515625" style="1" hidden="1" customWidth="1"/>
    <col min="4" max="4" width="5.7109375" style="1" hidden="1" customWidth="1"/>
    <col min="5" max="5" width="19.7109375" style="1" hidden="1" customWidth="1"/>
    <col min="6" max="6" width="18.42578125" style="1" hidden="1" customWidth="1"/>
    <col min="7" max="7" width="15.7109375" style="1" customWidth="1"/>
    <col min="8" max="8" width="15.85546875" style="1" customWidth="1"/>
    <col min="9" max="9" width="3.28515625" style="1" customWidth="1"/>
    <col min="10" max="10" width="13.85546875" style="1" customWidth="1"/>
    <col min="11" max="11" width="18.42578125" style="1" customWidth="1"/>
    <col min="12" max="12" width="15.7109375" style="1" bestFit="1" customWidth="1"/>
    <col min="13" max="13" width="14.85546875" style="1" customWidth="1"/>
    <col min="14" max="14" width="14.140625" style="1" customWidth="1"/>
    <col min="15" max="15" width="2.5703125" style="1" customWidth="1"/>
    <col min="16" max="16" width="11.28515625" style="1" customWidth="1"/>
    <col min="17" max="17" width="3" style="1" customWidth="1"/>
    <col min="18" max="18" width="13.5703125" style="1" customWidth="1"/>
    <col min="19" max="19" width="3" style="1" customWidth="1"/>
    <col min="20" max="20" width="30" style="1" customWidth="1"/>
    <col min="21" max="16384" width="11.42578125" style="1"/>
  </cols>
  <sheetData>
    <row r="1" spans="2:20" ht="8.25" customHeight="1" x14ac:dyDescent="0.25">
      <c r="B1" s="2"/>
    </row>
    <row r="2" spans="2:20" ht="17.25" thickBot="1" x14ac:dyDescent="0.35">
      <c r="B2" s="231" t="s">
        <v>28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</row>
    <row r="3" spans="2:20" ht="51.75" customHeight="1" thickBot="1" x14ac:dyDescent="0.3">
      <c r="B3" s="236" t="s">
        <v>1</v>
      </c>
      <c r="C3" s="232" t="s">
        <v>2</v>
      </c>
      <c r="D3" s="233"/>
      <c r="E3" s="160" t="s">
        <v>169</v>
      </c>
      <c r="F3" s="160" t="s">
        <v>189</v>
      </c>
      <c r="G3" s="234" t="s">
        <v>319</v>
      </c>
      <c r="H3" s="235"/>
      <c r="I3" s="168"/>
      <c r="J3" s="234" t="s">
        <v>321</v>
      </c>
      <c r="K3" s="238"/>
      <c r="L3" s="238"/>
      <c r="M3" s="238"/>
      <c r="N3" s="235"/>
      <c r="O3" s="168"/>
      <c r="P3" s="239" t="s">
        <v>322</v>
      </c>
      <c r="Q3" s="168"/>
      <c r="R3" s="239" t="s">
        <v>323</v>
      </c>
      <c r="S3" s="168"/>
      <c r="T3" s="239" t="s">
        <v>324</v>
      </c>
    </row>
    <row r="4" spans="2:20" ht="51.75" customHeight="1" thickBot="1" x14ac:dyDescent="0.3">
      <c r="B4" s="237"/>
      <c r="C4" s="161"/>
      <c r="D4" s="162"/>
      <c r="E4" s="163"/>
      <c r="F4" s="163"/>
      <c r="G4" s="179" t="s">
        <v>320</v>
      </c>
      <c r="H4" s="177" t="s">
        <v>415</v>
      </c>
      <c r="I4" s="168"/>
      <c r="J4" s="170" t="s">
        <v>194</v>
      </c>
      <c r="K4" s="170" t="s">
        <v>200</v>
      </c>
      <c r="L4" s="170" t="s">
        <v>205</v>
      </c>
      <c r="M4" s="170" t="s">
        <v>210</v>
      </c>
      <c r="N4" s="170" t="s">
        <v>215</v>
      </c>
      <c r="O4" s="168"/>
      <c r="P4" s="240"/>
      <c r="Q4" s="168"/>
      <c r="R4" s="240"/>
      <c r="S4" s="168"/>
      <c r="T4" s="240"/>
    </row>
    <row r="5" spans="2:20" ht="30.75" thickBot="1" x14ac:dyDescent="0.3">
      <c r="B5" s="164" t="s">
        <v>193</v>
      </c>
      <c r="C5" s="230" t="s">
        <v>20</v>
      </c>
      <c r="D5" s="230"/>
      <c r="E5" s="165" t="s">
        <v>187</v>
      </c>
      <c r="F5" s="167">
        <v>125</v>
      </c>
      <c r="G5" s="175" t="s">
        <v>412</v>
      </c>
      <c r="H5" s="178" t="s">
        <v>325</v>
      </c>
      <c r="I5" s="169"/>
      <c r="J5" s="171" t="s">
        <v>389</v>
      </c>
      <c r="K5" s="171" t="s">
        <v>389</v>
      </c>
      <c r="L5" s="171" t="s">
        <v>389</v>
      </c>
      <c r="M5" s="171" t="s">
        <v>389</v>
      </c>
      <c r="N5" s="171" t="s">
        <v>389</v>
      </c>
      <c r="O5" s="169"/>
      <c r="P5" s="225" t="s">
        <v>389</v>
      </c>
      <c r="Q5" s="169"/>
      <c r="R5" s="225" t="s">
        <v>389</v>
      </c>
      <c r="S5" s="169"/>
      <c r="T5" s="174" t="s">
        <v>416</v>
      </c>
    </row>
    <row r="6" spans="2:20" ht="45.75" thickBot="1" x14ac:dyDescent="0.3">
      <c r="B6" s="164" t="s">
        <v>191</v>
      </c>
      <c r="C6" s="230" t="s">
        <v>20</v>
      </c>
      <c r="D6" s="230"/>
      <c r="E6" s="165" t="s">
        <v>187</v>
      </c>
      <c r="F6" s="176">
        <v>125</v>
      </c>
      <c r="G6" s="175" t="s">
        <v>325</v>
      </c>
      <c r="H6" s="178" t="s">
        <v>412</v>
      </c>
      <c r="I6" s="169"/>
      <c r="J6" s="172" t="s">
        <v>389</v>
      </c>
      <c r="K6" s="172" t="s">
        <v>389</v>
      </c>
      <c r="L6" s="172" t="s">
        <v>389</v>
      </c>
      <c r="M6" s="172" t="s">
        <v>389</v>
      </c>
      <c r="N6" s="172" t="s">
        <v>389</v>
      </c>
      <c r="O6" s="180"/>
      <c r="P6" s="172" t="s">
        <v>389</v>
      </c>
      <c r="Q6" s="180"/>
      <c r="R6" s="172" t="s">
        <v>389</v>
      </c>
      <c r="S6" s="180"/>
      <c r="T6" s="174" t="s">
        <v>416</v>
      </c>
    </row>
    <row r="7" spans="2:20" ht="30.75" thickBot="1" x14ac:dyDescent="0.3">
      <c r="B7" s="166" t="s">
        <v>192</v>
      </c>
      <c r="C7" s="229" t="s">
        <v>188</v>
      </c>
      <c r="D7" s="229"/>
      <c r="E7" s="165" t="s">
        <v>187</v>
      </c>
      <c r="F7" s="167">
        <v>200</v>
      </c>
      <c r="G7" s="175" t="s">
        <v>325</v>
      </c>
      <c r="H7" s="178" t="s">
        <v>325</v>
      </c>
      <c r="I7" s="169"/>
      <c r="J7" s="173">
        <v>100</v>
      </c>
      <c r="K7" s="173">
        <v>170</v>
      </c>
      <c r="L7" s="173">
        <v>130</v>
      </c>
      <c r="M7" s="173">
        <v>50</v>
      </c>
      <c r="N7" s="173">
        <v>50</v>
      </c>
      <c r="O7" s="169"/>
      <c r="P7" s="173">
        <v>100</v>
      </c>
      <c r="Q7" s="169"/>
      <c r="R7" s="173">
        <v>300</v>
      </c>
      <c r="S7" s="169"/>
      <c r="T7" s="175">
        <f t="shared" ref="T7" si="0">J7+K7+L7+M7+N7+P7+R7</f>
        <v>900</v>
      </c>
    </row>
    <row r="8" spans="2:20" ht="19.5" customHeight="1" x14ac:dyDescent="0.25">
      <c r="B8" s="2"/>
    </row>
    <row r="9" spans="2:20" x14ac:dyDescent="0.25">
      <c r="B9" s="3" t="s">
        <v>221</v>
      </c>
    </row>
  </sheetData>
  <sheetProtection algorithmName="SHA-512" hashValue="zvKbxBv9hpFA5M68X3epz34/vT4MUh1lJDXjr857qOgBLzgcKJGNmcBRh3l2JNZqdBmPWhvG/YYRD0LeTAI+zA==" saltValue="BXcE/8dB0t7kNNVwfUx/kQ==" spinCount="100000" sheet="1" objects="1" scenarios="1"/>
  <mergeCells count="11">
    <mergeCell ref="C7:D7"/>
    <mergeCell ref="C5:D5"/>
    <mergeCell ref="B2:T2"/>
    <mergeCell ref="C3:D3"/>
    <mergeCell ref="C6:D6"/>
    <mergeCell ref="G3:H3"/>
    <mergeCell ref="B3:B4"/>
    <mergeCell ref="J3:N3"/>
    <mergeCell ref="P3:P4"/>
    <mergeCell ref="R3:R4"/>
    <mergeCell ref="T3:T4"/>
  </mergeCells>
  <pageMargins left="0.7" right="0.7" top="0.75" bottom="0.75" header="0.3" footer="0.3"/>
  <pageSetup paperSize="522" scale="7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G368"/>
  <sheetViews>
    <sheetView topLeftCell="D217" workbookViewId="0">
      <selection activeCell="X241" sqref="X241"/>
    </sheetView>
  </sheetViews>
  <sheetFormatPr baseColWidth="10" defaultRowHeight="15" x14ac:dyDescent="0.25"/>
  <cols>
    <col min="1" max="1" width="4.85546875" customWidth="1"/>
    <col min="2" max="2" width="10.28515625" customWidth="1"/>
    <col min="3" max="3" width="10.5703125" customWidth="1"/>
    <col min="4" max="4" width="5.28515625" customWidth="1"/>
    <col min="5" max="5" width="9.42578125" customWidth="1"/>
    <col min="7" max="7" width="4.85546875" customWidth="1"/>
    <col min="8" max="8" width="9.42578125" customWidth="1"/>
    <col min="10" max="10" width="4" customWidth="1"/>
    <col min="11" max="11" width="9.5703125" customWidth="1"/>
    <col min="13" max="13" width="3.28515625" customWidth="1"/>
    <col min="14" max="14" width="8.5703125" customWidth="1"/>
    <col min="16" max="16" width="3.5703125" customWidth="1"/>
    <col min="17" max="17" width="8.42578125" customWidth="1"/>
    <col min="19" max="19" width="4.5703125" customWidth="1"/>
    <col min="20" max="20" width="9.42578125" customWidth="1"/>
    <col min="22" max="22" width="3.85546875" customWidth="1"/>
    <col min="23" max="23" width="8.85546875" customWidth="1"/>
    <col min="24" max="24" width="9.5703125" customWidth="1"/>
    <col min="25" max="25" width="3.85546875" customWidth="1"/>
    <col min="26" max="26" width="9.42578125" customWidth="1"/>
    <col min="28" max="28" width="4.5703125" customWidth="1"/>
    <col min="31" max="31" width="4" customWidth="1"/>
  </cols>
  <sheetData>
    <row r="1" spans="2:33" ht="15.75" thickBot="1" x14ac:dyDescent="0.3">
      <c r="B1" s="367">
        <v>2017</v>
      </c>
      <c r="C1" s="367"/>
      <c r="E1" s="367">
        <v>2016</v>
      </c>
      <c r="F1" s="367"/>
      <c r="H1" s="367">
        <v>2015</v>
      </c>
      <c r="I1" s="367"/>
      <c r="K1" s="367">
        <v>2014</v>
      </c>
      <c r="L1" s="367"/>
      <c r="N1" s="367">
        <v>2013</v>
      </c>
      <c r="O1" s="367"/>
      <c r="Q1" s="366">
        <v>2012</v>
      </c>
      <c r="R1" s="366"/>
      <c r="T1" s="366">
        <v>2011</v>
      </c>
      <c r="U1" s="366"/>
      <c r="W1" s="366">
        <v>2010</v>
      </c>
      <c r="X1" s="366"/>
      <c r="Z1" s="368">
        <v>2009</v>
      </c>
      <c r="AA1" s="368"/>
      <c r="AC1" s="366">
        <v>2008</v>
      </c>
      <c r="AD1" s="366"/>
      <c r="AF1" s="366">
        <v>2007</v>
      </c>
      <c r="AG1" s="366"/>
    </row>
    <row r="2" spans="2:33" ht="69" thickBot="1" x14ac:dyDescent="0.3">
      <c r="B2" s="69" t="s">
        <v>185</v>
      </c>
      <c r="C2" s="70" t="s">
        <v>183</v>
      </c>
      <c r="E2" s="67" t="s">
        <v>186</v>
      </c>
      <c r="F2" s="68" t="s">
        <v>183</v>
      </c>
      <c r="H2" s="67" t="s">
        <v>186</v>
      </c>
      <c r="I2" s="68" t="s">
        <v>183</v>
      </c>
      <c r="K2" s="67" t="s">
        <v>185</v>
      </c>
      <c r="L2" s="68" t="s">
        <v>183</v>
      </c>
      <c r="N2" s="67" t="s">
        <v>186</v>
      </c>
      <c r="O2" s="68" t="s">
        <v>183</v>
      </c>
      <c r="Q2" s="57" t="s">
        <v>186</v>
      </c>
      <c r="R2" s="58" t="s">
        <v>183</v>
      </c>
      <c r="T2" s="57" t="s">
        <v>186</v>
      </c>
      <c r="U2" s="58" t="s">
        <v>183</v>
      </c>
      <c r="W2" s="57" t="s">
        <v>186</v>
      </c>
      <c r="X2" s="58" t="s">
        <v>183</v>
      </c>
      <c r="Z2" s="57" t="s">
        <v>185</v>
      </c>
      <c r="AA2" s="58" t="s">
        <v>183</v>
      </c>
      <c r="AC2" s="57" t="s">
        <v>184</v>
      </c>
      <c r="AD2" s="58" t="s">
        <v>183</v>
      </c>
      <c r="AF2" s="57" t="s">
        <v>184</v>
      </c>
      <c r="AG2" s="58" t="s">
        <v>183</v>
      </c>
    </row>
    <row r="3" spans="2:33" ht="15.75" thickBot="1" x14ac:dyDescent="0.3">
      <c r="B3" s="51">
        <v>42736</v>
      </c>
      <c r="C3" s="52">
        <v>3000.71</v>
      </c>
      <c r="E3" s="59">
        <v>42370</v>
      </c>
      <c r="F3" s="60">
        <v>3149.47</v>
      </c>
      <c r="H3" s="59">
        <v>42005</v>
      </c>
      <c r="I3" s="60">
        <v>2392.46</v>
      </c>
      <c r="K3" s="61">
        <v>41640</v>
      </c>
      <c r="L3" s="62">
        <v>1926.83</v>
      </c>
      <c r="N3" s="61">
        <v>41640</v>
      </c>
      <c r="O3" s="62">
        <v>1926.83</v>
      </c>
      <c r="Q3" s="61">
        <v>40909</v>
      </c>
      <c r="R3" s="62">
        <v>1942.7</v>
      </c>
      <c r="T3" s="61">
        <v>40544</v>
      </c>
      <c r="U3" s="62">
        <v>1913.98</v>
      </c>
      <c r="W3" s="59">
        <v>40179</v>
      </c>
      <c r="X3" s="60">
        <v>2044.23</v>
      </c>
      <c r="Z3" s="61">
        <v>39814</v>
      </c>
      <c r="AA3" s="62">
        <v>2243.59</v>
      </c>
      <c r="AC3" s="59">
        <v>39448</v>
      </c>
      <c r="AD3" s="60">
        <v>2014.76</v>
      </c>
      <c r="AF3" s="59">
        <v>39083</v>
      </c>
      <c r="AG3" s="60">
        <v>2238.79</v>
      </c>
    </row>
    <row r="4" spans="2:33" ht="15.75" thickBot="1" x14ac:dyDescent="0.3">
      <c r="B4" s="53">
        <v>42737</v>
      </c>
      <c r="C4" s="54">
        <v>3000.71</v>
      </c>
      <c r="E4" s="61">
        <v>42371</v>
      </c>
      <c r="F4" s="62">
        <v>3149.47</v>
      </c>
      <c r="H4" s="61">
        <v>42006</v>
      </c>
      <c r="I4" s="62">
        <v>2392.46</v>
      </c>
      <c r="K4" s="59">
        <v>41641</v>
      </c>
      <c r="L4" s="60">
        <v>1926.83</v>
      </c>
      <c r="N4" s="59">
        <v>41641</v>
      </c>
      <c r="O4" s="60">
        <v>1926.83</v>
      </c>
      <c r="Q4" s="59">
        <v>40910</v>
      </c>
      <c r="R4" s="60">
        <v>1942.7</v>
      </c>
      <c r="T4" s="59">
        <v>40545</v>
      </c>
      <c r="U4" s="60">
        <v>1913.98</v>
      </c>
      <c r="W4" s="61">
        <v>40180</v>
      </c>
      <c r="X4" s="62">
        <v>2044.23</v>
      </c>
      <c r="Z4" s="59">
        <v>39815</v>
      </c>
      <c r="AA4" s="60">
        <v>2243.59</v>
      </c>
      <c r="AC4" s="61">
        <v>39449</v>
      </c>
      <c r="AD4" s="62">
        <v>2014.76</v>
      </c>
      <c r="AF4" s="61">
        <v>39084</v>
      </c>
      <c r="AG4" s="62">
        <v>2238.79</v>
      </c>
    </row>
    <row r="5" spans="2:33" ht="15.75" thickBot="1" x14ac:dyDescent="0.3">
      <c r="B5" s="51">
        <v>42738</v>
      </c>
      <c r="C5" s="52">
        <v>3000.71</v>
      </c>
      <c r="E5" s="59">
        <v>42372</v>
      </c>
      <c r="F5" s="60">
        <v>3149.47</v>
      </c>
      <c r="H5" s="59">
        <v>42007</v>
      </c>
      <c r="I5" s="60">
        <v>2383.37</v>
      </c>
      <c r="K5" s="61">
        <v>41642</v>
      </c>
      <c r="L5" s="62">
        <v>1938.89</v>
      </c>
      <c r="N5" s="61">
        <v>41642</v>
      </c>
      <c r="O5" s="62">
        <v>1938.89</v>
      </c>
      <c r="Q5" s="61">
        <v>40911</v>
      </c>
      <c r="R5" s="62">
        <v>1942.7</v>
      </c>
      <c r="T5" s="61">
        <v>40546</v>
      </c>
      <c r="U5" s="62">
        <v>1913.98</v>
      </c>
      <c r="W5" s="59">
        <v>40181</v>
      </c>
      <c r="X5" s="60">
        <v>2044.23</v>
      </c>
      <c r="Z5" s="61">
        <v>39816</v>
      </c>
      <c r="AA5" s="62">
        <v>2234.81</v>
      </c>
      <c r="AC5" s="59">
        <v>39450</v>
      </c>
      <c r="AD5" s="60">
        <v>2012.82</v>
      </c>
      <c r="AF5" s="59">
        <v>39085</v>
      </c>
      <c r="AG5" s="60">
        <v>2231.42</v>
      </c>
    </row>
    <row r="6" spans="2:33" ht="15.75" thickBot="1" x14ac:dyDescent="0.3">
      <c r="B6" s="53">
        <v>42739</v>
      </c>
      <c r="C6" s="54">
        <v>2981.06</v>
      </c>
      <c r="E6" s="61">
        <v>42373</v>
      </c>
      <c r="F6" s="62">
        <v>3149.47</v>
      </c>
      <c r="H6" s="61">
        <v>42008</v>
      </c>
      <c r="I6" s="62">
        <v>2383.37</v>
      </c>
      <c r="K6" s="59">
        <v>41643</v>
      </c>
      <c r="L6" s="60">
        <v>1936.92</v>
      </c>
      <c r="N6" s="59">
        <v>41643</v>
      </c>
      <c r="O6" s="60">
        <v>1936.92</v>
      </c>
      <c r="Q6" s="59">
        <v>40912</v>
      </c>
      <c r="R6" s="60">
        <v>1915.02</v>
      </c>
      <c r="T6" s="59">
        <v>40547</v>
      </c>
      <c r="U6" s="60">
        <v>1902.71</v>
      </c>
      <c r="W6" s="61">
        <v>40182</v>
      </c>
      <c r="X6" s="62">
        <v>2044.23</v>
      </c>
      <c r="Z6" s="59">
        <v>39817</v>
      </c>
      <c r="AA6" s="60">
        <v>2234.81</v>
      </c>
      <c r="AC6" s="61">
        <v>39451</v>
      </c>
      <c r="AD6" s="62">
        <v>2013.27</v>
      </c>
      <c r="AF6" s="61">
        <v>39086</v>
      </c>
      <c r="AG6" s="62">
        <v>2218.11</v>
      </c>
    </row>
    <row r="7" spans="2:33" ht="15.75" thickBot="1" x14ac:dyDescent="0.3">
      <c r="B7" s="51">
        <v>42740</v>
      </c>
      <c r="C7" s="52">
        <v>2965.36</v>
      </c>
      <c r="E7" s="59">
        <v>42374</v>
      </c>
      <c r="F7" s="60">
        <v>3213.24</v>
      </c>
      <c r="H7" s="59">
        <v>42009</v>
      </c>
      <c r="I7" s="60">
        <v>2383.37</v>
      </c>
      <c r="K7" s="61">
        <v>41644</v>
      </c>
      <c r="L7" s="62">
        <v>1936.92</v>
      </c>
      <c r="N7" s="61">
        <v>41644</v>
      </c>
      <c r="O7" s="62">
        <v>1936.92</v>
      </c>
      <c r="Q7" s="61">
        <v>40913</v>
      </c>
      <c r="R7" s="62">
        <v>1898.24</v>
      </c>
      <c r="T7" s="61">
        <v>40548</v>
      </c>
      <c r="U7" s="62">
        <v>1899.86</v>
      </c>
      <c r="W7" s="59">
        <v>40183</v>
      </c>
      <c r="X7" s="60">
        <v>2021.21</v>
      </c>
      <c r="Z7" s="61">
        <v>39818</v>
      </c>
      <c r="AA7" s="62">
        <v>2234.81</v>
      </c>
      <c r="AC7" s="59">
        <v>39452</v>
      </c>
      <c r="AD7" s="60">
        <v>2013.98</v>
      </c>
      <c r="AF7" s="59">
        <v>39087</v>
      </c>
      <c r="AG7" s="60">
        <v>2218.0500000000002</v>
      </c>
    </row>
    <row r="8" spans="2:33" ht="15.75" thickBot="1" x14ac:dyDescent="0.3">
      <c r="B8" s="53">
        <v>42741</v>
      </c>
      <c r="C8" s="54">
        <v>2941.08</v>
      </c>
      <c r="E8" s="61">
        <v>42375</v>
      </c>
      <c r="F8" s="62">
        <v>3203.86</v>
      </c>
      <c r="H8" s="61">
        <v>42010</v>
      </c>
      <c r="I8" s="62">
        <v>2412.8200000000002</v>
      </c>
      <c r="K8" s="59">
        <v>41645</v>
      </c>
      <c r="L8" s="60">
        <v>1936.92</v>
      </c>
      <c r="N8" s="59">
        <v>41645</v>
      </c>
      <c r="O8" s="60">
        <v>1936.92</v>
      </c>
      <c r="Q8" s="59">
        <v>40914</v>
      </c>
      <c r="R8" s="60">
        <v>1884.44</v>
      </c>
      <c r="T8" s="59">
        <v>40549</v>
      </c>
      <c r="U8" s="60">
        <v>1894.82</v>
      </c>
      <c r="W8" s="61">
        <v>40184</v>
      </c>
      <c r="X8" s="62">
        <v>1992.78</v>
      </c>
      <c r="Z8" s="59">
        <v>39819</v>
      </c>
      <c r="AA8" s="60">
        <v>2227.2399999999998</v>
      </c>
      <c r="AC8" s="61">
        <v>39453</v>
      </c>
      <c r="AD8" s="62">
        <v>2013.98</v>
      </c>
      <c r="AF8" s="61">
        <v>39088</v>
      </c>
      <c r="AG8" s="62">
        <v>2228.38</v>
      </c>
    </row>
    <row r="9" spans="2:33" ht="15.75" thickBot="1" x14ac:dyDescent="0.3">
      <c r="B9" s="51">
        <v>42742</v>
      </c>
      <c r="C9" s="52">
        <v>2919.01</v>
      </c>
      <c r="E9" s="59">
        <v>42376</v>
      </c>
      <c r="F9" s="60">
        <v>3250.69</v>
      </c>
      <c r="H9" s="59">
        <v>42011</v>
      </c>
      <c r="I9" s="60">
        <v>2452.11</v>
      </c>
      <c r="K9" s="61">
        <v>41646</v>
      </c>
      <c r="L9" s="62">
        <v>1936.92</v>
      </c>
      <c r="N9" s="61">
        <v>41646</v>
      </c>
      <c r="O9" s="62">
        <v>1936.92</v>
      </c>
      <c r="Q9" s="61">
        <v>40915</v>
      </c>
      <c r="R9" s="62">
        <v>1884.47</v>
      </c>
      <c r="T9" s="61">
        <v>40550</v>
      </c>
      <c r="U9" s="62">
        <v>1869.94</v>
      </c>
      <c r="W9" s="59">
        <v>40185</v>
      </c>
      <c r="X9" s="60">
        <v>1971.32</v>
      </c>
      <c r="Z9" s="61">
        <v>39820</v>
      </c>
      <c r="AA9" s="62">
        <v>2197.7199999999998</v>
      </c>
      <c r="AC9" s="59">
        <v>39454</v>
      </c>
      <c r="AD9" s="60">
        <v>2013.98</v>
      </c>
      <c r="AF9" s="59">
        <v>39089</v>
      </c>
      <c r="AG9" s="60">
        <v>2228.38</v>
      </c>
    </row>
    <row r="10" spans="2:33" ht="15.75" thickBot="1" x14ac:dyDescent="0.3">
      <c r="B10" s="53">
        <v>42743</v>
      </c>
      <c r="C10" s="54">
        <v>2919.01</v>
      </c>
      <c r="E10" s="61">
        <v>42377</v>
      </c>
      <c r="F10" s="62">
        <v>3287.28</v>
      </c>
      <c r="H10" s="61">
        <v>42012</v>
      </c>
      <c r="I10" s="62">
        <v>2434.31</v>
      </c>
      <c r="K10" s="59">
        <v>41647</v>
      </c>
      <c r="L10" s="60">
        <v>1930.45</v>
      </c>
      <c r="N10" s="59">
        <v>41647</v>
      </c>
      <c r="O10" s="60">
        <v>1930.45</v>
      </c>
      <c r="Q10" s="59">
        <v>40916</v>
      </c>
      <c r="R10" s="60">
        <v>1884.47</v>
      </c>
      <c r="T10" s="59">
        <v>40551</v>
      </c>
      <c r="U10" s="60">
        <v>1859.97</v>
      </c>
      <c r="W10" s="61">
        <v>40186</v>
      </c>
      <c r="X10" s="62">
        <v>1969.08</v>
      </c>
      <c r="Z10" s="59">
        <v>39821</v>
      </c>
      <c r="AA10" s="60">
        <v>2214.13</v>
      </c>
      <c r="AC10" s="61">
        <v>39455</v>
      </c>
      <c r="AD10" s="62">
        <v>2013.98</v>
      </c>
      <c r="AF10" s="61">
        <v>39090</v>
      </c>
      <c r="AG10" s="62">
        <v>2228.38</v>
      </c>
    </row>
    <row r="11" spans="2:33" ht="15.75" thickBot="1" x14ac:dyDescent="0.3">
      <c r="B11" s="51">
        <v>42744</v>
      </c>
      <c r="C11" s="52">
        <v>2919.01</v>
      </c>
      <c r="E11" s="59">
        <v>42378</v>
      </c>
      <c r="F11" s="60">
        <v>3268.37</v>
      </c>
      <c r="H11" s="59">
        <v>42013</v>
      </c>
      <c r="I11" s="60">
        <v>2405.0300000000002</v>
      </c>
      <c r="K11" s="61">
        <v>41648</v>
      </c>
      <c r="L11" s="62">
        <v>1933.24</v>
      </c>
      <c r="N11" s="61">
        <v>41648</v>
      </c>
      <c r="O11" s="62">
        <v>1933.24</v>
      </c>
      <c r="Q11" s="61">
        <v>40917</v>
      </c>
      <c r="R11" s="62">
        <v>1884.47</v>
      </c>
      <c r="T11" s="61">
        <v>40552</v>
      </c>
      <c r="U11" s="62">
        <v>1859.97</v>
      </c>
      <c r="W11" s="59">
        <v>40187</v>
      </c>
      <c r="X11" s="60">
        <v>1968.24</v>
      </c>
      <c r="Z11" s="61">
        <v>39822</v>
      </c>
      <c r="AA11" s="62">
        <v>2220.8200000000002</v>
      </c>
      <c r="AC11" s="59">
        <v>39456</v>
      </c>
      <c r="AD11" s="60">
        <v>2000.91</v>
      </c>
      <c r="AF11" s="59">
        <v>39091</v>
      </c>
      <c r="AG11" s="60">
        <v>2228.38</v>
      </c>
    </row>
    <row r="12" spans="2:33" ht="15.75" thickBot="1" x14ac:dyDescent="0.3">
      <c r="B12" s="53">
        <v>42745</v>
      </c>
      <c r="C12" s="54">
        <v>2919.01</v>
      </c>
      <c r="E12" s="61">
        <v>42379</v>
      </c>
      <c r="F12" s="62">
        <v>3268.37</v>
      </c>
      <c r="H12" s="61">
        <v>42014</v>
      </c>
      <c r="I12" s="62">
        <v>2406.71</v>
      </c>
      <c r="K12" s="59">
        <v>41649</v>
      </c>
      <c r="L12" s="60">
        <v>1934.88</v>
      </c>
      <c r="N12" s="59">
        <v>41649</v>
      </c>
      <c r="O12" s="60">
        <v>1934.88</v>
      </c>
      <c r="Q12" s="59">
        <v>40918</v>
      </c>
      <c r="R12" s="60">
        <v>1884.47</v>
      </c>
      <c r="T12" s="59">
        <v>40553</v>
      </c>
      <c r="U12" s="60">
        <v>1859.97</v>
      </c>
      <c r="W12" s="61">
        <v>40188</v>
      </c>
      <c r="X12" s="62">
        <v>1968.24</v>
      </c>
      <c r="Z12" s="59">
        <v>39823</v>
      </c>
      <c r="AA12" s="60">
        <v>2216.23</v>
      </c>
      <c r="AC12" s="61">
        <v>39457</v>
      </c>
      <c r="AD12" s="62">
        <v>2004.7</v>
      </c>
      <c r="AF12" s="61">
        <v>39092</v>
      </c>
      <c r="AG12" s="62">
        <v>2238.52</v>
      </c>
    </row>
    <row r="13" spans="2:33" ht="15.75" thickBot="1" x14ac:dyDescent="0.3">
      <c r="B13" s="51">
        <v>42746</v>
      </c>
      <c r="C13" s="52">
        <v>2949.6</v>
      </c>
      <c r="E13" s="59">
        <v>42380</v>
      </c>
      <c r="F13" s="60">
        <v>3268.37</v>
      </c>
      <c r="H13" s="59">
        <v>42015</v>
      </c>
      <c r="I13" s="60">
        <v>2406.71</v>
      </c>
      <c r="K13" s="61">
        <v>41650</v>
      </c>
      <c r="L13" s="62">
        <v>1926.55</v>
      </c>
      <c r="N13" s="61">
        <v>41650</v>
      </c>
      <c r="O13" s="62">
        <v>1926.55</v>
      </c>
      <c r="Q13" s="61">
        <v>40919</v>
      </c>
      <c r="R13" s="62">
        <v>1865.07</v>
      </c>
      <c r="T13" s="61">
        <v>40554</v>
      </c>
      <c r="U13" s="62">
        <v>1859.97</v>
      </c>
      <c r="W13" s="59">
        <v>40189</v>
      </c>
      <c r="X13" s="60">
        <v>1968.24</v>
      </c>
      <c r="Z13" s="61">
        <v>39824</v>
      </c>
      <c r="AA13" s="62">
        <v>2216.23</v>
      </c>
      <c r="AC13" s="59">
        <v>39458</v>
      </c>
      <c r="AD13" s="60">
        <v>2003.74</v>
      </c>
      <c r="AF13" s="59">
        <v>39093</v>
      </c>
      <c r="AG13" s="60">
        <v>2250.6</v>
      </c>
    </row>
    <row r="14" spans="2:33" ht="15.75" thickBot="1" x14ac:dyDescent="0.3">
      <c r="B14" s="53">
        <v>42747</v>
      </c>
      <c r="C14" s="54">
        <v>2980.8</v>
      </c>
      <c r="E14" s="61">
        <v>42381</v>
      </c>
      <c r="F14" s="62">
        <v>3268.37</v>
      </c>
      <c r="H14" s="61">
        <v>42016</v>
      </c>
      <c r="I14" s="62">
        <v>2406.71</v>
      </c>
      <c r="K14" s="59">
        <v>41651</v>
      </c>
      <c r="L14" s="60">
        <v>1926.55</v>
      </c>
      <c r="N14" s="59">
        <v>41651</v>
      </c>
      <c r="O14" s="60">
        <v>1926.55</v>
      </c>
      <c r="Q14" s="59">
        <v>40920</v>
      </c>
      <c r="R14" s="60">
        <v>1854.17</v>
      </c>
      <c r="T14" s="59">
        <v>40555</v>
      </c>
      <c r="U14" s="60">
        <v>1856.79</v>
      </c>
      <c r="W14" s="61">
        <v>40190</v>
      </c>
      <c r="X14" s="62">
        <v>1968.24</v>
      </c>
      <c r="Z14" s="59">
        <v>39825</v>
      </c>
      <c r="AA14" s="60">
        <v>2216.23</v>
      </c>
      <c r="AC14" s="61">
        <v>39459</v>
      </c>
      <c r="AD14" s="62">
        <v>1985.35</v>
      </c>
      <c r="AF14" s="61">
        <v>39094</v>
      </c>
      <c r="AG14" s="62">
        <v>2231.48</v>
      </c>
    </row>
    <row r="15" spans="2:33" ht="15.75" thickBot="1" x14ac:dyDescent="0.3">
      <c r="B15" s="51">
        <v>42748</v>
      </c>
      <c r="C15" s="52">
        <v>2930.19</v>
      </c>
      <c r="E15" s="59">
        <v>42382</v>
      </c>
      <c r="F15" s="60">
        <v>3246.51</v>
      </c>
      <c r="H15" s="59">
        <v>42017</v>
      </c>
      <c r="I15" s="60">
        <v>2406.71</v>
      </c>
      <c r="K15" s="61">
        <v>41652</v>
      </c>
      <c r="L15" s="62">
        <v>1926.55</v>
      </c>
      <c r="N15" s="61">
        <v>41652</v>
      </c>
      <c r="O15" s="62">
        <v>1926.55</v>
      </c>
      <c r="Q15" s="61">
        <v>40921</v>
      </c>
      <c r="R15" s="62">
        <v>1842.47</v>
      </c>
      <c r="T15" s="61">
        <v>40556</v>
      </c>
      <c r="U15" s="62">
        <v>1855.46</v>
      </c>
      <c r="W15" s="59">
        <v>40191</v>
      </c>
      <c r="X15" s="60">
        <v>1959.43</v>
      </c>
      <c r="Z15" s="61">
        <v>39826</v>
      </c>
      <c r="AA15" s="62">
        <v>2216.23</v>
      </c>
      <c r="AC15" s="59">
        <v>39460</v>
      </c>
      <c r="AD15" s="60">
        <v>1985.35</v>
      </c>
      <c r="AF15" s="59">
        <v>39095</v>
      </c>
      <c r="AG15" s="60">
        <v>2221.35</v>
      </c>
    </row>
    <row r="16" spans="2:33" ht="15.75" thickBot="1" x14ac:dyDescent="0.3">
      <c r="B16" s="53">
        <v>42749</v>
      </c>
      <c r="C16" s="54">
        <v>2935.96</v>
      </c>
      <c r="E16" s="61">
        <v>42383</v>
      </c>
      <c r="F16" s="62">
        <v>3235.45</v>
      </c>
      <c r="H16" s="61">
        <v>42018</v>
      </c>
      <c r="I16" s="62">
        <v>2442.0300000000002</v>
      </c>
      <c r="K16" s="59">
        <v>41653</v>
      </c>
      <c r="L16" s="60">
        <v>1924.79</v>
      </c>
      <c r="N16" s="59">
        <v>41653</v>
      </c>
      <c r="O16" s="60">
        <v>1924.79</v>
      </c>
      <c r="Q16" s="59">
        <v>40922</v>
      </c>
      <c r="R16" s="60">
        <v>1841.31</v>
      </c>
      <c r="T16" s="59">
        <v>40557</v>
      </c>
      <c r="U16" s="60">
        <v>1864.36</v>
      </c>
      <c r="W16" s="61">
        <v>40192</v>
      </c>
      <c r="X16" s="62">
        <v>1965.81</v>
      </c>
      <c r="Z16" s="59">
        <v>39827</v>
      </c>
      <c r="AA16" s="60">
        <v>2226.87</v>
      </c>
      <c r="AC16" s="61">
        <v>39461</v>
      </c>
      <c r="AD16" s="62">
        <v>1985.35</v>
      </c>
      <c r="AF16" s="61">
        <v>39096</v>
      </c>
      <c r="AG16" s="62">
        <v>2221.35</v>
      </c>
    </row>
    <row r="17" spans="2:33" ht="15.75" thickBot="1" x14ac:dyDescent="0.3">
      <c r="B17" s="51">
        <v>42750</v>
      </c>
      <c r="C17" s="52">
        <v>2935.96</v>
      </c>
      <c r="E17" s="59">
        <v>42384</v>
      </c>
      <c r="F17" s="60">
        <v>3240.71</v>
      </c>
      <c r="H17" s="59">
        <v>42019</v>
      </c>
      <c r="I17" s="60">
        <v>2438.79</v>
      </c>
      <c r="K17" s="61">
        <v>41654</v>
      </c>
      <c r="L17" s="62">
        <v>1932.59</v>
      </c>
      <c r="N17" s="61">
        <v>41654</v>
      </c>
      <c r="O17" s="62">
        <v>1932.59</v>
      </c>
      <c r="Q17" s="61">
        <v>40923</v>
      </c>
      <c r="R17" s="62">
        <v>1841.31</v>
      </c>
      <c r="T17" s="61">
        <v>40558</v>
      </c>
      <c r="U17" s="62">
        <v>1872.46</v>
      </c>
      <c r="W17" s="59">
        <v>40193</v>
      </c>
      <c r="X17" s="60">
        <v>1974.13</v>
      </c>
      <c r="Z17" s="61">
        <v>39828</v>
      </c>
      <c r="AA17" s="62">
        <v>2234.4</v>
      </c>
      <c r="AC17" s="59">
        <v>39462</v>
      </c>
      <c r="AD17" s="60">
        <v>1949.43</v>
      </c>
      <c r="AF17" s="59">
        <v>39097</v>
      </c>
      <c r="AG17" s="60">
        <v>2221.35</v>
      </c>
    </row>
    <row r="18" spans="2:33" ht="15.75" thickBot="1" x14ac:dyDescent="0.3">
      <c r="B18" s="53">
        <v>42751</v>
      </c>
      <c r="C18" s="54">
        <v>2935.96</v>
      </c>
      <c r="E18" s="61">
        <v>42385</v>
      </c>
      <c r="F18" s="62">
        <v>3293.94</v>
      </c>
      <c r="H18" s="61">
        <v>42020</v>
      </c>
      <c r="I18" s="62">
        <v>2398.91</v>
      </c>
      <c r="K18" s="59">
        <v>41655</v>
      </c>
      <c r="L18" s="60">
        <v>1941.45</v>
      </c>
      <c r="N18" s="59">
        <v>41655</v>
      </c>
      <c r="O18" s="60">
        <v>1941.45</v>
      </c>
      <c r="Q18" s="59">
        <v>40924</v>
      </c>
      <c r="R18" s="60">
        <v>1841.31</v>
      </c>
      <c r="T18" s="59">
        <v>40559</v>
      </c>
      <c r="U18" s="60">
        <v>1872.46</v>
      </c>
      <c r="W18" s="61">
        <v>40194</v>
      </c>
      <c r="X18" s="62">
        <v>1967.4</v>
      </c>
      <c r="Z18" s="59">
        <v>39829</v>
      </c>
      <c r="AA18" s="60">
        <v>2249.64</v>
      </c>
      <c r="AC18" s="61">
        <v>39463</v>
      </c>
      <c r="AD18" s="62">
        <v>1948.91</v>
      </c>
      <c r="AF18" s="61">
        <v>39098</v>
      </c>
      <c r="AG18" s="62">
        <v>2221.35</v>
      </c>
    </row>
    <row r="19" spans="2:33" ht="15.75" thickBot="1" x14ac:dyDescent="0.3">
      <c r="B19" s="51">
        <v>42752</v>
      </c>
      <c r="C19" s="52">
        <v>2935.96</v>
      </c>
      <c r="E19" s="59">
        <v>42386</v>
      </c>
      <c r="F19" s="60">
        <v>3293.94</v>
      </c>
      <c r="H19" s="59">
        <v>42021</v>
      </c>
      <c r="I19" s="60">
        <v>2383.91</v>
      </c>
      <c r="K19" s="61">
        <v>41656</v>
      </c>
      <c r="L19" s="62">
        <v>1947.15</v>
      </c>
      <c r="N19" s="61">
        <v>41656</v>
      </c>
      <c r="O19" s="62">
        <v>1947.15</v>
      </c>
      <c r="Q19" s="61">
        <v>40925</v>
      </c>
      <c r="R19" s="62">
        <v>1841.31</v>
      </c>
      <c r="T19" s="61">
        <v>40560</v>
      </c>
      <c r="U19" s="62">
        <v>1872.46</v>
      </c>
      <c r="W19" s="59">
        <v>40195</v>
      </c>
      <c r="X19" s="60">
        <v>1967.4</v>
      </c>
      <c r="Z19" s="61">
        <v>39830</v>
      </c>
      <c r="AA19" s="62">
        <v>2227.6799999999998</v>
      </c>
      <c r="AC19" s="59">
        <v>39464</v>
      </c>
      <c r="AD19" s="60">
        <v>1960.49</v>
      </c>
      <c r="AF19" s="59">
        <v>39099</v>
      </c>
      <c r="AG19" s="60">
        <v>2221.96</v>
      </c>
    </row>
    <row r="20" spans="2:33" ht="15.75" thickBot="1" x14ac:dyDescent="0.3">
      <c r="B20" s="53">
        <v>42753</v>
      </c>
      <c r="C20" s="54">
        <v>2924.77</v>
      </c>
      <c r="E20" s="61">
        <v>42387</v>
      </c>
      <c r="F20" s="62">
        <v>3293.94</v>
      </c>
      <c r="H20" s="61">
        <v>42022</v>
      </c>
      <c r="I20" s="62">
        <v>2383.91</v>
      </c>
      <c r="K20" s="59">
        <v>41657</v>
      </c>
      <c r="L20" s="60">
        <v>1957.86</v>
      </c>
      <c r="N20" s="59">
        <v>41657</v>
      </c>
      <c r="O20" s="60">
        <v>1957.86</v>
      </c>
      <c r="Q20" s="59">
        <v>40926</v>
      </c>
      <c r="R20" s="60">
        <v>1836.34</v>
      </c>
      <c r="T20" s="59">
        <v>40561</v>
      </c>
      <c r="U20" s="60">
        <v>1872.46</v>
      </c>
      <c r="W20" s="61">
        <v>40196</v>
      </c>
      <c r="X20" s="62">
        <v>1967.4</v>
      </c>
      <c r="Z20" s="59">
        <v>39831</v>
      </c>
      <c r="AA20" s="60">
        <v>2227.6799999999998</v>
      </c>
      <c r="AC20" s="61">
        <v>39465</v>
      </c>
      <c r="AD20" s="62">
        <v>1947.6</v>
      </c>
      <c r="AF20" s="61">
        <v>39100</v>
      </c>
      <c r="AG20" s="62">
        <v>2224.2199999999998</v>
      </c>
    </row>
    <row r="21" spans="2:33" ht="15.75" thickBot="1" x14ac:dyDescent="0.3">
      <c r="B21" s="51">
        <v>42754</v>
      </c>
      <c r="C21" s="52">
        <v>2934.58</v>
      </c>
      <c r="E21" s="59">
        <v>42388</v>
      </c>
      <c r="F21" s="60">
        <v>3293.94</v>
      </c>
      <c r="H21" s="59">
        <v>42023</v>
      </c>
      <c r="I21" s="60">
        <v>2383.91</v>
      </c>
      <c r="K21" s="61">
        <v>41658</v>
      </c>
      <c r="L21" s="62">
        <v>1957.86</v>
      </c>
      <c r="N21" s="61">
        <v>41658</v>
      </c>
      <c r="O21" s="62">
        <v>1957.86</v>
      </c>
      <c r="Q21" s="61">
        <v>40927</v>
      </c>
      <c r="R21" s="62">
        <v>1827.24</v>
      </c>
      <c r="T21" s="61">
        <v>40562</v>
      </c>
      <c r="U21" s="62">
        <v>1864.64</v>
      </c>
      <c r="W21" s="59">
        <v>40197</v>
      </c>
      <c r="X21" s="60">
        <v>1967.4</v>
      </c>
      <c r="Z21" s="61">
        <v>39832</v>
      </c>
      <c r="AA21" s="62">
        <v>2227.6799999999998</v>
      </c>
      <c r="AC21" s="59">
        <v>39466</v>
      </c>
      <c r="AD21" s="60">
        <v>1968.13</v>
      </c>
      <c r="AF21" s="59">
        <v>39101</v>
      </c>
      <c r="AG21" s="60">
        <v>2226.06</v>
      </c>
    </row>
    <row r="22" spans="2:33" ht="15.75" thickBot="1" x14ac:dyDescent="0.3">
      <c r="B22" s="53">
        <v>42755</v>
      </c>
      <c r="C22" s="54">
        <v>2938.24</v>
      </c>
      <c r="E22" s="61">
        <v>42389</v>
      </c>
      <c r="F22" s="62">
        <v>3297.46</v>
      </c>
      <c r="H22" s="61">
        <v>42024</v>
      </c>
      <c r="I22" s="62">
        <v>2383.91</v>
      </c>
      <c r="K22" s="59">
        <v>41659</v>
      </c>
      <c r="L22" s="60">
        <v>1957.86</v>
      </c>
      <c r="N22" s="59">
        <v>41659</v>
      </c>
      <c r="O22" s="60">
        <v>1957.86</v>
      </c>
      <c r="Q22" s="59">
        <v>40928</v>
      </c>
      <c r="R22" s="60">
        <v>1821.86</v>
      </c>
      <c r="T22" s="59">
        <v>40563</v>
      </c>
      <c r="U22" s="60">
        <v>1841.9</v>
      </c>
      <c r="W22" s="61">
        <v>40198</v>
      </c>
      <c r="X22" s="62">
        <v>1957.82</v>
      </c>
      <c r="Z22" s="59">
        <v>39833</v>
      </c>
      <c r="AA22" s="60">
        <v>2227.6799999999998</v>
      </c>
      <c r="AC22" s="61">
        <v>39467</v>
      </c>
      <c r="AD22" s="62">
        <v>1968.13</v>
      </c>
      <c r="AF22" s="61">
        <v>39102</v>
      </c>
      <c r="AG22" s="62">
        <v>2229.29</v>
      </c>
    </row>
    <row r="23" spans="2:33" ht="15.75" thickBot="1" x14ac:dyDescent="0.3">
      <c r="B23" s="51">
        <v>42756</v>
      </c>
      <c r="C23" s="52">
        <v>2927.91</v>
      </c>
      <c r="E23" s="59">
        <v>42390</v>
      </c>
      <c r="F23" s="60">
        <v>3357.67</v>
      </c>
      <c r="H23" s="59">
        <v>42025</v>
      </c>
      <c r="I23" s="60">
        <v>2373.44</v>
      </c>
      <c r="K23" s="61">
        <v>41660</v>
      </c>
      <c r="L23" s="62">
        <v>1957.86</v>
      </c>
      <c r="N23" s="61">
        <v>41660</v>
      </c>
      <c r="O23" s="62">
        <v>1957.86</v>
      </c>
      <c r="Q23" s="61">
        <v>40929</v>
      </c>
      <c r="R23" s="62">
        <v>1828.75</v>
      </c>
      <c r="T23" s="61">
        <v>40564</v>
      </c>
      <c r="U23" s="62">
        <v>1849.59</v>
      </c>
      <c r="W23" s="59">
        <v>40199</v>
      </c>
      <c r="X23" s="60">
        <v>1964.18</v>
      </c>
      <c r="Z23" s="61">
        <v>39834</v>
      </c>
      <c r="AA23" s="62">
        <v>2245.2800000000002</v>
      </c>
      <c r="AC23" s="59">
        <v>39468</v>
      </c>
      <c r="AD23" s="60">
        <v>1968.13</v>
      </c>
      <c r="AF23" s="59">
        <v>39103</v>
      </c>
      <c r="AG23" s="60">
        <v>2229.29</v>
      </c>
    </row>
    <row r="24" spans="2:33" ht="15.75" thickBot="1" x14ac:dyDescent="0.3">
      <c r="B24" s="53">
        <v>42757</v>
      </c>
      <c r="C24" s="54">
        <v>2927.91</v>
      </c>
      <c r="E24" s="61">
        <v>42391</v>
      </c>
      <c r="F24" s="62">
        <v>3368.49</v>
      </c>
      <c r="H24" s="61">
        <v>42026</v>
      </c>
      <c r="I24" s="62">
        <v>2361.54</v>
      </c>
      <c r="K24" s="59">
        <v>41661</v>
      </c>
      <c r="L24" s="60">
        <v>1981.98</v>
      </c>
      <c r="N24" s="59">
        <v>41661</v>
      </c>
      <c r="O24" s="60">
        <v>1981.98</v>
      </c>
      <c r="Q24" s="59">
        <v>40930</v>
      </c>
      <c r="R24" s="60">
        <v>1828.75</v>
      </c>
      <c r="T24" s="59">
        <v>40565</v>
      </c>
      <c r="U24" s="60">
        <v>1838.94</v>
      </c>
      <c r="W24" s="61">
        <v>40200</v>
      </c>
      <c r="X24" s="62">
        <v>1967.08</v>
      </c>
      <c r="Z24" s="59">
        <v>39835</v>
      </c>
      <c r="AA24" s="60">
        <v>2245.9699999999998</v>
      </c>
      <c r="AC24" s="61">
        <v>39469</v>
      </c>
      <c r="AD24" s="62">
        <v>1968.13</v>
      </c>
      <c r="AF24" s="61">
        <v>39104</v>
      </c>
      <c r="AG24" s="62">
        <v>2229.29</v>
      </c>
    </row>
    <row r="25" spans="2:33" ht="15.75" thickBot="1" x14ac:dyDescent="0.3">
      <c r="B25" s="51">
        <v>42758</v>
      </c>
      <c r="C25" s="52">
        <v>2927.91</v>
      </c>
      <c r="E25" s="59">
        <v>42392</v>
      </c>
      <c r="F25" s="60">
        <v>3281.74</v>
      </c>
      <c r="H25" s="59">
        <v>42027</v>
      </c>
      <c r="I25" s="60">
        <v>2370.75</v>
      </c>
      <c r="K25" s="61">
        <v>41662</v>
      </c>
      <c r="L25" s="62">
        <v>1983.48</v>
      </c>
      <c r="N25" s="61">
        <v>41662</v>
      </c>
      <c r="O25" s="62">
        <v>1983.48</v>
      </c>
      <c r="Q25" s="61">
        <v>40931</v>
      </c>
      <c r="R25" s="62">
        <v>1828.75</v>
      </c>
      <c r="T25" s="61">
        <v>40566</v>
      </c>
      <c r="U25" s="62">
        <v>1838.94</v>
      </c>
      <c r="W25" s="59">
        <v>40201</v>
      </c>
      <c r="X25" s="60">
        <v>1981.96</v>
      </c>
      <c r="Z25" s="61">
        <v>39836</v>
      </c>
      <c r="AA25" s="62">
        <v>2247.87</v>
      </c>
      <c r="AC25" s="59">
        <v>39470</v>
      </c>
      <c r="AD25" s="60">
        <v>2007.41</v>
      </c>
      <c r="AF25" s="59">
        <v>39105</v>
      </c>
      <c r="AG25" s="60">
        <v>2240.3200000000002</v>
      </c>
    </row>
    <row r="26" spans="2:33" ht="15.75" thickBot="1" x14ac:dyDescent="0.3">
      <c r="B26" s="53">
        <v>42759</v>
      </c>
      <c r="C26" s="54">
        <v>2908.53</v>
      </c>
      <c r="E26" s="61">
        <v>42393</v>
      </c>
      <c r="F26" s="62">
        <v>3281.74</v>
      </c>
      <c r="H26" s="61">
        <v>42028</v>
      </c>
      <c r="I26" s="62">
        <v>2386.5</v>
      </c>
      <c r="K26" s="59">
        <v>41663</v>
      </c>
      <c r="L26" s="60">
        <v>1993.23</v>
      </c>
      <c r="N26" s="59">
        <v>41663</v>
      </c>
      <c r="O26" s="60">
        <v>1993.23</v>
      </c>
      <c r="Q26" s="59">
        <v>40932</v>
      </c>
      <c r="R26" s="60">
        <v>1811.55</v>
      </c>
      <c r="T26" s="59">
        <v>40567</v>
      </c>
      <c r="U26" s="60">
        <v>1838.94</v>
      </c>
      <c r="W26" s="61">
        <v>40202</v>
      </c>
      <c r="X26" s="62">
        <v>1981.96</v>
      </c>
      <c r="Z26" s="59">
        <v>39837</v>
      </c>
      <c r="AA26" s="60">
        <v>2280.77</v>
      </c>
      <c r="AC26" s="61">
        <v>39471</v>
      </c>
      <c r="AD26" s="62">
        <v>2005.08</v>
      </c>
      <c r="AF26" s="61">
        <v>39106</v>
      </c>
      <c r="AG26" s="62">
        <v>2250.38</v>
      </c>
    </row>
    <row r="27" spans="2:33" ht="15.75" thickBot="1" x14ac:dyDescent="0.3">
      <c r="B27" s="51">
        <v>42760</v>
      </c>
      <c r="C27" s="52">
        <v>2932.01</v>
      </c>
      <c r="E27" s="59">
        <v>42394</v>
      </c>
      <c r="F27" s="60">
        <v>3281.74</v>
      </c>
      <c r="H27" s="59">
        <v>42029</v>
      </c>
      <c r="I27" s="60">
        <v>2386.5</v>
      </c>
      <c r="K27" s="61">
        <v>41664</v>
      </c>
      <c r="L27" s="62">
        <v>2000.48</v>
      </c>
      <c r="N27" s="61">
        <v>41664</v>
      </c>
      <c r="O27" s="62">
        <v>2000.48</v>
      </c>
      <c r="Q27" s="61">
        <v>40933</v>
      </c>
      <c r="R27" s="62">
        <v>1814.58</v>
      </c>
      <c r="T27" s="61">
        <v>40568</v>
      </c>
      <c r="U27" s="62">
        <v>1842.43</v>
      </c>
      <c r="W27" s="59">
        <v>40203</v>
      </c>
      <c r="X27" s="60">
        <v>1981.96</v>
      </c>
      <c r="Z27" s="61">
        <v>39838</v>
      </c>
      <c r="AA27" s="62">
        <v>2280.77</v>
      </c>
      <c r="AC27" s="59">
        <v>39472</v>
      </c>
      <c r="AD27" s="60">
        <v>1970.65</v>
      </c>
      <c r="AF27" s="59">
        <v>39107</v>
      </c>
      <c r="AG27" s="60">
        <v>2254.67</v>
      </c>
    </row>
    <row r="28" spans="2:33" ht="15.75" thickBot="1" x14ac:dyDescent="0.3">
      <c r="B28" s="53">
        <v>42761</v>
      </c>
      <c r="C28" s="54">
        <v>2927.53</v>
      </c>
      <c r="E28" s="61">
        <v>42395</v>
      </c>
      <c r="F28" s="62">
        <v>3362.38</v>
      </c>
      <c r="H28" s="61">
        <v>42030</v>
      </c>
      <c r="I28" s="62">
        <v>2386.5</v>
      </c>
      <c r="K28" s="59">
        <v>41665</v>
      </c>
      <c r="L28" s="60">
        <v>2000.48</v>
      </c>
      <c r="N28" s="59">
        <v>41665</v>
      </c>
      <c r="O28" s="60">
        <v>2000.48</v>
      </c>
      <c r="Q28" s="59">
        <v>40934</v>
      </c>
      <c r="R28" s="60">
        <v>1814.69</v>
      </c>
      <c r="T28" s="59">
        <v>40569</v>
      </c>
      <c r="U28" s="60">
        <v>1853.71</v>
      </c>
      <c r="W28" s="61">
        <v>40204</v>
      </c>
      <c r="X28" s="62">
        <v>1961.97</v>
      </c>
      <c r="Z28" s="59">
        <v>39839</v>
      </c>
      <c r="AA28" s="60">
        <v>2280.77</v>
      </c>
      <c r="AC28" s="61">
        <v>39473</v>
      </c>
      <c r="AD28" s="62">
        <v>1961.3</v>
      </c>
      <c r="AF28" s="61">
        <v>39108</v>
      </c>
      <c r="AG28" s="62">
        <v>2252.88</v>
      </c>
    </row>
    <row r="29" spans="2:33" ht="15.75" thickBot="1" x14ac:dyDescent="0.3">
      <c r="B29" s="51">
        <v>42762</v>
      </c>
      <c r="C29" s="52">
        <v>2936.72</v>
      </c>
      <c r="E29" s="59">
        <v>42396</v>
      </c>
      <c r="F29" s="60">
        <v>3375.8</v>
      </c>
      <c r="H29" s="59">
        <v>42031</v>
      </c>
      <c r="I29" s="60">
        <v>2386.2800000000002</v>
      </c>
      <c r="K29" s="61">
        <v>41666</v>
      </c>
      <c r="L29" s="62">
        <v>2000.48</v>
      </c>
      <c r="N29" s="61">
        <v>41666</v>
      </c>
      <c r="O29" s="62">
        <v>2000.48</v>
      </c>
      <c r="Q29" s="61">
        <v>40935</v>
      </c>
      <c r="R29" s="62">
        <v>1801.88</v>
      </c>
      <c r="T29" s="61">
        <v>40570</v>
      </c>
      <c r="U29" s="62">
        <v>1862.05</v>
      </c>
      <c r="W29" s="59">
        <v>40205</v>
      </c>
      <c r="X29" s="60">
        <v>1972.22</v>
      </c>
      <c r="Z29" s="61">
        <v>39840</v>
      </c>
      <c r="AA29" s="62">
        <v>2280.4299999999998</v>
      </c>
      <c r="AC29" s="59">
        <v>39474</v>
      </c>
      <c r="AD29" s="60">
        <v>1961.3</v>
      </c>
      <c r="AF29" s="59">
        <v>39109</v>
      </c>
      <c r="AG29" s="60">
        <v>2259.4299999999998</v>
      </c>
    </row>
    <row r="30" spans="2:33" ht="15.75" thickBot="1" x14ac:dyDescent="0.3">
      <c r="B30" s="53">
        <v>42763</v>
      </c>
      <c r="C30" s="54">
        <v>2930.17</v>
      </c>
      <c r="E30" s="61">
        <v>42397</v>
      </c>
      <c r="F30" s="62">
        <v>3366.63</v>
      </c>
      <c r="H30" s="61">
        <v>42032</v>
      </c>
      <c r="I30" s="62">
        <v>2381.11</v>
      </c>
      <c r="K30" s="59">
        <v>41667</v>
      </c>
      <c r="L30" s="60">
        <v>1997.91</v>
      </c>
      <c r="N30" s="59">
        <v>41667</v>
      </c>
      <c r="O30" s="60">
        <v>1997.91</v>
      </c>
      <c r="Q30" s="59">
        <v>40936</v>
      </c>
      <c r="R30" s="60">
        <v>1810.55</v>
      </c>
      <c r="T30" s="59">
        <v>40571</v>
      </c>
      <c r="U30" s="60">
        <v>1858.7</v>
      </c>
      <c r="W30" s="61">
        <v>40206</v>
      </c>
      <c r="X30" s="62">
        <v>1988.05</v>
      </c>
      <c r="Z30" s="59">
        <v>39841</v>
      </c>
      <c r="AA30" s="60">
        <v>2310.83</v>
      </c>
      <c r="AC30" s="61">
        <v>39475</v>
      </c>
      <c r="AD30" s="62">
        <v>1961.3</v>
      </c>
      <c r="AF30" s="61">
        <v>39110</v>
      </c>
      <c r="AG30" s="62">
        <v>2259.4299999999998</v>
      </c>
    </row>
    <row r="31" spans="2:33" ht="15.75" thickBot="1" x14ac:dyDescent="0.3">
      <c r="B31" s="51">
        <v>42764</v>
      </c>
      <c r="C31" s="52">
        <v>2930.17</v>
      </c>
      <c r="E31" s="59">
        <v>42398</v>
      </c>
      <c r="F31" s="60">
        <v>3302.92</v>
      </c>
      <c r="H31" s="59">
        <v>42033</v>
      </c>
      <c r="I31" s="60">
        <v>2362.42</v>
      </c>
      <c r="K31" s="61">
        <v>41668</v>
      </c>
      <c r="L31" s="62">
        <v>2000.56</v>
      </c>
      <c r="N31" s="61">
        <v>41668</v>
      </c>
      <c r="O31" s="62">
        <v>2000.56</v>
      </c>
      <c r="Q31" s="61">
        <v>40937</v>
      </c>
      <c r="R31" s="62">
        <v>1810.55</v>
      </c>
      <c r="T31" s="61">
        <v>40572</v>
      </c>
      <c r="U31" s="62">
        <v>1857.98</v>
      </c>
      <c r="W31" s="59">
        <v>40207</v>
      </c>
      <c r="X31" s="60">
        <v>1991.21</v>
      </c>
      <c r="Z31" s="61">
        <v>39842</v>
      </c>
      <c r="AA31" s="62">
        <v>2341.09</v>
      </c>
      <c r="AC31" s="59">
        <v>39476</v>
      </c>
      <c r="AD31" s="60">
        <v>1969.65</v>
      </c>
      <c r="AF31" s="59">
        <v>39111</v>
      </c>
      <c r="AG31" s="60">
        <v>2259.4299999999998</v>
      </c>
    </row>
    <row r="32" spans="2:33" ht="15.75" thickBot="1" x14ac:dyDescent="0.3">
      <c r="B32" s="53">
        <v>42765</v>
      </c>
      <c r="C32" s="54">
        <v>2930.17</v>
      </c>
      <c r="E32" s="61">
        <v>42399</v>
      </c>
      <c r="F32" s="62">
        <v>3287.31</v>
      </c>
      <c r="H32" s="61">
        <v>42034</v>
      </c>
      <c r="I32" s="62">
        <v>2397.35</v>
      </c>
      <c r="K32" s="59">
        <v>41669</v>
      </c>
      <c r="L32" s="60">
        <v>2013.17</v>
      </c>
      <c r="N32" s="59">
        <v>41669</v>
      </c>
      <c r="O32" s="60">
        <v>2013.17</v>
      </c>
      <c r="Q32" s="59">
        <v>40938</v>
      </c>
      <c r="R32" s="60">
        <v>1810.55</v>
      </c>
      <c r="T32" s="59">
        <v>40573</v>
      </c>
      <c r="U32" s="60">
        <v>1857.98</v>
      </c>
      <c r="W32" s="61">
        <v>40208</v>
      </c>
      <c r="X32" s="62">
        <v>1982.29</v>
      </c>
      <c r="Z32" s="59">
        <v>39843</v>
      </c>
      <c r="AA32" s="60">
        <v>2386.58</v>
      </c>
      <c r="AC32" s="61">
        <v>39477</v>
      </c>
      <c r="AD32" s="62">
        <v>1946.54</v>
      </c>
      <c r="AF32" s="61">
        <v>39112</v>
      </c>
      <c r="AG32" s="62">
        <v>2261.2199999999998</v>
      </c>
    </row>
    <row r="33" spans="2:33" ht="15.75" thickBot="1" x14ac:dyDescent="0.3">
      <c r="B33" s="51">
        <v>42766</v>
      </c>
      <c r="C33" s="52">
        <v>2936.66</v>
      </c>
      <c r="E33" s="59">
        <v>42400</v>
      </c>
      <c r="F33" s="60">
        <v>3287.31</v>
      </c>
      <c r="H33" s="59">
        <v>42035</v>
      </c>
      <c r="I33" s="60">
        <v>2441.1</v>
      </c>
      <c r="K33" s="61">
        <v>41670</v>
      </c>
      <c r="L33" s="62">
        <v>2008.26</v>
      </c>
      <c r="N33" s="61">
        <v>41670</v>
      </c>
      <c r="O33" s="62">
        <v>2008.26</v>
      </c>
      <c r="Q33" s="61">
        <v>40939</v>
      </c>
      <c r="R33" s="62">
        <v>1815.08</v>
      </c>
      <c r="T33" s="61">
        <v>40574</v>
      </c>
      <c r="U33" s="62">
        <v>1857.98</v>
      </c>
      <c r="W33" s="59">
        <v>40209</v>
      </c>
      <c r="X33" s="60">
        <v>1982.29</v>
      </c>
      <c r="Z33" s="61">
        <v>39844</v>
      </c>
      <c r="AA33" s="62">
        <v>2420.2600000000002</v>
      </c>
      <c r="AC33" s="59">
        <v>39478</v>
      </c>
      <c r="AD33" s="60">
        <v>1939.6</v>
      </c>
      <c r="AF33" s="59">
        <v>39113</v>
      </c>
      <c r="AG33" s="60">
        <v>2259.7199999999998</v>
      </c>
    </row>
    <row r="34" spans="2:33" ht="15.75" thickBot="1" x14ac:dyDescent="0.3">
      <c r="B34" s="53">
        <v>42767</v>
      </c>
      <c r="C34" s="54">
        <v>2921.9</v>
      </c>
      <c r="E34" s="61">
        <v>42401</v>
      </c>
      <c r="F34" s="62">
        <v>3287.31</v>
      </c>
      <c r="H34" s="61">
        <v>42036</v>
      </c>
      <c r="I34" s="62">
        <v>2441.1</v>
      </c>
      <c r="K34" s="59">
        <v>41671</v>
      </c>
      <c r="L34" s="60">
        <v>2021.1</v>
      </c>
      <c r="N34" s="59">
        <v>41671</v>
      </c>
      <c r="O34" s="60">
        <v>2021.1</v>
      </c>
      <c r="Q34" s="59">
        <v>40940</v>
      </c>
      <c r="R34" s="60">
        <v>1805.98</v>
      </c>
      <c r="T34" s="59">
        <v>40575</v>
      </c>
      <c r="U34" s="60">
        <v>1867.82</v>
      </c>
      <c r="W34" s="61">
        <v>40210</v>
      </c>
      <c r="X34" s="62">
        <v>1982.29</v>
      </c>
      <c r="Z34" s="59">
        <v>39845</v>
      </c>
      <c r="AA34" s="60">
        <v>2420.2600000000002</v>
      </c>
      <c r="AC34" s="61">
        <v>39479</v>
      </c>
      <c r="AD34" s="62">
        <v>1939.77</v>
      </c>
      <c r="AF34" s="61">
        <v>39114</v>
      </c>
      <c r="AG34" s="62">
        <v>2255.17</v>
      </c>
    </row>
    <row r="35" spans="2:33" ht="15.75" thickBot="1" x14ac:dyDescent="0.3">
      <c r="B35" s="51">
        <v>42768</v>
      </c>
      <c r="C35" s="52">
        <v>2906.78</v>
      </c>
      <c r="E35" s="59">
        <v>42402</v>
      </c>
      <c r="F35" s="60">
        <v>3326.82</v>
      </c>
      <c r="H35" s="59">
        <v>42037</v>
      </c>
      <c r="I35" s="60">
        <v>2441.1</v>
      </c>
      <c r="K35" s="61">
        <v>41672</v>
      </c>
      <c r="L35" s="62">
        <v>2021.1</v>
      </c>
      <c r="N35" s="61">
        <v>41672</v>
      </c>
      <c r="O35" s="62">
        <v>2021.1</v>
      </c>
      <c r="Q35" s="61">
        <v>40941</v>
      </c>
      <c r="R35" s="62">
        <v>1797.68</v>
      </c>
      <c r="T35" s="61">
        <v>40576</v>
      </c>
      <c r="U35" s="62">
        <v>1853.33</v>
      </c>
      <c r="W35" s="59">
        <v>40211</v>
      </c>
      <c r="X35" s="60">
        <v>1972.6</v>
      </c>
      <c r="Z35" s="61">
        <v>39846</v>
      </c>
      <c r="AA35" s="62">
        <v>2420.2600000000002</v>
      </c>
      <c r="AC35" s="59">
        <v>39480</v>
      </c>
      <c r="AD35" s="60">
        <v>1921.94</v>
      </c>
      <c r="AF35" s="59">
        <v>39115</v>
      </c>
      <c r="AG35" s="60">
        <v>2246.06</v>
      </c>
    </row>
    <row r="36" spans="2:33" ht="15.75" thickBot="1" x14ac:dyDescent="0.3">
      <c r="B36" s="53">
        <v>42769</v>
      </c>
      <c r="C36" s="54">
        <v>2882.2</v>
      </c>
      <c r="E36" s="61">
        <v>42403</v>
      </c>
      <c r="F36" s="62">
        <v>3387.69</v>
      </c>
      <c r="H36" s="61">
        <v>42038</v>
      </c>
      <c r="I36" s="62">
        <v>2407.29</v>
      </c>
      <c r="K36" s="59">
        <v>41673</v>
      </c>
      <c r="L36" s="60">
        <v>2021.1</v>
      </c>
      <c r="N36" s="59">
        <v>41673</v>
      </c>
      <c r="O36" s="60">
        <v>2021.1</v>
      </c>
      <c r="Q36" s="59">
        <v>40942</v>
      </c>
      <c r="R36" s="60">
        <v>1795.55</v>
      </c>
      <c r="T36" s="59">
        <v>40577</v>
      </c>
      <c r="U36" s="60">
        <v>1852.67</v>
      </c>
      <c r="W36" s="61">
        <v>40212</v>
      </c>
      <c r="X36" s="62">
        <v>1959.93</v>
      </c>
      <c r="Z36" s="59">
        <v>39847</v>
      </c>
      <c r="AA36" s="60">
        <v>2450.7800000000002</v>
      </c>
      <c r="AC36" s="61">
        <v>39481</v>
      </c>
      <c r="AD36" s="62">
        <v>1921.94</v>
      </c>
      <c r="AF36" s="61">
        <v>39116</v>
      </c>
      <c r="AG36" s="62">
        <v>2241.5300000000002</v>
      </c>
    </row>
    <row r="37" spans="2:33" ht="15.75" thickBot="1" x14ac:dyDescent="0.3">
      <c r="B37" s="51">
        <v>42770</v>
      </c>
      <c r="C37" s="52">
        <v>2855.8</v>
      </c>
      <c r="E37" s="59">
        <v>42404</v>
      </c>
      <c r="F37" s="60">
        <v>3382.2</v>
      </c>
      <c r="H37" s="59">
        <v>42039</v>
      </c>
      <c r="I37" s="60">
        <v>2374.7199999999998</v>
      </c>
      <c r="K37" s="61">
        <v>41674</v>
      </c>
      <c r="L37" s="62">
        <v>2039.85</v>
      </c>
      <c r="N37" s="61">
        <v>41674</v>
      </c>
      <c r="O37" s="62">
        <v>2039.85</v>
      </c>
      <c r="Q37" s="61">
        <v>40943</v>
      </c>
      <c r="R37" s="62">
        <v>1784.77</v>
      </c>
      <c r="T37" s="61">
        <v>40578</v>
      </c>
      <c r="U37" s="62">
        <v>1863.03</v>
      </c>
      <c r="W37" s="59">
        <v>40213</v>
      </c>
      <c r="X37" s="60">
        <v>1966.02</v>
      </c>
      <c r="Z37" s="61">
        <v>39848</v>
      </c>
      <c r="AA37" s="62">
        <v>2443.67</v>
      </c>
      <c r="AC37" s="59">
        <v>39482</v>
      </c>
      <c r="AD37" s="60">
        <v>1921.94</v>
      </c>
      <c r="AF37" s="59">
        <v>39117</v>
      </c>
      <c r="AG37" s="60">
        <v>2241.5300000000002</v>
      </c>
    </row>
    <row r="38" spans="2:33" ht="15.75" thickBot="1" x14ac:dyDescent="0.3">
      <c r="B38" s="53">
        <v>42771</v>
      </c>
      <c r="C38" s="54">
        <v>2855.8</v>
      </c>
      <c r="E38" s="61">
        <v>42405</v>
      </c>
      <c r="F38" s="62">
        <v>3315.75</v>
      </c>
      <c r="H38" s="61">
        <v>42040</v>
      </c>
      <c r="I38" s="62">
        <v>2381.91</v>
      </c>
      <c r="K38" s="59">
        <v>41675</v>
      </c>
      <c r="L38" s="60">
        <v>2041.34</v>
      </c>
      <c r="N38" s="59">
        <v>41675</v>
      </c>
      <c r="O38" s="60">
        <v>2041.34</v>
      </c>
      <c r="Q38" s="59">
        <v>40944</v>
      </c>
      <c r="R38" s="60">
        <v>1784.77</v>
      </c>
      <c r="T38" s="59">
        <v>40579</v>
      </c>
      <c r="U38" s="60">
        <v>1872.01</v>
      </c>
      <c r="W38" s="61">
        <v>40214</v>
      </c>
      <c r="X38" s="62">
        <v>1984.16</v>
      </c>
      <c r="Z38" s="59">
        <v>39849</v>
      </c>
      <c r="AA38" s="60">
        <v>2469.02</v>
      </c>
      <c r="AC38" s="61">
        <v>39483</v>
      </c>
      <c r="AD38" s="62">
        <v>1917.26</v>
      </c>
      <c r="AF38" s="61">
        <v>39118</v>
      </c>
      <c r="AG38" s="62">
        <v>2241.5300000000002</v>
      </c>
    </row>
    <row r="39" spans="2:33" ht="15.75" thickBot="1" x14ac:dyDescent="0.3">
      <c r="B39" s="51">
        <v>42772</v>
      </c>
      <c r="C39" s="52">
        <v>2855.8</v>
      </c>
      <c r="E39" s="59">
        <v>42406</v>
      </c>
      <c r="F39" s="60">
        <v>3320.49</v>
      </c>
      <c r="H39" s="59">
        <v>42041</v>
      </c>
      <c r="I39" s="60">
        <v>2384.5300000000002</v>
      </c>
      <c r="K39" s="61">
        <v>41676</v>
      </c>
      <c r="L39" s="62">
        <v>2048.75</v>
      </c>
      <c r="N39" s="61">
        <v>41676</v>
      </c>
      <c r="O39" s="62">
        <v>2048.75</v>
      </c>
      <c r="Q39" s="61">
        <v>40945</v>
      </c>
      <c r="R39" s="62">
        <v>1784.77</v>
      </c>
      <c r="T39" s="61">
        <v>40580</v>
      </c>
      <c r="U39" s="62">
        <v>1872.01</v>
      </c>
      <c r="W39" s="59">
        <v>40215</v>
      </c>
      <c r="X39" s="60">
        <v>1997.13</v>
      </c>
      <c r="Z39" s="61">
        <v>39850</v>
      </c>
      <c r="AA39" s="62">
        <v>2472.65</v>
      </c>
      <c r="AC39" s="59">
        <v>39484</v>
      </c>
      <c r="AD39" s="60">
        <v>1928.3</v>
      </c>
      <c r="AF39" s="59">
        <v>39119</v>
      </c>
      <c r="AG39" s="60">
        <v>2229.3000000000002</v>
      </c>
    </row>
    <row r="40" spans="2:33" ht="15.75" thickBot="1" x14ac:dyDescent="0.3">
      <c r="B40" s="53">
        <v>42773</v>
      </c>
      <c r="C40" s="54">
        <v>2853.99</v>
      </c>
      <c r="E40" s="61">
        <v>42407</v>
      </c>
      <c r="F40" s="62">
        <v>3320.49</v>
      </c>
      <c r="H40" s="61">
        <v>42042</v>
      </c>
      <c r="I40" s="62">
        <v>2384.7600000000002</v>
      </c>
      <c r="K40" s="59">
        <v>41677</v>
      </c>
      <c r="L40" s="60">
        <v>2049.52</v>
      </c>
      <c r="N40" s="59">
        <v>41677</v>
      </c>
      <c r="O40" s="60">
        <v>2049.52</v>
      </c>
      <c r="Q40" s="59">
        <v>40946</v>
      </c>
      <c r="R40" s="60">
        <v>1787.96</v>
      </c>
      <c r="T40" s="59">
        <v>40581</v>
      </c>
      <c r="U40" s="60">
        <v>1872.01</v>
      </c>
      <c r="W40" s="61">
        <v>40216</v>
      </c>
      <c r="X40" s="62">
        <v>1997.13</v>
      </c>
      <c r="Z40" s="59">
        <v>39851</v>
      </c>
      <c r="AA40" s="60">
        <v>2449.4899999999998</v>
      </c>
      <c r="AC40" s="61">
        <v>39485</v>
      </c>
      <c r="AD40" s="62">
        <v>1929.7</v>
      </c>
      <c r="AF40" s="61">
        <v>39120</v>
      </c>
      <c r="AG40" s="62">
        <v>2232.37</v>
      </c>
    </row>
    <row r="41" spans="2:33" ht="15.75" thickBot="1" x14ac:dyDescent="0.3">
      <c r="B41" s="51">
        <v>42774</v>
      </c>
      <c r="C41" s="52">
        <v>2867.76</v>
      </c>
      <c r="E41" s="59">
        <v>42408</v>
      </c>
      <c r="F41" s="60">
        <v>3320.49</v>
      </c>
      <c r="H41" s="59">
        <v>42043</v>
      </c>
      <c r="I41" s="60">
        <v>2384.7600000000002</v>
      </c>
      <c r="K41" s="61">
        <v>41678</v>
      </c>
      <c r="L41" s="62">
        <v>2046.06</v>
      </c>
      <c r="N41" s="61">
        <v>41678</v>
      </c>
      <c r="O41" s="62">
        <v>2046.06</v>
      </c>
      <c r="Q41" s="61">
        <v>40947</v>
      </c>
      <c r="R41" s="62">
        <v>1783.34</v>
      </c>
      <c r="T41" s="61">
        <v>40582</v>
      </c>
      <c r="U41" s="62">
        <v>1871.81</v>
      </c>
      <c r="W41" s="59">
        <v>40217</v>
      </c>
      <c r="X41" s="60">
        <v>1997.13</v>
      </c>
      <c r="Z41" s="61">
        <v>39852</v>
      </c>
      <c r="AA41" s="62">
        <v>2449.4899999999998</v>
      </c>
      <c r="AC41" s="59">
        <v>39486</v>
      </c>
      <c r="AD41" s="60">
        <v>1935.49</v>
      </c>
      <c r="AF41" s="59">
        <v>39121</v>
      </c>
      <c r="AG41" s="60">
        <v>2235.3000000000002</v>
      </c>
    </row>
    <row r="42" spans="2:33" ht="15.75" thickBot="1" x14ac:dyDescent="0.3">
      <c r="B42" s="53">
        <v>42775</v>
      </c>
      <c r="C42" s="54">
        <v>2879.49</v>
      </c>
      <c r="E42" s="61">
        <v>42409</v>
      </c>
      <c r="F42" s="62">
        <v>3367.02</v>
      </c>
      <c r="H42" s="61">
        <v>42044</v>
      </c>
      <c r="I42" s="62">
        <v>2384.7600000000002</v>
      </c>
      <c r="K42" s="59">
        <v>41679</v>
      </c>
      <c r="L42" s="60">
        <v>2046.06</v>
      </c>
      <c r="N42" s="59">
        <v>41679</v>
      </c>
      <c r="O42" s="60">
        <v>2046.06</v>
      </c>
      <c r="Q42" s="59">
        <v>40948</v>
      </c>
      <c r="R42" s="60">
        <v>1778.9</v>
      </c>
      <c r="T42" s="59">
        <v>40583</v>
      </c>
      <c r="U42" s="60">
        <v>1875.32</v>
      </c>
      <c r="W42" s="61">
        <v>40218</v>
      </c>
      <c r="X42" s="62">
        <v>2003.76</v>
      </c>
      <c r="Z42" s="59">
        <v>39853</v>
      </c>
      <c r="AA42" s="60">
        <v>2449.4899999999998</v>
      </c>
      <c r="AC42" s="61">
        <v>39487</v>
      </c>
      <c r="AD42" s="62">
        <v>1923.08</v>
      </c>
      <c r="AF42" s="61">
        <v>39122</v>
      </c>
      <c r="AG42" s="62">
        <v>2239.1999999999998</v>
      </c>
    </row>
    <row r="43" spans="2:33" ht="15.75" thickBot="1" x14ac:dyDescent="0.3">
      <c r="B43" s="51">
        <v>42776</v>
      </c>
      <c r="C43" s="52">
        <v>2862.63</v>
      </c>
      <c r="E43" s="59">
        <v>42410</v>
      </c>
      <c r="F43" s="60">
        <v>3391.93</v>
      </c>
      <c r="H43" s="59">
        <v>42045</v>
      </c>
      <c r="I43" s="60">
        <v>2371.31</v>
      </c>
      <c r="K43" s="61">
        <v>41680</v>
      </c>
      <c r="L43" s="62">
        <v>2046.06</v>
      </c>
      <c r="N43" s="61">
        <v>41680</v>
      </c>
      <c r="O43" s="62">
        <v>2046.06</v>
      </c>
      <c r="Q43" s="61">
        <v>40949</v>
      </c>
      <c r="R43" s="62">
        <v>1774.96</v>
      </c>
      <c r="T43" s="61">
        <v>40584</v>
      </c>
      <c r="U43" s="62">
        <v>1891.54</v>
      </c>
      <c r="W43" s="59">
        <v>40219</v>
      </c>
      <c r="X43" s="60">
        <v>1981.4</v>
      </c>
      <c r="Z43" s="61">
        <v>39854</v>
      </c>
      <c r="AA43" s="62">
        <v>2450.6</v>
      </c>
      <c r="AC43" s="59">
        <v>39488</v>
      </c>
      <c r="AD43" s="60">
        <v>1923.08</v>
      </c>
      <c r="AF43" s="59">
        <v>39123</v>
      </c>
      <c r="AG43" s="60">
        <v>2229.87</v>
      </c>
    </row>
    <row r="44" spans="2:33" ht="15.75" thickBot="1" x14ac:dyDescent="0.3">
      <c r="B44" s="53">
        <v>42777</v>
      </c>
      <c r="C44" s="54">
        <v>2851.98</v>
      </c>
      <c r="E44" s="61">
        <v>42411</v>
      </c>
      <c r="F44" s="62">
        <v>3385.65</v>
      </c>
      <c r="H44" s="61">
        <v>42046</v>
      </c>
      <c r="I44" s="62">
        <v>2380.79</v>
      </c>
      <c r="K44" s="59">
        <v>41681</v>
      </c>
      <c r="L44" s="60">
        <v>2048.5500000000002</v>
      </c>
      <c r="N44" s="59">
        <v>41681</v>
      </c>
      <c r="O44" s="60">
        <v>2048.5500000000002</v>
      </c>
      <c r="Q44" s="59">
        <v>40950</v>
      </c>
      <c r="R44" s="60">
        <v>1785.59</v>
      </c>
      <c r="T44" s="59">
        <v>40585</v>
      </c>
      <c r="U44" s="60">
        <v>1889.1</v>
      </c>
      <c r="W44" s="61">
        <v>40220</v>
      </c>
      <c r="X44" s="62">
        <v>1965.03</v>
      </c>
      <c r="Z44" s="59">
        <v>39855</v>
      </c>
      <c r="AA44" s="60">
        <v>2494.0700000000002</v>
      </c>
      <c r="AC44" s="61">
        <v>39489</v>
      </c>
      <c r="AD44" s="62">
        <v>1923.08</v>
      </c>
      <c r="AF44" s="61">
        <v>39124</v>
      </c>
      <c r="AG44" s="62">
        <v>2229.87</v>
      </c>
    </row>
    <row r="45" spans="2:33" ht="15.75" thickBot="1" x14ac:dyDescent="0.3">
      <c r="B45" s="51">
        <v>42778</v>
      </c>
      <c r="C45" s="52">
        <v>2851.98</v>
      </c>
      <c r="E45" s="59">
        <v>42412</v>
      </c>
      <c r="F45" s="60">
        <v>3434.89</v>
      </c>
      <c r="H45" s="59">
        <v>42047</v>
      </c>
      <c r="I45" s="60">
        <v>2416.61</v>
      </c>
      <c r="K45" s="61">
        <v>41682</v>
      </c>
      <c r="L45" s="62">
        <v>2041.61</v>
      </c>
      <c r="N45" s="61">
        <v>41682</v>
      </c>
      <c r="O45" s="62">
        <v>2041.61</v>
      </c>
      <c r="Q45" s="61">
        <v>40951</v>
      </c>
      <c r="R45" s="62">
        <v>1785.59</v>
      </c>
      <c r="T45" s="61">
        <v>40586</v>
      </c>
      <c r="U45" s="62">
        <v>1880.37</v>
      </c>
      <c r="W45" s="59">
        <v>40221</v>
      </c>
      <c r="X45" s="60">
        <v>1943.6</v>
      </c>
      <c r="Z45" s="61">
        <v>39856</v>
      </c>
      <c r="AA45" s="62">
        <v>2537.8200000000002</v>
      </c>
      <c r="AC45" s="59">
        <v>39490</v>
      </c>
      <c r="AD45" s="60">
        <v>1912.8</v>
      </c>
      <c r="AF45" s="59">
        <v>39125</v>
      </c>
      <c r="AG45" s="60">
        <v>2229.87</v>
      </c>
    </row>
    <row r="46" spans="2:33" ht="15.75" thickBot="1" x14ac:dyDescent="0.3">
      <c r="B46" s="53">
        <v>42779</v>
      </c>
      <c r="C46" s="54">
        <v>2851.98</v>
      </c>
      <c r="E46" s="61">
        <v>42413</v>
      </c>
      <c r="F46" s="62">
        <v>3409.82</v>
      </c>
      <c r="H46" s="61">
        <v>42048</v>
      </c>
      <c r="I46" s="62">
        <v>2401.0300000000002</v>
      </c>
      <c r="K46" s="59">
        <v>41683</v>
      </c>
      <c r="L46" s="60">
        <v>2031.75</v>
      </c>
      <c r="N46" s="59">
        <v>41683</v>
      </c>
      <c r="O46" s="60">
        <v>2031.75</v>
      </c>
      <c r="Q46" s="59">
        <v>40952</v>
      </c>
      <c r="R46" s="60">
        <v>1785.59</v>
      </c>
      <c r="T46" s="59">
        <v>40587</v>
      </c>
      <c r="U46" s="60">
        <v>1880.37</v>
      </c>
      <c r="W46" s="61">
        <v>40222</v>
      </c>
      <c r="X46" s="62">
        <v>1936.9</v>
      </c>
      <c r="Z46" s="59">
        <v>39857</v>
      </c>
      <c r="AA46" s="60">
        <v>2520.06</v>
      </c>
      <c r="AC46" s="61">
        <v>39491</v>
      </c>
      <c r="AD46" s="62">
        <v>1901.38</v>
      </c>
      <c r="AF46" s="61">
        <v>39126</v>
      </c>
      <c r="AG46" s="62">
        <v>2230.4</v>
      </c>
    </row>
    <row r="47" spans="2:33" ht="15.75" thickBot="1" x14ac:dyDescent="0.3">
      <c r="B47" s="51">
        <v>42780</v>
      </c>
      <c r="C47" s="52">
        <v>2875.46</v>
      </c>
      <c r="E47" s="59">
        <v>42414</v>
      </c>
      <c r="F47" s="60">
        <v>3409.82</v>
      </c>
      <c r="H47" s="59">
        <v>42049</v>
      </c>
      <c r="I47" s="60">
        <v>2376.23</v>
      </c>
      <c r="K47" s="61">
        <v>41684</v>
      </c>
      <c r="L47" s="62">
        <v>2032.99</v>
      </c>
      <c r="N47" s="61">
        <v>41684</v>
      </c>
      <c r="O47" s="62">
        <v>2032.99</v>
      </c>
      <c r="Q47" s="61">
        <v>40953</v>
      </c>
      <c r="R47" s="62">
        <v>1778.12</v>
      </c>
      <c r="T47" s="61">
        <v>40588</v>
      </c>
      <c r="U47" s="62">
        <v>1880.37</v>
      </c>
      <c r="W47" s="59">
        <v>40223</v>
      </c>
      <c r="X47" s="60">
        <v>1936.9</v>
      </c>
      <c r="Z47" s="61">
        <v>39858</v>
      </c>
      <c r="AA47" s="62">
        <v>2509.5</v>
      </c>
      <c r="AC47" s="59">
        <v>39492</v>
      </c>
      <c r="AD47" s="60">
        <v>1898.4</v>
      </c>
      <c r="AF47" s="59">
        <v>39127</v>
      </c>
      <c r="AG47" s="60">
        <v>2223.3000000000002</v>
      </c>
    </row>
    <row r="48" spans="2:33" ht="15.75" thickBot="1" x14ac:dyDescent="0.3">
      <c r="B48" s="53">
        <v>42781</v>
      </c>
      <c r="C48" s="54">
        <v>2867.64</v>
      </c>
      <c r="E48" s="61">
        <v>42415</v>
      </c>
      <c r="F48" s="62">
        <v>3409.82</v>
      </c>
      <c r="H48" s="61">
        <v>42050</v>
      </c>
      <c r="I48" s="62">
        <v>2376.23</v>
      </c>
      <c r="K48" s="59">
        <v>41685</v>
      </c>
      <c r="L48" s="60">
        <v>2022.68</v>
      </c>
      <c r="N48" s="59">
        <v>41685</v>
      </c>
      <c r="O48" s="60">
        <v>2022.68</v>
      </c>
      <c r="Q48" s="59">
        <v>40954</v>
      </c>
      <c r="R48" s="60">
        <v>1785.24</v>
      </c>
      <c r="T48" s="59">
        <v>40589</v>
      </c>
      <c r="U48" s="60">
        <v>1891.84</v>
      </c>
      <c r="W48" s="61">
        <v>40224</v>
      </c>
      <c r="X48" s="62">
        <v>1936.9</v>
      </c>
      <c r="Z48" s="59">
        <v>39859</v>
      </c>
      <c r="AA48" s="60">
        <v>2509.5</v>
      </c>
      <c r="AC48" s="61">
        <v>39493</v>
      </c>
      <c r="AD48" s="62">
        <v>1894.87</v>
      </c>
      <c r="AF48" s="61">
        <v>39128</v>
      </c>
      <c r="AG48" s="62">
        <v>2221.4299999999998</v>
      </c>
    </row>
    <row r="49" spans="2:33" ht="15.75" thickBot="1" x14ac:dyDescent="0.3">
      <c r="B49" s="51">
        <v>42782</v>
      </c>
      <c r="C49" s="52">
        <v>2876.03</v>
      </c>
      <c r="E49" s="59">
        <v>42416</v>
      </c>
      <c r="F49" s="60">
        <v>3409.82</v>
      </c>
      <c r="H49" s="59">
        <v>42051</v>
      </c>
      <c r="I49" s="60">
        <v>2376.23</v>
      </c>
      <c r="K49" s="61">
        <v>41686</v>
      </c>
      <c r="L49" s="62">
        <v>2022.68</v>
      </c>
      <c r="N49" s="61">
        <v>41686</v>
      </c>
      <c r="O49" s="62">
        <v>2022.68</v>
      </c>
      <c r="Q49" s="61">
        <v>40955</v>
      </c>
      <c r="R49" s="62">
        <v>1791.29</v>
      </c>
      <c r="T49" s="61">
        <v>40590</v>
      </c>
      <c r="U49" s="62">
        <v>1902.01</v>
      </c>
      <c r="W49" s="59">
        <v>40225</v>
      </c>
      <c r="X49" s="60">
        <v>1936.9</v>
      </c>
      <c r="Z49" s="61">
        <v>39860</v>
      </c>
      <c r="AA49" s="62">
        <v>2509.5</v>
      </c>
      <c r="AC49" s="59">
        <v>39494</v>
      </c>
      <c r="AD49" s="60">
        <v>1905.37</v>
      </c>
      <c r="AF49" s="59">
        <v>39129</v>
      </c>
      <c r="AG49" s="60">
        <v>2219.15</v>
      </c>
    </row>
    <row r="50" spans="2:33" ht="15.75" thickBot="1" x14ac:dyDescent="0.3">
      <c r="B50" s="53">
        <v>42783</v>
      </c>
      <c r="C50" s="54">
        <v>2875.68</v>
      </c>
      <c r="E50" s="61">
        <v>42417</v>
      </c>
      <c r="F50" s="62">
        <v>3406.87</v>
      </c>
      <c r="H50" s="61">
        <v>42052</v>
      </c>
      <c r="I50" s="62">
        <v>2376.23</v>
      </c>
      <c r="K50" s="59">
        <v>41687</v>
      </c>
      <c r="L50" s="60">
        <v>2022.68</v>
      </c>
      <c r="N50" s="59">
        <v>41687</v>
      </c>
      <c r="O50" s="60">
        <v>2022.68</v>
      </c>
      <c r="Q50" s="59">
        <v>40956</v>
      </c>
      <c r="R50" s="60">
        <v>1792.92</v>
      </c>
      <c r="T50" s="59">
        <v>40591</v>
      </c>
      <c r="U50" s="60">
        <v>1907.69</v>
      </c>
      <c r="W50" s="61">
        <v>40226</v>
      </c>
      <c r="X50" s="62">
        <v>1925.79</v>
      </c>
      <c r="Z50" s="59">
        <v>39861</v>
      </c>
      <c r="AA50" s="60">
        <v>2509.5</v>
      </c>
      <c r="AC50" s="61">
        <v>39495</v>
      </c>
      <c r="AD50" s="62">
        <v>1905.37</v>
      </c>
      <c r="AF50" s="61">
        <v>39130</v>
      </c>
      <c r="AG50" s="62">
        <v>2221.6999999999998</v>
      </c>
    </row>
    <row r="51" spans="2:33" ht="15.75" thickBot="1" x14ac:dyDescent="0.3">
      <c r="B51" s="51">
        <v>42784</v>
      </c>
      <c r="C51" s="52">
        <v>2902.81</v>
      </c>
      <c r="E51" s="59">
        <v>42418</v>
      </c>
      <c r="F51" s="60">
        <v>3391.87</v>
      </c>
      <c r="H51" s="59">
        <v>42053</v>
      </c>
      <c r="I51" s="60">
        <v>2416.37</v>
      </c>
      <c r="K51" s="61">
        <v>41688</v>
      </c>
      <c r="L51" s="62">
        <v>2022.68</v>
      </c>
      <c r="N51" s="61">
        <v>41688</v>
      </c>
      <c r="O51" s="62">
        <v>2022.68</v>
      </c>
      <c r="Q51" s="61">
        <v>40957</v>
      </c>
      <c r="R51" s="62">
        <v>1779.81</v>
      </c>
      <c r="T51" s="61">
        <v>40592</v>
      </c>
      <c r="U51" s="62">
        <v>1893.46</v>
      </c>
      <c r="W51" s="59">
        <v>40227</v>
      </c>
      <c r="X51" s="60">
        <v>1928.79</v>
      </c>
      <c r="Z51" s="61">
        <v>39862</v>
      </c>
      <c r="AA51" s="62">
        <v>2554.4</v>
      </c>
      <c r="AC51" s="59">
        <v>39496</v>
      </c>
      <c r="AD51" s="60">
        <v>1905.37</v>
      </c>
      <c r="AF51" s="59">
        <v>39131</v>
      </c>
      <c r="AG51" s="60">
        <v>2221.6999999999998</v>
      </c>
    </row>
    <row r="52" spans="2:33" ht="15.75" thickBot="1" x14ac:dyDescent="0.3">
      <c r="B52" s="53">
        <v>42785</v>
      </c>
      <c r="C52" s="54">
        <v>2902.81</v>
      </c>
      <c r="E52" s="61">
        <v>42419</v>
      </c>
      <c r="F52" s="62">
        <v>3338.03</v>
      </c>
      <c r="H52" s="61">
        <v>42054</v>
      </c>
      <c r="I52" s="62">
        <v>2429.71</v>
      </c>
      <c r="K52" s="59">
        <v>41689</v>
      </c>
      <c r="L52" s="60">
        <v>2028.54</v>
      </c>
      <c r="N52" s="59">
        <v>41689</v>
      </c>
      <c r="O52" s="60">
        <v>2028.54</v>
      </c>
      <c r="Q52" s="59">
        <v>40958</v>
      </c>
      <c r="R52" s="60">
        <v>1779.81</v>
      </c>
      <c r="T52" s="59">
        <v>40593</v>
      </c>
      <c r="U52" s="60">
        <v>1879.15</v>
      </c>
      <c r="W52" s="61">
        <v>40228</v>
      </c>
      <c r="X52" s="62">
        <v>1930.94</v>
      </c>
      <c r="Z52" s="59">
        <v>39863</v>
      </c>
      <c r="AA52" s="60">
        <v>2558.14</v>
      </c>
      <c r="AC52" s="61">
        <v>39497</v>
      </c>
      <c r="AD52" s="62">
        <v>1905.37</v>
      </c>
      <c r="AF52" s="61">
        <v>39132</v>
      </c>
      <c r="AG52" s="62">
        <v>2221.6999999999998</v>
      </c>
    </row>
    <row r="53" spans="2:33" ht="15.75" thickBot="1" x14ac:dyDescent="0.3">
      <c r="B53" s="51">
        <v>42786</v>
      </c>
      <c r="C53" s="52">
        <v>2902.81</v>
      </c>
      <c r="E53" s="59">
        <v>42420</v>
      </c>
      <c r="F53" s="60">
        <v>3356.78</v>
      </c>
      <c r="H53" s="59">
        <v>42055</v>
      </c>
      <c r="I53" s="60">
        <v>2445.16</v>
      </c>
      <c r="K53" s="61">
        <v>41690</v>
      </c>
      <c r="L53" s="62">
        <v>2042.22</v>
      </c>
      <c r="N53" s="61">
        <v>41690</v>
      </c>
      <c r="O53" s="62">
        <v>2042.22</v>
      </c>
      <c r="Q53" s="61">
        <v>40959</v>
      </c>
      <c r="R53" s="62">
        <v>1779.81</v>
      </c>
      <c r="T53" s="61">
        <v>40594</v>
      </c>
      <c r="U53" s="62">
        <v>1879.15</v>
      </c>
      <c r="W53" s="59">
        <v>40229</v>
      </c>
      <c r="X53" s="60">
        <v>1928.86</v>
      </c>
      <c r="Z53" s="61">
        <v>39864</v>
      </c>
      <c r="AA53" s="62">
        <v>2547.4</v>
      </c>
      <c r="AC53" s="59">
        <v>39498</v>
      </c>
      <c r="AD53" s="60">
        <v>1890.74</v>
      </c>
      <c r="AF53" s="59">
        <v>39133</v>
      </c>
      <c r="AG53" s="60">
        <v>2221.6999999999998</v>
      </c>
    </row>
    <row r="54" spans="2:33" ht="15.75" thickBot="1" x14ac:dyDescent="0.3">
      <c r="B54" s="53">
        <v>42787</v>
      </c>
      <c r="C54" s="54">
        <v>2902.81</v>
      </c>
      <c r="E54" s="61">
        <v>42421</v>
      </c>
      <c r="F54" s="62">
        <v>3356.78</v>
      </c>
      <c r="H54" s="61">
        <v>42056</v>
      </c>
      <c r="I54" s="62">
        <v>2455.54</v>
      </c>
      <c r="K54" s="59">
        <v>41691</v>
      </c>
      <c r="L54" s="60">
        <v>2052.46</v>
      </c>
      <c r="N54" s="59">
        <v>41691</v>
      </c>
      <c r="O54" s="60">
        <v>2052.46</v>
      </c>
      <c r="Q54" s="59">
        <v>40960</v>
      </c>
      <c r="R54" s="60">
        <v>1779.81</v>
      </c>
      <c r="T54" s="59">
        <v>40595</v>
      </c>
      <c r="U54" s="60">
        <v>1879.15</v>
      </c>
      <c r="W54" s="61">
        <v>40230</v>
      </c>
      <c r="X54" s="62">
        <v>1928.86</v>
      </c>
      <c r="Z54" s="59">
        <v>39865</v>
      </c>
      <c r="AA54" s="60">
        <v>2588.31</v>
      </c>
      <c r="AC54" s="61">
        <v>39499</v>
      </c>
      <c r="AD54" s="62">
        <v>1910.81</v>
      </c>
      <c r="AF54" s="61">
        <v>39134</v>
      </c>
      <c r="AG54" s="62">
        <v>2220.7600000000002</v>
      </c>
    </row>
    <row r="55" spans="2:33" ht="15.75" thickBot="1" x14ac:dyDescent="0.3">
      <c r="B55" s="51">
        <v>42788</v>
      </c>
      <c r="C55" s="52">
        <v>2902.68</v>
      </c>
      <c r="E55" s="59">
        <v>42422</v>
      </c>
      <c r="F55" s="60">
        <v>3356.78</v>
      </c>
      <c r="H55" s="59">
        <v>42057</v>
      </c>
      <c r="I55" s="60">
        <v>2455.54</v>
      </c>
      <c r="K55" s="61">
        <v>41692</v>
      </c>
      <c r="L55" s="62">
        <v>2043.96</v>
      </c>
      <c r="N55" s="61">
        <v>41692</v>
      </c>
      <c r="O55" s="62">
        <v>2043.96</v>
      </c>
      <c r="Q55" s="61">
        <v>40961</v>
      </c>
      <c r="R55" s="62">
        <v>1777.59</v>
      </c>
      <c r="T55" s="61">
        <v>40596</v>
      </c>
      <c r="U55" s="62">
        <v>1879.15</v>
      </c>
      <c r="W55" s="59">
        <v>40231</v>
      </c>
      <c r="X55" s="60">
        <v>1928.86</v>
      </c>
      <c r="Z55" s="61">
        <v>39866</v>
      </c>
      <c r="AA55" s="62">
        <v>2588.31</v>
      </c>
      <c r="AC55" s="59">
        <v>39500</v>
      </c>
      <c r="AD55" s="60">
        <v>1895.85</v>
      </c>
      <c r="AF55" s="59">
        <v>39135</v>
      </c>
      <c r="AG55" s="60">
        <v>2218.7800000000002</v>
      </c>
    </row>
    <row r="56" spans="2:33" ht="15.75" thickBot="1" x14ac:dyDescent="0.3">
      <c r="B56" s="53">
        <v>42789</v>
      </c>
      <c r="C56" s="54">
        <v>2893.55</v>
      </c>
      <c r="E56" s="61">
        <v>42423</v>
      </c>
      <c r="F56" s="62">
        <v>3314.24</v>
      </c>
      <c r="H56" s="61">
        <v>42058</v>
      </c>
      <c r="I56" s="62">
        <v>2455.54</v>
      </c>
      <c r="K56" s="59">
        <v>41693</v>
      </c>
      <c r="L56" s="60">
        <v>2043.96</v>
      </c>
      <c r="N56" s="59">
        <v>41693</v>
      </c>
      <c r="O56" s="60">
        <v>2043.96</v>
      </c>
      <c r="Q56" s="59">
        <v>40962</v>
      </c>
      <c r="R56" s="60">
        <v>1781.57</v>
      </c>
      <c r="T56" s="59">
        <v>40597</v>
      </c>
      <c r="U56" s="60">
        <v>1889.69</v>
      </c>
      <c r="W56" s="61">
        <v>40232</v>
      </c>
      <c r="X56" s="62">
        <v>1914.87</v>
      </c>
      <c r="Z56" s="59">
        <v>39867</v>
      </c>
      <c r="AA56" s="60">
        <v>2588.31</v>
      </c>
      <c r="AC56" s="61">
        <v>39501</v>
      </c>
      <c r="AD56" s="62">
        <v>1892</v>
      </c>
      <c r="AF56" s="61">
        <v>39136</v>
      </c>
      <c r="AG56" s="62">
        <v>2214.44</v>
      </c>
    </row>
    <row r="57" spans="2:33" ht="15.75" thickBot="1" x14ac:dyDescent="0.3">
      <c r="B57" s="51">
        <v>42790</v>
      </c>
      <c r="C57" s="52">
        <v>2871.67</v>
      </c>
      <c r="E57" s="59">
        <v>42424</v>
      </c>
      <c r="F57" s="60">
        <v>3322.54</v>
      </c>
      <c r="H57" s="59">
        <v>42059</v>
      </c>
      <c r="I57" s="60">
        <v>2489.81</v>
      </c>
      <c r="K57" s="61">
        <v>41694</v>
      </c>
      <c r="L57" s="62">
        <v>2043.96</v>
      </c>
      <c r="N57" s="61">
        <v>41694</v>
      </c>
      <c r="O57" s="62">
        <v>2043.96</v>
      </c>
      <c r="Q57" s="61">
        <v>40963</v>
      </c>
      <c r="R57" s="62">
        <v>1776.11</v>
      </c>
      <c r="T57" s="61">
        <v>40598</v>
      </c>
      <c r="U57" s="62">
        <v>1898.28</v>
      </c>
      <c r="W57" s="59">
        <v>40233</v>
      </c>
      <c r="X57" s="60">
        <v>1924.75</v>
      </c>
      <c r="Z57" s="61">
        <v>39868</v>
      </c>
      <c r="AA57" s="62">
        <v>2572.3000000000002</v>
      </c>
      <c r="AC57" s="59">
        <v>39502</v>
      </c>
      <c r="AD57" s="60">
        <v>1892</v>
      </c>
      <c r="AF57" s="59">
        <v>39137</v>
      </c>
      <c r="AG57" s="60">
        <v>2216.5700000000002</v>
      </c>
    </row>
    <row r="58" spans="2:33" ht="15.75" thickBot="1" x14ac:dyDescent="0.3">
      <c r="B58" s="53">
        <v>42791</v>
      </c>
      <c r="C58" s="54">
        <v>2886.52</v>
      </c>
      <c r="E58" s="61">
        <v>42425</v>
      </c>
      <c r="F58" s="62">
        <v>3341.69</v>
      </c>
      <c r="H58" s="61">
        <v>42060</v>
      </c>
      <c r="I58" s="62">
        <v>2500.59</v>
      </c>
      <c r="K58" s="59">
        <v>41695</v>
      </c>
      <c r="L58" s="60">
        <v>2042.67</v>
      </c>
      <c r="N58" s="59">
        <v>41695</v>
      </c>
      <c r="O58" s="60">
        <v>2042.67</v>
      </c>
      <c r="Q58" s="59">
        <v>40964</v>
      </c>
      <c r="R58" s="60">
        <v>1772.42</v>
      </c>
      <c r="T58" s="59">
        <v>40599</v>
      </c>
      <c r="U58" s="60">
        <v>1898.39</v>
      </c>
      <c r="W58" s="61">
        <v>40234</v>
      </c>
      <c r="X58" s="62">
        <v>1932.15</v>
      </c>
      <c r="Z58" s="59">
        <v>39869</v>
      </c>
      <c r="AA58" s="60">
        <v>2596.37</v>
      </c>
      <c r="AC58" s="61">
        <v>39503</v>
      </c>
      <c r="AD58" s="62">
        <v>1892</v>
      </c>
      <c r="AF58" s="61">
        <v>39138</v>
      </c>
      <c r="AG58" s="62">
        <v>2216.5700000000002</v>
      </c>
    </row>
    <row r="59" spans="2:33" ht="15.75" thickBot="1" x14ac:dyDescent="0.3">
      <c r="B59" s="51">
        <v>42792</v>
      </c>
      <c r="C59" s="52">
        <v>2886.52</v>
      </c>
      <c r="E59" s="59">
        <v>42426</v>
      </c>
      <c r="F59" s="60">
        <v>3310.16</v>
      </c>
      <c r="H59" s="59">
        <v>42061</v>
      </c>
      <c r="I59" s="60">
        <v>2489.41</v>
      </c>
      <c r="K59" s="61">
        <v>41696</v>
      </c>
      <c r="L59" s="62">
        <v>2045.45</v>
      </c>
      <c r="N59" s="61">
        <v>41696</v>
      </c>
      <c r="O59" s="62">
        <v>2045.45</v>
      </c>
      <c r="Q59" s="61">
        <v>40965</v>
      </c>
      <c r="R59" s="62">
        <v>1772.42</v>
      </c>
      <c r="T59" s="61">
        <v>40600</v>
      </c>
      <c r="U59" s="62">
        <v>1895.56</v>
      </c>
      <c r="W59" s="59">
        <v>40235</v>
      </c>
      <c r="X59" s="60">
        <v>1941.98</v>
      </c>
      <c r="Z59" s="61">
        <v>39870</v>
      </c>
      <c r="AA59" s="62">
        <v>2575.5</v>
      </c>
      <c r="AC59" s="59">
        <v>39504</v>
      </c>
      <c r="AD59" s="60">
        <v>1887.97</v>
      </c>
      <c r="AF59" s="59">
        <v>39139</v>
      </c>
      <c r="AG59" s="60">
        <v>2216.5700000000002</v>
      </c>
    </row>
    <row r="60" spans="2:33" ht="15.75" thickBot="1" x14ac:dyDescent="0.3">
      <c r="B60" s="53">
        <v>42793</v>
      </c>
      <c r="C60" s="54">
        <v>2886.52</v>
      </c>
      <c r="E60" s="61">
        <v>42427</v>
      </c>
      <c r="F60" s="62">
        <v>3306</v>
      </c>
      <c r="H60" s="61">
        <v>42062</v>
      </c>
      <c r="I60" s="62">
        <v>2484.58</v>
      </c>
      <c r="K60" s="59">
        <v>41697</v>
      </c>
      <c r="L60" s="60">
        <v>2053.11</v>
      </c>
      <c r="N60" s="59">
        <v>41697</v>
      </c>
      <c r="O60" s="60">
        <v>2053.11</v>
      </c>
      <c r="Q60" s="59">
        <v>40966</v>
      </c>
      <c r="R60" s="60">
        <v>1772.42</v>
      </c>
      <c r="T60" s="59">
        <v>40601</v>
      </c>
      <c r="U60" s="60">
        <v>1895.56</v>
      </c>
      <c r="W60" s="61">
        <v>40236</v>
      </c>
      <c r="X60" s="62">
        <v>1932.32</v>
      </c>
      <c r="Z60" s="59">
        <v>39871</v>
      </c>
      <c r="AA60" s="60">
        <v>2555.0500000000002</v>
      </c>
      <c r="AC60" s="61">
        <v>39505</v>
      </c>
      <c r="AD60" s="62">
        <v>1879.19</v>
      </c>
      <c r="AF60" s="61">
        <v>39140</v>
      </c>
      <c r="AG60" s="62">
        <v>2211.46</v>
      </c>
    </row>
    <row r="61" spans="2:33" ht="15.75" thickBot="1" x14ac:dyDescent="0.3">
      <c r="B61" s="51">
        <v>42794</v>
      </c>
      <c r="C61" s="52">
        <v>2896.27</v>
      </c>
      <c r="E61" s="59">
        <v>42428</v>
      </c>
      <c r="F61" s="60">
        <v>3306</v>
      </c>
      <c r="H61" s="59">
        <v>42063</v>
      </c>
      <c r="I61" s="60">
        <v>2496.9899999999998</v>
      </c>
      <c r="K61" s="61">
        <v>41698</v>
      </c>
      <c r="L61" s="62">
        <v>2054.9</v>
      </c>
      <c r="N61" s="61">
        <v>41698</v>
      </c>
      <c r="O61" s="62">
        <v>2054.9</v>
      </c>
      <c r="Q61" s="61">
        <v>40967</v>
      </c>
      <c r="R61" s="62">
        <v>1777.27</v>
      </c>
      <c r="T61" s="61">
        <v>40602</v>
      </c>
      <c r="U61" s="62">
        <v>1895.56</v>
      </c>
      <c r="W61" s="59">
        <v>40237</v>
      </c>
      <c r="X61" s="60">
        <v>1932.32</v>
      </c>
      <c r="Z61" s="61">
        <v>39872</v>
      </c>
      <c r="AA61" s="62">
        <v>2555.89</v>
      </c>
      <c r="AC61" s="59">
        <v>39506</v>
      </c>
      <c r="AD61" s="60">
        <v>1854.87</v>
      </c>
      <c r="AF61" s="59">
        <v>39141</v>
      </c>
      <c r="AG61" s="60">
        <v>2224.12</v>
      </c>
    </row>
    <row r="62" spans="2:33" ht="15.75" thickBot="1" x14ac:dyDescent="0.3">
      <c r="B62" s="53">
        <v>42795</v>
      </c>
      <c r="C62" s="54">
        <v>2919.17</v>
      </c>
      <c r="E62" s="61">
        <v>42429</v>
      </c>
      <c r="F62" s="62">
        <v>3306</v>
      </c>
      <c r="H62" s="61">
        <v>42064</v>
      </c>
      <c r="I62" s="62">
        <v>2496.9899999999998</v>
      </c>
      <c r="K62" s="59">
        <v>41699</v>
      </c>
      <c r="L62" s="60">
        <v>2046.75</v>
      </c>
      <c r="N62" s="59">
        <v>41699</v>
      </c>
      <c r="O62" s="60">
        <v>2046.75</v>
      </c>
      <c r="Q62" s="59">
        <v>40968</v>
      </c>
      <c r="R62" s="60">
        <v>1767.83</v>
      </c>
      <c r="T62" s="59">
        <v>40603</v>
      </c>
      <c r="U62" s="60">
        <v>1907.37</v>
      </c>
      <c r="W62" s="61">
        <v>40238</v>
      </c>
      <c r="X62" s="62">
        <v>1932.32</v>
      </c>
      <c r="Z62" s="59">
        <v>39873</v>
      </c>
      <c r="AA62" s="60">
        <v>2555.89</v>
      </c>
      <c r="AC62" s="61">
        <v>39507</v>
      </c>
      <c r="AD62" s="62">
        <v>1843.59</v>
      </c>
      <c r="AF62" s="61">
        <v>39142</v>
      </c>
      <c r="AG62" s="62">
        <v>2231.94</v>
      </c>
    </row>
    <row r="63" spans="2:33" ht="15.75" thickBot="1" x14ac:dyDescent="0.3">
      <c r="B63" s="51">
        <v>42796</v>
      </c>
      <c r="C63" s="52">
        <v>2935.75</v>
      </c>
      <c r="E63" s="59">
        <v>42430</v>
      </c>
      <c r="F63" s="60">
        <v>3319.8</v>
      </c>
      <c r="H63" s="59">
        <v>42065</v>
      </c>
      <c r="I63" s="60">
        <v>2496.9899999999998</v>
      </c>
      <c r="K63" s="61">
        <v>41700</v>
      </c>
      <c r="L63" s="62">
        <v>2046.75</v>
      </c>
      <c r="N63" s="61">
        <v>41700</v>
      </c>
      <c r="O63" s="62">
        <v>2046.75</v>
      </c>
      <c r="Q63" s="61">
        <v>40969</v>
      </c>
      <c r="R63" s="62">
        <v>1766.85</v>
      </c>
      <c r="T63" s="61">
        <v>40604</v>
      </c>
      <c r="U63" s="62">
        <v>1913.21</v>
      </c>
      <c r="W63" s="59">
        <v>40239</v>
      </c>
      <c r="X63" s="60">
        <v>1913.86</v>
      </c>
      <c r="Z63" s="61">
        <v>39874</v>
      </c>
      <c r="AA63" s="62">
        <v>2555.89</v>
      </c>
      <c r="AC63" s="59">
        <v>39508</v>
      </c>
      <c r="AD63" s="60">
        <v>1845.17</v>
      </c>
      <c r="AF63" s="59">
        <v>39143</v>
      </c>
      <c r="AG63" s="60">
        <v>2246.88</v>
      </c>
    </row>
    <row r="64" spans="2:33" ht="15.75" thickBot="1" x14ac:dyDescent="0.3">
      <c r="B64" s="53">
        <v>42797</v>
      </c>
      <c r="C64" s="54">
        <v>2960.91</v>
      </c>
      <c r="E64" s="61">
        <v>42431</v>
      </c>
      <c r="F64" s="62">
        <v>3268.86</v>
      </c>
      <c r="H64" s="61">
        <v>42066</v>
      </c>
      <c r="I64" s="62">
        <v>2522.0300000000002</v>
      </c>
      <c r="K64" s="59">
        <v>41701</v>
      </c>
      <c r="L64" s="60">
        <v>2046.75</v>
      </c>
      <c r="N64" s="59">
        <v>41701</v>
      </c>
      <c r="O64" s="60">
        <v>2046.75</v>
      </c>
      <c r="Q64" s="59">
        <v>40970</v>
      </c>
      <c r="R64" s="60">
        <v>1770.7</v>
      </c>
      <c r="T64" s="59">
        <v>40605</v>
      </c>
      <c r="U64" s="60">
        <v>1916.05</v>
      </c>
      <c r="W64" s="61">
        <v>40240</v>
      </c>
      <c r="X64" s="62">
        <v>1895.86</v>
      </c>
      <c r="Z64" s="59">
        <v>39875</v>
      </c>
      <c r="AA64" s="60">
        <v>2590.9699999999998</v>
      </c>
      <c r="AC64" s="61">
        <v>39509</v>
      </c>
      <c r="AD64" s="62">
        <v>1845.17</v>
      </c>
      <c r="AF64" s="61">
        <v>39144</v>
      </c>
      <c r="AG64" s="62">
        <v>2242.62</v>
      </c>
    </row>
    <row r="65" spans="2:33" ht="15.75" thickBot="1" x14ac:dyDescent="0.3">
      <c r="B65" s="51">
        <v>42798</v>
      </c>
      <c r="C65" s="52">
        <v>2977.43</v>
      </c>
      <c r="E65" s="59">
        <v>42432</v>
      </c>
      <c r="F65" s="60">
        <v>3205.6</v>
      </c>
      <c r="H65" s="59">
        <v>42067</v>
      </c>
      <c r="I65" s="60">
        <v>2555.08</v>
      </c>
      <c r="K65" s="61">
        <v>41702</v>
      </c>
      <c r="L65" s="62">
        <v>2052.5100000000002</v>
      </c>
      <c r="N65" s="61">
        <v>41702</v>
      </c>
      <c r="O65" s="62">
        <v>2052.5100000000002</v>
      </c>
      <c r="Q65" s="61">
        <v>40971</v>
      </c>
      <c r="R65" s="62">
        <v>1775.69</v>
      </c>
      <c r="T65" s="61">
        <v>40606</v>
      </c>
      <c r="U65" s="62">
        <v>1904.73</v>
      </c>
      <c r="W65" s="59">
        <v>40241</v>
      </c>
      <c r="X65" s="60">
        <v>1916.41</v>
      </c>
      <c r="Z65" s="61">
        <v>39876</v>
      </c>
      <c r="AA65" s="62">
        <v>2588.96</v>
      </c>
      <c r="AC65" s="59">
        <v>39510</v>
      </c>
      <c r="AD65" s="60">
        <v>1845.17</v>
      </c>
      <c r="AF65" s="59">
        <v>39145</v>
      </c>
      <c r="AG65" s="60">
        <v>2242.62</v>
      </c>
    </row>
    <row r="66" spans="2:33" ht="15.75" thickBot="1" x14ac:dyDescent="0.3">
      <c r="B66" s="53">
        <v>42799</v>
      </c>
      <c r="C66" s="54">
        <v>2977.43</v>
      </c>
      <c r="E66" s="61">
        <v>42433</v>
      </c>
      <c r="F66" s="62">
        <v>3203.03</v>
      </c>
      <c r="H66" s="61">
        <v>42068</v>
      </c>
      <c r="I66" s="62">
        <v>2565.9</v>
      </c>
      <c r="K66" s="59">
        <v>41703</v>
      </c>
      <c r="L66" s="60">
        <v>2047.75</v>
      </c>
      <c r="N66" s="59">
        <v>41703</v>
      </c>
      <c r="O66" s="60">
        <v>2047.75</v>
      </c>
      <c r="Q66" s="59">
        <v>40972</v>
      </c>
      <c r="R66" s="60">
        <v>1775.69</v>
      </c>
      <c r="T66" s="59">
        <v>40607</v>
      </c>
      <c r="U66" s="60">
        <v>1890.23</v>
      </c>
      <c r="W66" s="61">
        <v>40242</v>
      </c>
      <c r="X66" s="62">
        <v>1928.33</v>
      </c>
      <c r="Z66" s="59">
        <v>39877</v>
      </c>
      <c r="AA66" s="60">
        <v>2589.48</v>
      </c>
      <c r="AC66" s="61">
        <v>39511</v>
      </c>
      <c r="AD66" s="62">
        <v>1849.46</v>
      </c>
      <c r="AF66" s="61">
        <v>39146</v>
      </c>
      <c r="AG66" s="62">
        <v>2242.62</v>
      </c>
    </row>
    <row r="67" spans="2:33" ht="15.75" thickBot="1" x14ac:dyDescent="0.3">
      <c r="B67" s="51">
        <v>42800</v>
      </c>
      <c r="C67" s="52">
        <v>2977.43</v>
      </c>
      <c r="E67" s="59">
        <v>42434</v>
      </c>
      <c r="F67" s="60">
        <v>3163.25</v>
      </c>
      <c r="H67" s="59">
        <v>42069</v>
      </c>
      <c r="I67" s="60">
        <v>2543.4699999999998</v>
      </c>
      <c r="K67" s="61">
        <v>41704</v>
      </c>
      <c r="L67" s="62">
        <v>2045.14</v>
      </c>
      <c r="N67" s="61">
        <v>41704</v>
      </c>
      <c r="O67" s="62">
        <v>2045.14</v>
      </c>
      <c r="Q67" s="61">
        <v>40973</v>
      </c>
      <c r="R67" s="62">
        <v>1775.69</v>
      </c>
      <c r="T67" s="61">
        <v>40608</v>
      </c>
      <c r="U67" s="62">
        <v>1890.23</v>
      </c>
      <c r="W67" s="59">
        <v>40243</v>
      </c>
      <c r="X67" s="60">
        <v>1902.31</v>
      </c>
      <c r="Z67" s="61">
        <v>39878</v>
      </c>
      <c r="AA67" s="62">
        <v>2572.92</v>
      </c>
      <c r="AC67" s="59">
        <v>39512</v>
      </c>
      <c r="AD67" s="60">
        <v>1841.61</v>
      </c>
      <c r="AF67" s="59">
        <v>39147</v>
      </c>
      <c r="AG67" s="60">
        <v>2245.71</v>
      </c>
    </row>
    <row r="68" spans="2:33" ht="15.75" thickBot="1" x14ac:dyDescent="0.3">
      <c r="B68" s="53">
        <v>42801</v>
      </c>
      <c r="C68" s="54">
        <v>2966.67</v>
      </c>
      <c r="E68" s="61">
        <v>42435</v>
      </c>
      <c r="F68" s="62">
        <v>3163.25</v>
      </c>
      <c r="H68" s="61">
        <v>42070</v>
      </c>
      <c r="I68" s="62">
        <v>2565.61</v>
      </c>
      <c r="K68" s="59">
        <v>41705</v>
      </c>
      <c r="L68" s="60">
        <v>2030.02</v>
      </c>
      <c r="N68" s="59">
        <v>41705</v>
      </c>
      <c r="O68" s="60">
        <v>2030.02</v>
      </c>
      <c r="Q68" s="59">
        <v>40974</v>
      </c>
      <c r="R68" s="60">
        <v>1774.03</v>
      </c>
      <c r="T68" s="59">
        <v>40609</v>
      </c>
      <c r="U68" s="60">
        <v>1890.23</v>
      </c>
      <c r="W68" s="61">
        <v>40244</v>
      </c>
      <c r="X68" s="62">
        <v>1902.31</v>
      </c>
      <c r="Z68" s="59">
        <v>39879</v>
      </c>
      <c r="AA68" s="60">
        <v>2548.5700000000002</v>
      </c>
      <c r="AC68" s="61">
        <v>39513</v>
      </c>
      <c r="AD68" s="62">
        <v>1856.69</v>
      </c>
      <c r="AF68" s="61">
        <v>39148</v>
      </c>
      <c r="AG68" s="62">
        <v>2222.4499999999998</v>
      </c>
    </row>
    <row r="69" spans="2:33" ht="15.75" thickBot="1" x14ac:dyDescent="0.3">
      <c r="B69" s="51">
        <v>42802</v>
      </c>
      <c r="C69" s="52">
        <v>2972.44</v>
      </c>
      <c r="E69" s="59">
        <v>42436</v>
      </c>
      <c r="F69" s="60">
        <v>3163.25</v>
      </c>
      <c r="H69" s="59">
        <v>42071</v>
      </c>
      <c r="I69" s="60">
        <v>2565.61</v>
      </c>
      <c r="K69" s="61">
        <v>41706</v>
      </c>
      <c r="L69" s="62">
        <v>2036.2</v>
      </c>
      <c r="N69" s="61">
        <v>41706</v>
      </c>
      <c r="O69" s="62">
        <v>2036.2</v>
      </c>
      <c r="Q69" s="61">
        <v>40975</v>
      </c>
      <c r="R69" s="62">
        <v>1779.32</v>
      </c>
      <c r="T69" s="61">
        <v>40610</v>
      </c>
      <c r="U69" s="62">
        <v>1893.17</v>
      </c>
      <c r="W69" s="59">
        <v>40245</v>
      </c>
      <c r="X69" s="60">
        <v>1902.31</v>
      </c>
      <c r="Z69" s="61">
        <v>39880</v>
      </c>
      <c r="AA69" s="62">
        <v>2548.5700000000002</v>
      </c>
      <c r="AC69" s="59">
        <v>39514</v>
      </c>
      <c r="AD69" s="60">
        <v>1880.12</v>
      </c>
      <c r="AF69" s="59">
        <v>39149</v>
      </c>
      <c r="AG69" s="60">
        <v>2218.94</v>
      </c>
    </row>
    <row r="70" spans="2:33" ht="15.75" thickBot="1" x14ac:dyDescent="0.3">
      <c r="B70" s="53">
        <v>42803</v>
      </c>
      <c r="C70" s="54">
        <v>2987.88</v>
      </c>
      <c r="E70" s="61">
        <v>42437</v>
      </c>
      <c r="F70" s="62">
        <v>3135.28</v>
      </c>
      <c r="H70" s="61">
        <v>42072</v>
      </c>
      <c r="I70" s="62">
        <v>2565.61</v>
      </c>
      <c r="K70" s="59">
        <v>41707</v>
      </c>
      <c r="L70" s="60">
        <v>2036.2</v>
      </c>
      <c r="N70" s="59">
        <v>41707</v>
      </c>
      <c r="O70" s="60">
        <v>2036.2</v>
      </c>
      <c r="Q70" s="59">
        <v>40976</v>
      </c>
      <c r="R70" s="60">
        <v>1773.88</v>
      </c>
      <c r="T70" s="59">
        <v>40611</v>
      </c>
      <c r="U70" s="60">
        <v>1889.85</v>
      </c>
      <c r="W70" s="61">
        <v>40246</v>
      </c>
      <c r="X70" s="62">
        <v>1894.44</v>
      </c>
      <c r="Z70" s="59">
        <v>39881</v>
      </c>
      <c r="AA70" s="60">
        <v>2548.5700000000002</v>
      </c>
      <c r="AC70" s="61">
        <v>39515</v>
      </c>
      <c r="AD70" s="62">
        <v>1902.17</v>
      </c>
      <c r="AF70" s="61">
        <v>39150</v>
      </c>
      <c r="AG70" s="62">
        <v>2214.0500000000002</v>
      </c>
    </row>
    <row r="71" spans="2:33" ht="15.75" thickBot="1" x14ac:dyDescent="0.3">
      <c r="B71" s="51">
        <v>42804</v>
      </c>
      <c r="C71" s="52">
        <v>3004.43</v>
      </c>
      <c r="E71" s="59">
        <v>42438</v>
      </c>
      <c r="F71" s="60">
        <v>3155.9</v>
      </c>
      <c r="H71" s="59">
        <v>42073</v>
      </c>
      <c r="I71" s="60">
        <v>2592.86</v>
      </c>
      <c r="K71" s="61">
        <v>41708</v>
      </c>
      <c r="L71" s="62">
        <v>2036.2</v>
      </c>
      <c r="N71" s="61">
        <v>41708</v>
      </c>
      <c r="O71" s="62">
        <v>2036.2</v>
      </c>
      <c r="Q71" s="61">
        <v>40977</v>
      </c>
      <c r="R71" s="62">
        <v>1765.06</v>
      </c>
      <c r="T71" s="61">
        <v>40612</v>
      </c>
      <c r="U71" s="62">
        <v>1879.49</v>
      </c>
      <c r="W71" s="59">
        <v>40247</v>
      </c>
      <c r="X71" s="60">
        <v>1894.3</v>
      </c>
      <c r="Z71" s="61">
        <v>39882</v>
      </c>
      <c r="AA71" s="62">
        <v>2559.36</v>
      </c>
      <c r="AC71" s="59">
        <v>39516</v>
      </c>
      <c r="AD71" s="60">
        <v>1902.17</v>
      </c>
      <c r="AF71" s="59">
        <v>39151</v>
      </c>
      <c r="AG71" s="60">
        <v>2210.98</v>
      </c>
    </row>
    <row r="72" spans="2:33" ht="15.75" thickBot="1" x14ac:dyDescent="0.3">
      <c r="B72" s="53">
        <v>42805</v>
      </c>
      <c r="C72" s="54">
        <v>2980.83</v>
      </c>
      <c r="E72" s="61">
        <v>42439</v>
      </c>
      <c r="F72" s="62">
        <v>3192.49</v>
      </c>
      <c r="H72" s="61">
        <v>42074</v>
      </c>
      <c r="I72" s="62">
        <v>2618.79</v>
      </c>
      <c r="K72" s="59">
        <v>41709</v>
      </c>
      <c r="L72" s="60">
        <v>2042.78</v>
      </c>
      <c r="N72" s="59">
        <v>41709</v>
      </c>
      <c r="O72" s="60">
        <v>2042.78</v>
      </c>
      <c r="Q72" s="59">
        <v>40978</v>
      </c>
      <c r="R72" s="60">
        <v>1762.08</v>
      </c>
      <c r="T72" s="59">
        <v>40613</v>
      </c>
      <c r="U72" s="60">
        <v>1871.97</v>
      </c>
      <c r="W72" s="61">
        <v>40248</v>
      </c>
      <c r="X72" s="62">
        <v>1888.05</v>
      </c>
      <c r="Z72" s="59">
        <v>39883</v>
      </c>
      <c r="AA72" s="60">
        <v>2525.06</v>
      </c>
      <c r="AC72" s="61">
        <v>39517</v>
      </c>
      <c r="AD72" s="62">
        <v>1902.17</v>
      </c>
      <c r="AF72" s="61">
        <v>39152</v>
      </c>
      <c r="AG72" s="62">
        <v>2210.98</v>
      </c>
    </row>
    <row r="73" spans="2:33" ht="15.75" thickBot="1" x14ac:dyDescent="0.3">
      <c r="B73" s="51">
        <v>42806</v>
      </c>
      <c r="C73" s="52">
        <v>2980.83</v>
      </c>
      <c r="E73" s="59">
        <v>42440</v>
      </c>
      <c r="F73" s="60">
        <v>3204.27</v>
      </c>
      <c r="H73" s="59">
        <v>42075</v>
      </c>
      <c r="I73" s="60">
        <v>2633.65</v>
      </c>
      <c r="K73" s="61">
        <v>41710</v>
      </c>
      <c r="L73" s="62">
        <v>2043.59</v>
      </c>
      <c r="N73" s="61">
        <v>41710</v>
      </c>
      <c r="O73" s="62">
        <v>2043.59</v>
      </c>
      <c r="Q73" s="61">
        <v>40979</v>
      </c>
      <c r="R73" s="62">
        <v>1762.08</v>
      </c>
      <c r="T73" s="61">
        <v>40614</v>
      </c>
      <c r="U73" s="62">
        <v>1866.2</v>
      </c>
      <c r="W73" s="59">
        <v>40249</v>
      </c>
      <c r="X73" s="60">
        <v>1894.79</v>
      </c>
      <c r="Z73" s="61">
        <v>39884</v>
      </c>
      <c r="AA73" s="62">
        <v>2506.73</v>
      </c>
      <c r="AC73" s="59">
        <v>39518</v>
      </c>
      <c r="AD73" s="60">
        <v>1864.78</v>
      </c>
      <c r="AF73" s="59">
        <v>39153</v>
      </c>
      <c r="AG73" s="60">
        <v>2210.98</v>
      </c>
    </row>
    <row r="74" spans="2:33" ht="15.75" thickBot="1" x14ac:dyDescent="0.3">
      <c r="B74" s="53">
        <v>42807</v>
      </c>
      <c r="C74" s="54">
        <v>2980.83</v>
      </c>
      <c r="E74" s="61">
        <v>42441</v>
      </c>
      <c r="F74" s="62">
        <v>3164.12</v>
      </c>
      <c r="H74" s="61">
        <v>42076</v>
      </c>
      <c r="I74" s="62">
        <v>2610.08</v>
      </c>
      <c r="K74" s="59">
        <v>41711</v>
      </c>
      <c r="L74" s="60">
        <v>2047.59</v>
      </c>
      <c r="N74" s="59">
        <v>41711</v>
      </c>
      <c r="O74" s="60">
        <v>2047.59</v>
      </c>
      <c r="Q74" s="59">
        <v>40980</v>
      </c>
      <c r="R74" s="60">
        <v>1762.08</v>
      </c>
      <c r="T74" s="59">
        <v>40615</v>
      </c>
      <c r="U74" s="60">
        <v>1866.2</v>
      </c>
      <c r="W74" s="61">
        <v>40250</v>
      </c>
      <c r="X74" s="62">
        <v>1892.99</v>
      </c>
      <c r="Z74" s="59">
        <v>39885</v>
      </c>
      <c r="AA74" s="60">
        <v>2481.2600000000002</v>
      </c>
      <c r="AC74" s="61">
        <v>39519</v>
      </c>
      <c r="AD74" s="62">
        <v>1865.98</v>
      </c>
      <c r="AF74" s="61">
        <v>39154</v>
      </c>
      <c r="AG74" s="62">
        <v>2205.77</v>
      </c>
    </row>
    <row r="75" spans="2:33" ht="15.75" thickBot="1" x14ac:dyDescent="0.3">
      <c r="B75" s="51">
        <v>42808</v>
      </c>
      <c r="C75" s="52">
        <v>2987.93</v>
      </c>
      <c r="E75" s="59">
        <v>42442</v>
      </c>
      <c r="F75" s="60">
        <v>3164.12</v>
      </c>
      <c r="H75" s="59">
        <v>42077</v>
      </c>
      <c r="I75" s="60">
        <v>2661.52</v>
      </c>
      <c r="K75" s="61">
        <v>41712</v>
      </c>
      <c r="L75" s="62">
        <v>2044.48</v>
      </c>
      <c r="N75" s="61">
        <v>41712</v>
      </c>
      <c r="O75" s="62">
        <v>2044.48</v>
      </c>
      <c r="Q75" s="61">
        <v>40981</v>
      </c>
      <c r="R75" s="62">
        <v>1766.1</v>
      </c>
      <c r="T75" s="61">
        <v>40616</v>
      </c>
      <c r="U75" s="62">
        <v>1866.2</v>
      </c>
      <c r="W75" s="59">
        <v>40251</v>
      </c>
      <c r="X75" s="60">
        <v>1892.99</v>
      </c>
      <c r="Z75" s="61">
        <v>39886</v>
      </c>
      <c r="AA75" s="62">
        <v>2445.3000000000002</v>
      </c>
      <c r="AC75" s="59">
        <v>39520</v>
      </c>
      <c r="AD75" s="60">
        <v>1853.41</v>
      </c>
      <c r="AF75" s="59">
        <v>39155</v>
      </c>
      <c r="AG75" s="60">
        <v>2206.38</v>
      </c>
    </row>
    <row r="76" spans="2:33" ht="15.75" thickBot="1" x14ac:dyDescent="0.3">
      <c r="B76" s="53">
        <v>42809</v>
      </c>
      <c r="C76" s="54">
        <v>2997.73</v>
      </c>
      <c r="E76" s="61">
        <v>42443</v>
      </c>
      <c r="F76" s="62">
        <v>3164.12</v>
      </c>
      <c r="H76" s="61">
        <v>42078</v>
      </c>
      <c r="I76" s="62">
        <v>2661.52</v>
      </c>
      <c r="K76" s="59">
        <v>41713</v>
      </c>
      <c r="L76" s="60">
        <v>2044.58</v>
      </c>
      <c r="N76" s="59">
        <v>41713</v>
      </c>
      <c r="O76" s="60">
        <v>2044.58</v>
      </c>
      <c r="Q76" s="59">
        <v>40982</v>
      </c>
      <c r="R76" s="60">
        <v>1760.77</v>
      </c>
      <c r="T76" s="59">
        <v>40617</v>
      </c>
      <c r="U76" s="60">
        <v>1876.29</v>
      </c>
      <c r="W76" s="61">
        <v>40252</v>
      </c>
      <c r="X76" s="62">
        <v>1892.99</v>
      </c>
      <c r="Z76" s="59">
        <v>39887</v>
      </c>
      <c r="AA76" s="60">
        <v>2445.3000000000002</v>
      </c>
      <c r="AC76" s="61">
        <v>39521</v>
      </c>
      <c r="AD76" s="62">
        <v>1856.01</v>
      </c>
      <c r="AF76" s="61">
        <v>39156</v>
      </c>
      <c r="AG76" s="62">
        <v>2210.12</v>
      </c>
    </row>
    <row r="77" spans="2:33" ht="15.75" thickBot="1" x14ac:dyDescent="0.3">
      <c r="B77" s="51">
        <v>42810</v>
      </c>
      <c r="C77" s="52">
        <v>2972.61</v>
      </c>
      <c r="E77" s="59">
        <v>42444</v>
      </c>
      <c r="F77" s="60">
        <v>3175.95</v>
      </c>
      <c r="H77" s="59">
        <v>42079</v>
      </c>
      <c r="I77" s="60">
        <v>2661.52</v>
      </c>
      <c r="K77" s="61">
        <v>41714</v>
      </c>
      <c r="L77" s="62">
        <v>2044.58</v>
      </c>
      <c r="N77" s="61">
        <v>41714</v>
      </c>
      <c r="O77" s="62">
        <v>2044.58</v>
      </c>
      <c r="Q77" s="61">
        <v>40983</v>
      </c>
      <c r="R77" s="62">
        <v>1761.04</v>
      </c>
      <c r="T77" s="61">
        <v>40618</v>
      </c>
      <c r="U77" s="62">
        <v>1887.67</v>
      </c>
      <c r="W77" s="59">
        <v>40253</v>
      </c>
      <c r="X77" s="60">
        <v>1899.75</v>
      </c>
      <c r="Z77" s="61">
        <v>39888</v>
      </c>
      <c r="AA77" s="62">
        <v>2445.3000000000002</v>
      </c>
      <c r="AC77" s="59">
        <v>39522</v>
      </c>
      <c r="AD77" s="60">
        <v>1843.95</v>
      </c>
      <c r="AF77" s="59">
        <v>39157</v>
      </c>
      <c r="AG77" s="60">
        <v>2197.7600000000002</v>
      </c>
    </row>
    <row r="78" spans="2:33" ht="15.75" thickBot="1" x14ac:dyDescent="0.3">
      <c r="B78" s="53">
        <v>42811</v>
      </c>
      <c r="C78" s="54">
        <v>2923.96</v>
      </c>
      <c r="E78" s="61">
        <v>42445</v>
      </c>
      <c r="F78" s="62">
        <v>3175.88</v>
      </c>
      <c r="H78" s="61">
        <v>42080</v>
      </c>
      <c r="I78" s="62">
        <v>2675.08</v>
      </c>
      <c r="K78" s="59">
        <v>41715</v>
      </c>
      <c r="L78" s="60">
        <v>2044.58</v>
      </c>
      <c r="N78" s="59">
        <v>41715</v>
      </c>
      <c r="O78" s="60">
        <v>2044.58</v>
      </c>
      <c r="Q78" s="59">
        <v>40984</v>
      </c>
      <c r="R78" s="60">
        <v>1761.02</v>
      </c>
      <c r="T78" s="59">
        <v>40619</v>
      </c>
      <c r="U78" s="60">
        <v>1892.62</v>
      </c>
      <c r="W78" s="61">
        <v>40254</v>
      </c>
      <c r="X78" s="62">
        <v>1896.15</v>
      </c>
      <c r="Z78" s="59">
        <v>39889</v>
      </c>
      <c r="AA78" s="60">
        <v>2390.96</v>
      </c>
      <c r="AC78" s="61">
        <v>39523</v>
      </c>
      <c r="AD78" s="62">
        <v>1843.95</v>
      </c>
      <c r="AF78" s="61">
        <v>39158</v>
      </c>
      <c r="AG78" s="62">
        <v>2204.0500000000002</v>
      </c>
    </row>
    <row r="79" spans="2:33" ht="15.75" thickBot="1" x14ac:dyDescent="0.3">
      <c r="B79" s="51">
        <v>42812</v>
      </c>
      <c r="C79" s="52">
        <v>2912.53</v>
      </c>
      <c r="E79" s="59">
        <v>42446</v>
      </c>
      <c r="F79" s="60">
        <v>3155.9</v>
      </c>
      <c r="H79" s="59">
        <v>42081</v>
      </c>
      <c r="I79" s="60">
        <v>2677.97</v>
      </c>
      <c r="K79" s="61">
        <v>41716</v>
      </c>
      <c r="L79" s="62">
        <v>2035.16</v>
      </c>
      <c r="N79" s="61">
        <v>41716</v>
      </c>
      <c r="O79" s="62">
        <v>2035.16</v>
      </c>
      <c r="Q79" s="61">
        <v>40985</v>
      </c>
      <c r="R79" s="62">
        <v>1758.38</v>
      </c>
      <c r="T79" s="61">
        <v>40620</v>
      </c>
      <c r="U79" s="62">
        <v>1876.78</v>
      </c>
      <c r="W79" s="59">
        <v>40255</v>
      </c>
      <c r="X79" s="60">
        <v>1893.42</v>
      </c>
      <c r="Z79" s="61">
        <v>39890</v>
      </c>
      <c r="AA79" s="62">
        <v>2390.98</v>
      </c>
      <c r="AC79" s="59">
        <v>39524</v>
      </c>
      <c r="AD79" s="60">
        <v>1843.95</v>
      </c>
      <c r="AF79" s="59">
        <v>39159</v>
      </c>
      <c r="AG79" s="60">
        <v>2204.0500000000002</v>
      </c>
    </row>
    <row r="80" spans="2:33" ht="15.75" thickBot="1" x14ac:dyDescent="0.3">
      <c r="B80" s="53">
        <v>42813</v>
      </c>
      <c r="C80" s="54">
        <v>2912.53</v>
      </c>
      <c r="E80" s="61">
        <v>42447</v>
      </c>
      <c r="F80" s="62">
        <v>3087.39</v>
      </c>
      <c r="H80" s="61">
        <v>42082</v>
      </c>
      <c r="I80" s="62">
        <v>2651.49</v>
      </c>
      <c r="K80" s="59">
        <v>41717</v>
      </c>
      <c r="L80" s="60">
        <v>2034.86</v>
      </c>
      <c r="N80" s="59">
        <v>41717</v>
      </c>
      <c r="O80" s="60">
        <v>2034.86</v>
      </c>
      <c r="Q80" s="59">
        <v>40986</v>
      </c>
      <c r="R80" s="60">
        <v>1758.38</v>
      </c>
      <c r="T80" s="59">
        <v>40621</v>
      </c>
      <c r="U80" s="60">
        <v>1874.79</v>
      </c>
      <c r="W80" s="61">
        <v>40256</v>
      </c>
      <c r="X80" s="62">
        <v>1900.55</v>
      </c>
      <c r="Z80" s="59">
        <v>39891</v>
      </c>
      <c r="AA80" s="60">
        <v>2383.15</v>
      </c>
      <c r="AC80" s="61">
        <v>39525</v>
      </c>
      <c r="AD80" s="62">
        <v>1857.55</v>
      </c>
      <c r="AF80" s="61">
        <v>39160</v>
      </c>
      <c r="AG80" s="62">
        <v>2204.0500000000002</v>
      </c>
    </row>
    <row r="81" spans="2:33" ht="15.75" thickBot="1" x14ac:dyDescent="0.3">
      <c r="B81" s="51">
        <v>42814</v>
      </c>
      <c r="C81" s="52">
        <v>2912.53</v>
      </c>
      <c r="E81" s="59">
        <v>42448</v>
      </c>
      <c r="F81" s="60">
        <v>3065.79</v>
      </c>
      <c r="H81" s="59">
        <v>42083</v>
      </c>
      <c r="I81" s="60">
        <v>2613.38</v>
      </c>
      <c r="K81" s="61">
        <v>41718</v>
      </c>
      <c r="L81" s="62">
        <v>2017.38</v>
      </c>
      <c r="N81" s="61">
        <v>41718</v>
      </c>
      <c r="O81" s="62">
        <v>2017.38</v>
      </c>
      <c r="Q81" s="61">
        <v>40987</v>
      </c>
      <c r="R81" s="62">
        <v>1758.38</v>
      </c>
      <c r="T81" s="61">
        <v>40622</v>
      </c>
      <c r="U81" s="62">
        <v>1874.79</v>
      </c>
      <c r="W81" s="59">
        <v>40257</v>
      </c>
      <c r="X81" s="60">
        <v>1907.06</v>
      </c>
      <c r="Z81" s="61">
        <v>39892</v>
      </c>
      <c r="AA81" s="62">
        <v>2335.29</v>
      </c>
      <c r="AC81" s="59">
        <v>39526</v>
      </c>
      <c r="AD81" s="60">
        <v>1823.11</v>
      </c>
      <c r="AF81" s="59">
        <v>39161</v>
      </c>
      <c r="AG81" s="60">
        <v>2204.0500000000002</v>
      </c>
    </row>
    <row r="82" spans="2:33" ht="15.75" thickBot="1" x14ac:dyDescent="0.3">
      <c r="B82" s="53">
        <v>42815</v>
      </c>
      <c r="C82" s="54">
        <v>2912.53</v>
      </c>
      <c r="E82" s="61">
        <v>42449</v>
      </c>
      <c r="F82" s="62">
        <v>3065.79</v>
      </c>
      <c r="H82" s="61">
        <v>42084</v>
      </c>
      <c r="I82" s="62">
        <v>2587.71</v>
      </c>
      <c r="K82" s="59">
        <v>41719</v>
      </c>
      <c r="L82" s="60">
        <v>1998.6</v>
      </c>
      <c r="N82" s="59">
        <v>41719</v>
      </c>
      <c r="O82" s="60">
        <v>1998.6</v>
      </c>
      <c r="Q82" s="59">
        <v>40988</v>
      </c>
      <c r="R82" s="60">
        <v>1758.38</v>
      </c>
      <c r="T82" s="59">
        <v>40623</v>
      </c>
      <c r="U82" s="60">
        <v>1874.79</v>
      </c>
      <c r="W82" s="61">
        <v>40258</v>
      </c>
      <c r="X82" s="62">
        <v>1907.06</v>
      </c>
      <c r="Z82" s="59">
        <v>39893</v>
      </c>
      <c r="AA82" s="60">
        <v>2340.83</v>
      </c>
      <c r="AC82" s="61">
        <v>39527</v>
      </c>
      <c r="AD82" s="62">
        <v>1815.65</v>
      </c>
      <c r="AF82" s="61">
        <v>39162</v>
      </c>
      <c r="AG82" s="62">
        <v>2186.21</v>
      </c>
    </row>
    <row r="83" spans="2:33" ht="15.75" thickBot="1" x14ac:dyDescent="0.3">
      <c r="B83" s="51">
        <v>42816</v>
      </c>
      <c r="C83" s="52">
        <v>2904.87</v>
      </c>
      <c r="E83" s="59">
        <v>42450</v>
      </c>
      <c r="F83" s="60">
        <v>3065.79</v>
      </c>
      <c r="H83" s="59">
        <v>42085</v>
      </c>
      <c r="I83" s="60">
        <v>2587.71</v>
      </c>
      <c r="K83" s="61">
        <v>41720</v>
      </c>
      <c r="L83" s="62">
        <v>1993.85</v>
      </c>
      <c r="N83" s="61">
        <v>41720</v>
      </c>
      <c r="O83" s="62">
        <v>1993.85</v>
      </c>
      <c r="Q83" s="61">
        <v>40989</v>
      </c>
      <c r="R83" s="62">
        <v>1759.78</v>
      </c>
      <c r="T83" s="61">
        <v>40624</v>
      </c>
      <c r="U83" s="62">
        <v>1874.79</v>
      </c>
      <c r="W83" s="59">
        <v>40259</v>
      </c>
      <c r="X83" s="60">
        <v>1907.06</v>
      </c>
      <c r="Z83" s="61">
        <v>39894</v>
      </c>
      <c r="AA83" s="62">
        <v>2340.83</v>
      </c>
      <c r="AC83" s="59">
        <v>39528</v>
      </c>
      <c r="AD83" s="60">
        <v>1815.65</v>
      </c>
      <c r="AF83" s="59">
        <v>39163</v>
      </c>
      <c r="AG83" s="60">
        <v>2172.6</v>
      </c>
    </row>
    <row r="84" spans="2:33" ht="15.75" thickBot="1" x14ac:dyDescent="0.3">
      <c r="B84" s="53">
        <v>42817</v>
      </c>
      <c r="C84" s="54">
        <v>2936.82</v>
      </c>
      <c r="E84" s="61">
        <v>42451</v>
      </c>
      <c r="F84" s="62">
        <v>3065.79</v>
      </c>
      <c r="H84" s="61">
        <v>42086</v>
      </c>
      <c r="I84" s="62">
        <v>2587.71</v>
      </c>
      <c r="K84" s="59">
        <v>41721</v>
      </c>
      <c r="L84" s="60">
        <v>1993.85</v>
      </c>
      <c r="N84" s="59">
        <v>41721</v>
      </c>
      <c r="O84" s="60">
        <v>1993.85</v>
      </c>
      <c r="Q84" s="59">
        <v>40990</v>
      </c>
      <c r="R84" s="60">
        <v>1758.03</v>
      </c>
      <c r="T84" s="59">
        <v>40625</v>
      </c>
      <c r="U84" s="60">
        <v>1866.34</v>
      </c>
      <c r="W84" s="61">
        <v>40260</v>
      </c>
      <c r="X84" s="62">
        <v>1907.06</v>
      </c>
      <c r="Z84" s="59">
        <v>39895</v>
      </c>
      <c r="AA84" s="60">
        <v>2340.83</v>
      </c>
      <c r="AC84" s="61">
        <v>39529</v>
      </c>
      <c r="AD84" s="62">
        <v>1815.65</v>
      </c>
      <c r="AF84" s="61">
        <v>39164</v>
      </c>
      <c r="AG84" s="62">
        <v>2168.9499999999998</v>
      </c>
    </row>
    <row r="85" spans="2:33" ht="15.75" thickBot="1" x14ac:dyDescent="0.3">
      <c r="B85" s="51">
        <v>42818</v>
      </c>
      <c r="C85" s="52">
        <v>2921.25</v>
      </c>
      <c r="E85" s="59">
        <v>42452</v>
      </c>
      <c r="F85" s="60">
        <v>3050.31</v>
      </c>
      <c r="H85" s="59">
        <v>42087</v>
      </c>
      <c r="I85" s="60">
        <v>2587.71</v>
      </c>
      <c r="K85" s="61">
        <v>41722</v>
      </c>
      <c r="L85" s="62">
        <v>1993.85</v>
      </c>
      <c r="N85" s="61">
        <v>41722</v>
      </c>
      <c r="O85" s="62">
        <v>1993.85</v>
      </c>
      <c r="Q85" s="61">
        <v>40991</v>
      </c>
      <c r="R85" s="62">
        <v>1761.87</v>
      </c>
      <c r="T85" s="61">
        <v>40626</v>
      </c>
      <c r="U85" s="62">
        <v>1867.74</v>
      </c>
      <c r="W85" s="59">
        <v>40261</v>
      </c>
      <c r="X85" s="60">
        <v>1907.06</v>
      </c>
      <c r="Z85" s="61">
        <v>39896</v>
      </c>
      <c r="AA85" s="62">
        <v>2340.83</v>
      </c>
      <c r="AC85" s="59">
        <v>39530</v>
      </c>
      <c r="AD85" s="60">
        <v>1815.65</v>
      </c>
      <c r="AF85" s="59">
        <v>39165</v>
      </c>
      <c r="AG85" s="60">
        <v>2174.7199999999998</v>
      </c>
    </row>
    <row r="86" spans="2:33" ht="15.75" thickBot="1" x14ac:dyDescent="0.3">
      <c r="B86" s="53">
        <v>42819</v>
      </c>
      <c r="C86" s="54">
        <v>2899.94</v>
      </c>
      <c r="E86" s="61">
        <v>42453</v>
      </c>
      <c r="F86" s="62">
        <v>3058.8</v>
      </c>
      <c r="H86" s="61">
        <v>42088</v>
      </c>
      <c r="I86" s="62">
        <v>2526.79</v>
      </c>
      <c r="K86" s="59">
        <v>41723</v>
      </c>
      <c r="L86" s="60">
        <v>1993.85</v>
      </c>
      <c r="N86" s="59">
        <v>41723</v>
      </c>
      <c r="O86" s="60">
        <v>1993.85</v>
      </c>
      <c r="Q86" s="59">
        <v>40992</v>
      </c>
      <c r="R86" s="60">
        <v>1760.17</v>
      </c>
      <c r="T86" s="59">
        <v>40627</v>
      </c>
      <c r="U86" s="60">
        <v>1865.11</v>
      </c>
      <c r="W86" s="61">
        <v>40262</v>
      </c>
      <c r="X86" s="62">
        <v>1923.41</v>
      </c>
      <c r="Z86" s="59">
        <v>39897</v>
      </c>
      <c r="AA86" s="60">
        <v>2353.21</v>
      </c>
      <c r="AC86" s="61">
        <v>39531</v>
      </c>
      <c r="AD86" s="62">
        <v>1815.65</v>
      </c>
      <c r="AF86" s="61">
        <v>39166</v>
      </c>
      <c r="AG86" s="62">
        <v>2174.7199999999998</v>
      </c>
    </row>
    <row r="87" spans="2:33" ht="15.75" thickBot="1" x14ac:dyDescent="0.3">
      <c r="B87" s="51">
        <v>42820</v>
      </c>
      <c r="C87" s="52">
        <v>2899.94</v>
      </c>
      <c r="E87" s="59">
        <v>42454</v>
      </c>
      <c r="F87" s="60">
        <v>3058.8</v>
      </c>
      <c r="H87" s="59">
        <v>42089</v>
      </c>
      <c r="I87" s="60">
        <v>2535.5500000000002</v>
      </c>
      <c r="K87" s="61">
        <v>41724</v>
      </c>
      <c r="L87" s="62">
        <v>1978.63</v>
      </c>
      <c r="N87" s="61">
        <v>41724</v>
      </c>
      <c r="O87" s="62">
        <v>1978.63</v>
      </c>
      <c r="Q87" s="61">
        <v>40993</v>
      </c>
      <c r="R87" s="62">
        <v>1760.17</v>
      </c>
      <c r="T87" s="61">
        <v>40628</v>
      </c>
      <c r="U87" s="62">
        <v>1871.37</v>
      </c>
      <c r="W87" s="59">
        <v>40263</v>
      </c>
      <c r="X87" s="60">
        <v>1922.91</v>
      </c>
      <c r="Z87" s="61">
        <v>39898</v>
      </c>
      <c r="AA87" s="62">
        <v>2379.94</v>
      </c>
      <c r="AC87" s="59">
        <v>39532</v>
      </c>
      <c r="AD87" s="60">
        <v>1815.65</v>
      </c>
      <c r="AF87" s="59">
        <v>39167</v>
      </c>
      <c r="AG87" s="60">
        <v>2174.7199999999998</v>
      </c>
    </row>
    <row r="88" spans="2:33" ht="15.75" thickBot="1" x14ac:dyDescent="0.3">
      <c r="B88" s="53">
        <v>42821</v>
      </c>
      <c r="C88" s="54">
        <v>2899.94</v>
      </c>
      <c r="E88" s="61">
        <v>42455</v>
      </c>
      <c r="F88" s="62">
        <v>3058.8</v>
      </c>
      <c r="H88" s="61">
        <v>42090</v>
      </c>
      <c r="I88" s="62">
        <v>2551.3000000000002</v>
      </c>
      <c r="K88" s="59">
        <v>41725</v>
      </c>
      <c r="L88" s="60">
        <v>1973.03</v>
      </c>
      <c r="N88" s="59">
        <v>41725</v>
      </c>
      <c r="O88" s="60">
        <v>1973.03</v>
      </c>
      <c r="Q88" s="59">
        <v>40994</v>
      </c>
      <c r="R88" s="60">
        <v>1760.17</v>
      </c>
      <c r="T88" s="59">
        <v>40629</v>
      </c>
      <c r="U88" s="60">
        <v>1871.37</v>
      </c>
      <c r="W88" s="61">
        <v>40264</v>
      </c>
      <c r="X88" s="62">
        <v>1933.4</v>
      </c>
      <c r="Z88" s="59">
        <v>39899</v>
      </c>
      <c r="AA88" s="60">
        <v>2435.81</v>
      </c>
      <c r="AC88" s="61">
        <v>39533</v>
      </c>
      <c r="AD88" s="62">
        <v>1835.01</v>
      </c>
      <c r="AF88" s="61">
        <v>39168</v>
      </c>
      <c r="AG88" s="62">
        <v>2172.14</v>
      </c>
    </row>
    <row r="89" spans="2:33" ht="15.75" thickBot="1" x14ac:dyDescent="0.3">
      <c r="B89" s="51">
        <v>42822</v>
      </c>
      <c r="C89" s="52">
        <v>2913.48</v>
      </c>
      <c r="E89" s="59">
        <v>42456</v>
      </c>
      <c r="F89" s="60">
        <v>3058.8</v>
      </c>
      <c r="H89" s="59">
        <v>42091</v>
      </c>
      <c r="I89" s="60">
        <v>2556.85</v>
      </c>
      <c r="K89" s="61">
        <v>41726</v>
      </c>
      <c r="L89" s="62">
        <v>1965.64</v>
      </c>
      <c r="N89" s="61">
        <v>41726</v>
      </c>
      <c r="O89" s="62">
        <v>1965.64</v>
      </c>
      <c r="Q89" s="61">
        <v>40995</v>
      </c>
      <c r="R89" s="62">
        <v>1759.58</v>
      </c>
      <c r="T89" s="61">
        <v>40630</v>
      </c>
      <c r="U89" s="62">
        <v>1871.37</v>
      </c>
      <c r="W89" s="59">
        <v>40265</v>
      </c>
      <c r="X89" s="60">
        <v>1933.4</v>
      </c>
      <c r="Z89" s="61">
        <v>39900</v>
      </c>
      <c r="AA89" s="62">
        <v>2485.56</v>
      </c>
      <c r="AC89" s="59">
        <v>39534</v>
      </c>
      <c r="AD89" s="60">
        <v>1821.31</v>
      </c>
      <c r="AF89" s="59">
        <v>39169</v>
      </c>
      <c r="AG89" s="60">
        <v>2172.09</v>
      </c>
    </row>
    <row r="90" spans="2:33" ht="15.75" thickBot="1" x14ac:dyDescent="0.3">
      <c r="B90" s="53">
        <v>42823</v>
      </c>
      <c r="C90" s="54">
        <v>2911.99</v>
      </c>
      <c r="E90" s="61">
        <v>42457</v>
      </c>
      <c r="F90" s="62">
        <v>3058.8</v>
      </c>
      <c r="H90" s="61">
        <v>42092</v>
      </c>
      <c r="I90" s="62">
        <v>2556.85</v>
      </c>
      <c r="K90" s="59">
        <v>41727</v>
      </c>
      <c r="L90" s="60">
        <v>1965.32</v>
      </c>
      <c r="N90" s="59">
        <v>41727</v>
      </c>
      <c r="O90" s="60">
        <v>1965.32</v>
      </c>
      <c r="Q90" s="59">
        <v>40996</v>
      </c>
      <c r="R90" s="60">
        <v>1762.93</v>
      </c>
      <c r="T90" s="59">
        <v>40631</v>
      </c>
      <c r="U90" s="60">
        <v>1877.84</v>
      </c>
      <c r="W90" s="61">
        <v>40266</v>
      </c>
      <c r="X90" s="62">
        <v>1933.4</v>
      </c>
      <c r="Z90" s="59">
        <v>39901</v>
      </c>
      <c r="AA90" s="60">
        <v>2485.56</v>
      </c>
      <c r="AC90" s="61">
        <v>39535</v>
      </c>
      <c r="AD90" s="62">
        <v>1810.68</v>
      </c>
      <c r="AF90" s="61">
        <v>39170</v>
      </c>
      <c r="AG90" s="62">
        <v>2169.67</v>
      </c>
    </row>
    <row r="91" spans="2:33" ht="15.75" thickBot="1" x14ac:dyDescent="0.3">
      <c r="B91" s="51">
        <v>42824</v>
      </c>
      <c r="C91" s="52">
        <v>2888.02</v>
      </c>
      <c r="E91" s="59">
        <v>42458</v>
      </c>
      <c r="F91" s="60">
        <v>3047.85</v>
      </c>
      <c r="H91" s="59">
        <v>42093</v>
      </c>
      <c r="I91" s="60">
        <v>2556.85</v>
      </c>
      <c r="K91" s="61">
        <v>41728</v>
      </c>
      <c r="L91" s="62">
        <v>1965.32</v>
      </c>
      <c r="N91" s="61">
        <v>41728</v>
      </c>
      <c r="O91" s="62">
        <v>1965.32</v>
      </c>
      <c r="Q91" s="61">
        <v>40997</v>
      </c>
      <c r="R91" s="62">
        <v>1771.25</v>
      </c>
      <c r="T91" s="61">
        <v>40632</v>
      </c>
      <c r="U91" s="62">
        <v>1888</v>
      </c>
      <c r="W91" s="59">
        <v>40267</v>
      </c>
      <c r="X91" s="60">
        <v>1934.21</v>
      </c>
      <c r="Z91" s="61">
        <v>39902</v>
      </c>
      <c r="AA91" s="62">
        <v>2485.56</v>
      </c>
      <c r="AC91" s="59">
        <v>39536</v>
      </c>
      <c r="AD91" s="60">
        <v>1821.6</v>
      </c>
      <c r="AF91" s="59">
        <v>39171</v>
      </c>
      <c r="AG91" s="60">
        <v>2155.06</v>
      </c>
    </row>
    <row r="92" spans="2:33" ht="15.75" thickBot="1" x14ac:dyDescent="0.3">
      <c r="B92" s="53">
        <v>42825</v>
      </c>
      <c r="C92" s="54">
        <v>2880.24</v>
      </c>
      <c r="E92" s="61">
        <v>42459</v>
      </c>
      <c r="F92" s="62">
        <v>3052.33</v>
      </c>
      <c r="H92" s="61">
        <v>42094</v>
      </c>
      <c r="I92" s="62">
        <v>2576.0500000000002</v>
      </c>
      <c r="K92" s="59">
        <v>41729</v>
      </c>
      <c r="L92" s="60">
        <v>1965.32</v>
      </c>
      <c r="N92" s="59">
        <v>41729</v>
      </c>
      <c r="O92" s="60">
        <v>1965.32</v>
      </c>
      <c r="Q92" s="59">
        <v>40998</v>
      </c>
      <c r="R92" s="60">
        <v>1784.66</v>
      </c>
      <c r="T92" s="59">
        <v>40633</v>
      </c>
      <c r="U92" s="60">
        <v>1879.47</v>
      </c>
      <c r="W92" s="61">
        <v>40268</v>
      </c>
      <c r="X92" s="62">
        <v>1928.59</v>
      </c>
      <c r="Z92" s="59">
        <v>39903</v>
      </c>
      <c r="AA92" s="60">
        <v>2561.21</v>
      </c>
      <c r="AC92" s="61">
        <v>39537</v>
      </c>
      <c r="AD92" s="62">
        <v>1821.6</v>
      </c>
      <c r="AF92" s="61">
        <v>39172</v>
      </c>
      <c r="AG92" s="62">
        <v>2190.3000000000002</v>
      </c>
    </row>
    <row r="93" spans="2:33" ht="15.75" thickBot="1" x14ac:dyDescent="0.3">
      <c r="B93" s="51">
        <v>42826</v>
      </c>
      <c r="C93" s="52">
        <v>2885.57</v>
      </c>
      <c r="E93" s="59">
        <v>42460</v>
      </c>
      <c r="F93" s="60">
        <v>3022.35</v>
      </c>
      <c r="H93" s="59">
        <v>42095</v>
      </c>
      <c r="I93" s="60">
        <v>2598.36</v>
      </c>
      <c r="K93" s="61">
        <v>41730</v>
      </c>
      <c r="L93" s="62">
        <v>1969.45</v>
      </c>
      <c r="N93" s="61">
        <v>41730</v>
      </c>
      <c r="O93" s="62">
        <v>1969.45</v>
      </c>
      <c r="Q93" s="61">
        <v>40999</v>
      </c>
      <c r="R93" s="62">
        <v>1792.07</v>
      </c>
      <c r="T93" s="61">
        <v>40634</v>
      </c>
      <c r="U93" s="62">
        <v>1870.6</v>
      </c>
      <c r="W93" s="59">
        <v>40269</v>
      </c>
      <c r="X93" s="60">
        <v>1921.88</v>
      </c>
      <c r="Z93" s="61">
        <v>39904</v>
      </c>
      <c r="AA93" s="62">
        <v>2544.2399999999998</v>
      </c>
      <c r="AC93" s="59">
        <v>39538</v>
      </c>
      <c r="AD93" s="60">
        <v>1821.6</v>
      </c>
      <c r="AF93" s="59">
        <v>39173</v>
      </c>
      <c r="AG93" s="60">
        <v>2190.3000000000002</v>
      </c>
    </row>
    <row r="94" spans="2:33" ht="15.75" thickBot="1" x14ac:dyDescent="0.3">
      <c r="B94" s="53">
        <v>42827</v>
      </c>
      <c r="C94" s="54">
        <v>2885.57</v>
      </c>
      <c r="E94" s="61">
        <v>42461</v>
      </c>
      <c r="F94" s="62">
        <v>3000.63</v>
      </c>
      <c r="H94" s="61">
        <v>42096</v>
      </c>
      <c r="I94" s="62">
        <v>2576.41</v>
      </c>
      <c r="K94" s="59">
        <v>41731</v>
      </c>
      <c r="L94" s="60">
        <v>1966.02</v>
      </c>
      <c r="N94" s="59">
        <v>41731</v>
      </c>
      <c r="O94" s="60">
        <v>1966.02</v>
      </c>
      <c r="Q94" s="59">
        <v>41000</v>
      </c>
      <c r="R94" s="60">
        <v>1792.07</v>
      </c>
      <c r="T94" s="59">
        <v>40635</v>
      </c>
      <c r="U94" s="60">
        <v>1858.95</v>
      </c>
      <c r="W94" s="61">
        <v>40270</v>
      </c>
      <c r="X94" s="62">
        <v>1921.88</v>
      </c>
      <c r="Z94" s="59">
        <v>39905</v>
      </c>
      <c r="AA94" s="60">
        <v>2534.9899999999998</v>
      </c>
      <c r="AC94" s="61">
        <v>39539</v>
      </c>
      <c r="AD94" s="62">
        <v>1834.96</v>
      </c>
      <c r="AF94" s="61">
        <v>39174</v>
      </c>
      <c r="AG94" s="62">
        <v>2190.3000000000002</v>
      </c>
    </row>
    <row r="95" spans="2:33" ht="15.75" thickBot="1" x14ac:dyDescent="0.3">
      <c r="B95" s="51">
        <v>42828</v>
      </c>
      <c r="C95" s="52">
        <v>2885.57</v>
      </c>
      <c r="E95" s="59">
        <v>42462</v>
      </c>
      <c r="F95" s="60">
        <v>3038.48</v>
      </c>
      <c r="H95" s="59">
        <v>42097</v>
      </c>
      <c r="I95" s="60">
        <v>2576.41</v>
      </c>
      <c r="K95" s="61">
        <v>41732</v>
      </c>
      <c r="L95" s="62">
        <v>1963.51</v>
      </c>
      <c r="N95" s="61">
        <v>41732</v>
      </c>
      <c r="O95" s="62">
        <v>1963.51</v>
      </c>
      <c r="Q95" s="61">
        <v>41001</v>
      </c>
      <c r="R95" s="62">
        <v>1792.07</v>
      </c>
      <c r="T95" s="61">
        <v>40636</v>
      </c>
      <c r="U95" s="62">
        <v>1858.95</v>
      </c>
      <c r="W95" s="59">
        <v>40271</v>
      </c>
      <c r="X95" s="60">
        <v>1921.88</v>
      </c>
      <c r="Z95" s="61">
        <v>39906</v>
      </c>
      <c r="AA95" s="62">
        <v>2451.7199999999998</v>
      </c>
      <c r="AC95" s="59">
        <v>39540</v>
      </c>
      <c r="AD95" s="60">
        <v>1827.94</v>
      </c>
      <c r="AF95" s="59">
        <v>39175</v>
      </c>
      <c r="AG95" s="60">
        <v>2189.1799999999998</v>
      </c>
    </row>
    <row r="96" spans="2:33" ht="15.75" thickBot="1" x14ac:dyDescent="0.3">
      <c r="B96" s="53">
        <v>42829</v>
      </c>
      <c r="C96" s="54">
        <v>2866.87</v>
      </c>
      <c r="E96" s="61">
        <v>42463</v>
      </c>
      <c r="F96" s="62">
        <v>3038.48</v>
      </c>
      <c r="H96" s="61">
        <v>42098</v>
      </c>
      <c r="I96" s="62">
        <v>2576.41</v>
      </c>
      <c r="K96" s="59">
        <v>41733</v>
      </c>
      <c r="L96" s="60">
        <v>1966.4</v>
      </c>
      <c r="N96" s="59">
        <v>41733</v>
      </c>
      <c r="O96" s="60">
        <v>1966.4</v>
      </c>
      <c r="Q96" s="59">
        <v>41002</v>
      </c>
      <c r="R96" s="60">
        <v>1779.13</v>
      </c>
      <c r="T96" s="59">
        <v>40637</v>
      </c>
      <c r="U96" s="60">
        <v>1858.95</v>
      </c>
      <c r="W96" s="61">
        <v>40272</v>
      </c>
      <c r="X96" s="62">
        <v>1921.88</v>
      </c>
      <c r="Z96" s="59">
        <v>39907</v>
      </c>
      <c r="AA96" s="60">
        <v>2422.71</v>
      </c>
      <c r="AC96" s="61">
        <v>39541</v>
      </c>
      <c r="AD96" s="62">
        <v>1826.34</v>
      </c>
      <c r="AF96" s="61">
        <v>39176</v>
      </c>
      <c r="AG96" s="62">
        <v>2171.4699999999998</v>
      </c>
    </row>
    <row r="97" spans="2:33" ht="15.75" thickBot="1" x14ac:dyDescent="0.3">
      <c r="B97" s="51">
        <v>42830</v>
      </c>
      <c r="C97" s="52">
        <v>2869.32</v>
      </c>
      <c r="E97" s="59">
        <v>42464</v>
      </c>
      <c r="F97" s="60">
        <v>3038.48</v>
      </c>
      <c r="H97" s="59">
        <v>42099</v>
      </c>
      <c r="I97" s="60">
        <v>2576.41</v>
      </c>
      <c r="K97" s="61">
        <v>41734</v>
      </c>
      <c r="L97" s="62">
        <v>1951.85</v>
      </c>
      <c r="N97" s="61">
        <v>41734</v>
      </c>
      <c r="O97" s="62">
        <v>1951.85</v>
      </c>
      <c r="Q97" s="61">
        <v>41003</v>
      </c>
      <c r="R97" s="62">
        <v>1767.84</v>
      </c>
      <c r="T97" s="61">
        <v>40638</v>
      </c>
      <c r="U97" s="62">
        <v>1846.78</v>
      </c>
      <c r="W97" s="59">
        <v>40273</v>
      </c>
      <c r="X97" s="60">
        <v>1921.88</v>
      </c>
      <c r="Z97" s="61">
        <v>39908</v>
      </c>
      <c r="AA97" s="62">
        <v>2422.71</v>
      </c>
      <c r="AC97" s="59">
        <v>39542</v>
      </c>
      <c r="AD97" s="60">
        <v>1824.39</v>
      </c>
      <c r="AF97" s="59">
        <v>39177</v>
      </c>
      <c r="AG97" s="60">
        <v>2166.9299999999998</v>
      </c>
    </row>
    <row r="98" spans="2:33" ht="15.75" thickBot="1" x14ac:dyDescent="0.3">
      <c r="B98" s="53">
        <v>42831</v>
      </c>
      <c r="C98" s="54">
        <v>2857.65</v>
      </c>
      <c r="E98" s="61">
        <v>42465</v>
      </c>
      <c r="F98" s="62">
        <v>3066.94</v>
      </c>
      <c r="H98" s="61">
        <v>42100</v>
      </c>
      <c r="I98" s="62">
        <v>2576.41</v>
      </c>
      <c r="K98" s="59">
        <v>41735</v>
      </c>
      <c r="L98" s="60">
        <v>1951.85</v>
      </c>
      <c r="N98" s="59">
        <v>41735</v>
      </c>
      <c r="O98" s="60">
        <v>1951.85</v>
      </c>
      <c r="Q98" s="59">
        <v>41004</v>
      </c>
      <c r="R98" s="60">
        <v>1772.58</v>
      </c>
      <c r="T98" s="59">
        <v>40639</v>
      </c>
      <c r="U98" s="60">
        <v>1838.29</v>
      </c>
      <c r="W98" s="61">
        <v>40274</v>
      </c>
      <c r="X98" s="62">
        <v>1911.78</v>
      </c>
      <c r="Z98" s="59">
        <v>39909</v>
      </c>
      <c r="AA98" s="60">
        <v>2422.71</v>
      </c>
      <c r="AC98" s="61">
        <v>39543</v>
      </c>
      <c r="AD98" s="62">
        <v>1816.28</v>
      </c>
      <c r="AF98" s="61">
        <v>39178</v>
      </c>
      <c r="AG98" s="62">
        <v>2166.9299999999998</v>
      </c>
    </row>
    <row r="99" spans="2:33" ht="15.75" thickBot="1" x14ac:dyDescent="0.3">
      <c r="B99" s="51">
        <v>42832</v>
      </c>
      <c r="C99" s="52">
        <v>2853.1</v>
      </c>
      <c r="E99" s="59">
        <v>42466</v>
      </c>
      <c r="F99" s="60">
        <v>3085.82</v>
      </c>
      <c r="H99" s="59">
        <v>42101</v>
      </c>
      <c r="I99" s="60">
        <v>2522.71</v>
      </c>
      <c r="K99" s="61">
        <v>41736</v>
      </c>
      <c r="L99" s="62">
        <v>1951.85</v>
      </c>
      <c r="N99" s="61">
        <v>41736</v>
      </c>
      <c r="O99" s="62">
        <v>1951.85</v>
      </c>
      <c r="Q99" s="61">
        <v>41005</v>
      </c>
      <c r="R99" s="62">
        <v>1772.58</v>
      </c>
      <c r="T99" s="61">
        <v>40640</v>
      </c>
      <c r="U99" s="62">
        <v>1826.97</v>
      </c>
      <c r="W99" s="59">
        <v>40275</v>
      </c>
      <c r="X99" s="60">
        <v>1911.07</v>
      </c>
      <c r="Z99" s="61">
        <v>39910</v>
      </c>
      <c r="AA99" s="62">
        <v>2408.42</v>
      </c>
      <c r="AC99" s="59">
        <v>39544</v>
      </c>
      <c r="AD99" s="60">
        <v>1816.28</v>
      </c>
      <c r="AF99" s="59">
        <v>39179</v>
      </c>
      <c r="AG99" s="60">
        <v>2166.9299999999998</v>
      </c>
    </row>
    <row r="100" spans="2:33" ht="15.75" thickBot="1" x14ac:dyDescent="0.3">
      <c r="B100" s="53">
        <v>42833</v>
      </c>
      <c r="C100" s="54">
        <v>2858</v>
      </c>
      <c r="E100" s="61">
        <v>42467</v>
      </c>
      <c r="F100" s="62">
        <v>3081.39</v>
      </c>
      <c r="H100" s="61">
        <v>42102</v>
      </c>
      <c r="I100" s="62">
        <v>2518.0500000000002</v>
      </c>
      <c r="K100" s="59">
        <v>41737</v>
      </c>
      <c r="L100" s="60">
        <v>1937.59</v>
      </c>
      <c r="N100" s="59">
        <v>41737</v>
      </c>
      <c r="O100" s="60">
        <v>1937.59</v>
      </c>
      <c r="Q100" s="59">
        <v>41006</v>
      </c>
      <c r="R100" s="60">
        <v>1772.58</v>
      </c>
      <c r="T100" s="59">
        <v>40641</v>
      </c>
      <c r="U100" s="60">
        <v>1825.09</v>
      </c>
      <c r="W100" s="61">
        <v>40276</v>
      </c>
      <c r="X100" s="62">
        <v>1920.53</v>
      </c>
      <c r="Z100" s="59">
        <v>39911</v>
      </c>
      <c r="AA100" s="60">
        <v>2416.63</v>
      </c>
      <c r="AC100" s="61">
        <v>39545</v>
      </c>
      <c r="AD100" s="62">
        <v>1816.28</v>
      </c>
      <c r="AF100" s="61">
        <v>39180</v>
      </c>
      <c r="AG100" s="62">
        <v>2166.9299999999998</v>
      </c>
    </row>
    <row r="101" spans="2:33" ht="15.75" thickBot="1" x14ac:dyDescent="0.3">
      <c r="B101" s="51">
        <v>42834</v>
      </c>
      <c r="C101" s="52">
        <v>2858</v>
      </c>
      <c r="E101" s="59">
        <v>42468</v>
      </c>
      <c r="F101" s="60">
        <v>3109.6</v>
      </c>
      <c r="H101" s="59">
        <v>42103</v>
      </c>
      <c r="I101" s="60">
        <v>2490.9</v>
      </c>
      <c r="K101" s="61">
        <v>41738</v>
      </c>
      <c r="L101" s="62">
        <v>1923.95</v>
      </c>
      <c r="N101" s="61">
        <v>41738</v>
      </c>
      <c r="O101" s="62">
        <v>1923.95</v>
      </c>
      <c r="Q101" s="61">
        <v>41007</v>
      </c>
      <c r="R101" s="62">
        <v>1772.58</v>
      </c>
      <c r="T101" s="61">
        <v>40642</v>
      </c>
      <c r="U101" s="62">
        <v>1817.35</v>
      </c>
      <c r="W101" s="59">
        <v>40277</v>
      </c>
      <c r="X101" s="60">
        <v>1931.91</v>
      </c>
      <c r="Z101" s="61">
        <v>39912</v>
      </c>
      <c r="AA101" s="62">
        <v>2388.11</v>
      </c>
      <c r="AC101" s="59">
        <v>39546</v>
      </c>
      <c r="AD101" s="60">
        <v>1811.23</v>
      </c>
      <c r="AF101" s="59">
        <v>39181</v>
      </c>
      <c r="AG101" s="60">
        <v>2166.9299999999998</v>
      </c>
    </row>
    <row r="102" spans="2:33" ht="15.75" thickBot="1" x14ac:dyDescent="0.3">
      <c r="B102" s="53">
        <v>42835</v>
      </c>
      <c r="C102" s="54">
        <v>2858</v>
      </c>
      <c r="E102" s="61">
        <v>42469</v>
      </c>
      <c r="F102" s="62">
        <v>3076.29</v>
      </c>
      <c r="H102" s="61">
        <v>42104</v>
      </c>
      <c r="I102" s="62">
        <v>2494.77</v>
      </c>
      <c r="K102" s="59">
        <v>41739</v>
      </c>
      <c r="L102" s="60">
        <v>1931.09</v>
      </c>
      <c r="N102" s="59">
        <v>41739</v>
      </c>
      <c r="O102" s="60">
        <v>1931.09</v>
      </c>
      <c r="Q102" s="59">
        <v>41008</v>
      </c>
      <c r="R102" s="60">
        <v>1772.58</v>
      </c>
      <c r="T102" s="59">
        <v>40643</v>
      </c>
      <c r="U102" s="60">
        <v>1817.35</v>
      </c>
      <c r="W102" s="61">
        <v>40278</v>
      </c>
      <c r="X102" s="62">
        <v>1921.32</v>
      </c>
      <c r="Z102" s="59">
        <v>39913</v>
      </c>
      <c r="AA102" s="60">
        <v>2388.11</v>
      </c>
      <c r="AC102" s="61">
        <v>39547</v>
      </c>
      <c r="AD102" s="62">
        <v>1812.85</v>
      </c>
      <c r="AF102" s="61">
        <v>39182</v>
      </c>
      <c r="AG102" s="62">
        <v>2164.5500000000002</v>
      </c>
    </row>
    <row r="103" spans="2:33" ht="15.75" thickBot="1" x14ac:dyDescent="0.3">
      <c r="B103" s="51">
        <v>42836</v>
      </c>
      <c r="C103" s="52">
        <v>2867.13</v>
      </c>
      <c r="E103" s="59">
        <v>42470</v>
      </c>
      <c r="F103" s="60">
        <v>3076.29</v>
      </c>
      <c r="H103" s="59">
        <v>42105</v>
      </c>
      <c r="I103" s="60">
        <v>2516.08</v>
      </c>
      <c r="K103" s="61">
        <v>41740</v>
      </c>
      <c r="L103" s="62">
        <v>1920.93</v>
      </c>
      <c r="N103" s="61">
        <v>41740</v>
      </c>
      <c r="O103" s="62">
        <v>1920.93</v>
      </c>
      <c r="Q103" s="61">
        <v>41009</v>
      </c>
      <c r="R103" s="62">
        <v>1779.53</v>
      </c>
      <c r="T103" s="61">
        <v>40644</v>
      </c>
      <c r="U103" s="62">
        <v>1817.35</v>
      </c>
      <c r="W103" s="59">
        <v>40279</v>
      </c>
      <c r="X103" s="60">
        <v>1921.32</v>
      </c>
      <c r="Z103" s="61">
        <v>39914</v>
      </c>
      <c r="AA103" s="62">
        <v>2388.11</v>
      </c>
      <c r="AC103" s="59">
        <v>39548</v>
      </c>
      <c r="AD103" s="60">
        <v>1799.07</v>
      </c>
      <c r="AF103" s="59">
        <v>39183</v>
      </c>
      <c r="AG103" s="60">
        <v>2157.8200000000002</v>
      </c>
    </row>
    <row r="104" spans="2:33" ht="15.75" thickBot="1" x14ac:dyDescent="0.3">
      <c r="B104" s="53">
        <v>42837</v>
      </c>
      <c r="C104" s="54">
        <v>2868.6</v>
      </c>
      <c r="E104" s="61">
        <v>42471</v>
      </c>
      <c r="F104" s="62">
        <v>3076.29</v>
      </c>
      <c r="H104" s="61">
        <v>42106</v>
      </c>
      <c r="I104" s="62">
        <v>2516.08</v>
      </c>
      <c r="K104" s="59">
        <v>41741</v>
      </c>
      <c r="L104" s="60">
        <v>1927.28</v>
      </c>
      <c r="N104" s="59">
        <v>41741</v>
      </c>
      <c r="O104" s="60">
        <v>1927.28</v>
      </c>
      <c r="Q104" s="59">
        <v>41010</v>
      </c>
      <c r="R104" s="60">
        <v>1793.3</v>
      </c>
      <c r="T104" s="59">
        <v>40645</v>
      </c>
      <c r="U104" s="60">
        <v>1815.79</v>
      </c>
      <c r="W104" s="61">
        <v>40280</v>
      </c>
      <c r="X104" s="62">
        <v>1921.32</v>
      </c>
      <c r="Z104" s="59">
        <v>39915</v>
      </c>
      <c r="AA104" s="60">
        <v>2388.11</v>
      </c>
      <c r="AC104" s="61">
        <v>39549</v>
      </c>
      <c r="AD104" s="62">
        <v>1791.63</v>
      </c>
      <c r="AF104" s="61">
        <v>39184</v>
      </c>
      <c r="AG104" s="62">
        <v>2154.61</v>
      </c>
    </row>
    <row r="105" spans="2:33" ht="15.75" thickBot="1" x14ac:dyDescent="0.3">
      <c r="B105" s="51">
        <v>42838</v>
      </c>
      <c r="C105" s="52">
        <v>2872.55</v>
      </c>
      <c r="E105" s="59">
        <v>42472</v>
      </c>
      <c r="F105" s="60">
        <v>3057.96</v>
      </c>
      <c r="H105" s="59">
        <v>42107</v>
      </c>
      <c r="I105" s="60">
        <v>2516.08</v>
      </c>
      <c r="K105" s="61">
        <v>41742</v>
      </c>
      <c r="L105" s="62">
        <v>1927.28</v>
      </c>
      <c r="N105" s="61">
        <v>41742</v>
      </c>
      <c r="O105" s="62">
        <v>1927.28</v>
      </c>
      <c r="Q105" s="61">
        <v>41011</v>
      </c>
      <c r="R105" s="62">
        <v>1787.66</v>
      </c>
      <c r="T105" s="61">
        <v>40646</v>
      </c>
      <c r="U105" s="62">
        <v>1818.14</v>
      </c>
      <c r="W105" s="59">
        <v>40281</v>
      </c>
      <c r="X105" s="60">
        <v>1926.16</v>
      </c>
      <c r="Z105" s="61">
        <v>39916</v>
      </c>
      <c r="AA105" s="62">
        <v>2388.11</v>
      </c>
      <c r="AC105" s="59">
        <v>39550</v>
      </c>
      <c r="AD105" s="60">
        <v>1792.49</v>
      </c>
      <c r="AF105" s="59">
        <v>39185</v>
      </c>
      <c r="AG105" s="60">
        <v>2152.65</v>
      </c>
    </row>
    <row r="106" spans="2:33" ht="15.75" thickBot="1" x14ac:dyDescent="0.3">
      <c r="B106" s="53">
        <v>42839</v>
      </c>
      <c r="C106" s="54">
        <v>2872.55</v>
      </c>
      <c r="E106" s="61">
        <v>42473</v>
      </c>
      <c r="F106" s="62">
        <v>3036.57</v>
      </c>
      <c r="H106" s="61">
        <v>42108</v>
      </c>
      <c r="I106" s="62">
        <v>2537.33</v>
      </c>
      <c r="K106" s="59">
        <v>41743</v>
      </c>
      <c r="L106" s="60">
        <v>1927.28</v>
      </c>
      <c r="N106" s="59">
        <v>41743</v>
      </c>
      <c r="O106" s="60">
        <v>1927.28</v>
      </c>
      <c r="Q106" s="59">
        <v>41012</v>
      </c>
      <c r="R106" s="60">
        <v>1778.78</v>
      </c>
      <c r="T106" s="59">
        <v>40647</v>
      </c>
      <c r="U106" s="60">
        <v>1818.91</v>
      </c>
      <c r="W106" s="61">
        <v>40282</v>
      </c>
      <c r="X106" s="62">
        <v>1936.22</v>
      </c>
      <c r="Z106" s="59">
        <v>39917</v>
      </c>
      <c r="AA106" s="60">
        <v>2392.2199999999998</v>
      </c>
      <c r="AC106" s="61">
        <v>39551</v>
      </c>
      <c r="AD106" s="62">
        <v>1792.49</v>
      </c>
      <c r="AF106" s="61">
        <v>39186</v>
      </c>
      <c r="AG106" s="62">
        <v>2138.7399999999998</v>
      </c>
    </row>
    <row r="107" spans="2:33" ht="15.75" thickBot="1" x14ac:dyDescent="0.3">
      <c r="B107" s="51">
        <v>42840</v>
      </c>
      <c r="C107" s="52">
        <v>2872.55</v>
      </c>
      <c r="E107" s="59">
        <v>42474</v>
      </c>
      <c r="F107" s="60">
        <v>3006.35</v>
      </c>
      <c r="H107" s="59">
        <v>42109</v>
      </c>
      <c r="I107" s="60">
        <v>2550.83</v>
      </c>
      <c r="K107" s="61">
        <v>41744</v>
      </c>
      <c r="L107" s="62">
        <v>1926.47</v>
      </c>
      <c r="N107" s="61">
        <v>41744</v>
      </c>
      <c r="O107" s="62">
        <v>1926.47</v>
      </c>
      <c r="Q107" s="61">
        <v>41013</v>
      </c>
      <c r="R107" s="62">
        <v>1777.12</v>
      </c>
      <c r="T107" s="61">
        <v>40648</v>
      </c>
      <c r="U107" s="62">
        <v>1811.1</v>
      </c>
      <c r="W107" s="59">
        <v>40283</v>
      </c>
      <c r="X107" s="60">
        <v>1938.24</v>
      </c>
      <c r="Z107" s="61">
        <v>39918</v>
      </c>
      <c r="AA107" s="62">
        <v>2394.27</v>
      </c>
      <c r="AC107" s="59">
        <v>39552</v>
      </c>
      <c r="AD107" s="60">
        <v>1792.49</v>
      </c>
      <c r="AF107" s="59">
        <v>39187</v>
      </c>
      <c r="AG107" s="60">
        <v>2138.7399999999998</v>
      </c>
    </row>
    <row r="108" spans="2:33" ht="15.75" thickBot="1" x14ac:dyDescent="0.3">
      <c r="B108" s="53">
        <v>42841</v>
      </c>
      <c r="C108" s="54">
        <v>2872.55</v>
      </c>
      <c r="E108" s="61">
        <v>42475</v>
      </c>
      <c r="F108" s="62">
        <v>3000.78</v>
      </c>
      <c r="H108" s="61">
        <v>42110</v>
      </c>
      <c r="I108" s="62">
        <v>2534.63</v>
      </c>
      <c r="K108" s="59">
        <v>41745</v>
      </c>
      <c r="L108" s="60">
        <v>1932.42</v>
      </c>
      <c r="N108" s="59">
        <v>41745</v>
      </c>
      <c r="O108" s="60">
        <v>1932.42</v>
      </c>
      <c r="Q108" s="59">
        <v>41014</v>
      </c>
      <c r="R108" s="60">
        <v>1777.12</v>
      </c>
      <c r="T108" s="59">
        <v>40649</v>
      </c>
      <c r="U108" s="60">
        <v>1800.63</v>
      </c>
      <c r="W108" s="61">
        <v>40284</v>
      </c>
      <c r="X108" s="62">
        <v>1943.83</v>
      </c>
      <c r="Z108" s="59">
        <v>39919</v>
      </c>
      <c r="AA108" s="60">
        <v>2380.69</v>
      </c>
      <c r="AC108" s="61">
        <v>39553</v>
      </c>
      <c r="AD108" s="62">
        <v>1792.69</v>
      </c>
      <c r="AF108" s="61">
        <v>39188</v>
      </c>
      <c r="AG108" s="62">
        <v>2138.7399999999998</v>
      </c>
    </row>
    <row r="109" spans="2:33" ht="15.75" thickBot="1" x14ac:dyDescent="0.3">
      <c r="B109" s="51">
        <v>42842</v>
      </c>
      <c r="C109" s="52">
        <v>2872.55</v>
      </c>
      <c r="E109" s="59">
        <v>42476</v>
      </c>
      <c r="F109" s="60">
        <v>2999.38</v>
      </c>
      <c r="H109" s="59">
        <v>42111</v>
      </c>
      <c r="I109" s="60">
        <v>2493.9299999999998</v>
      </c>
      <c r="K109" s="61">
        <v>41746</v>
      </c>
      <c r="L109" s="62">
        <v>1930.62</v>
      </c>
      <c r="N109" s="61">
        <v>41746</v>
      </c>
      <c r="O109" s="62">
        <v>1930.62</v>
      </c>
      <c r="Q109" s="61">
        <v>41015</v>
      </c>
      <c r="R109" s="62">
        <v>1777.12</v>
      </c>
      <c r="T109" s="61">
        <v>40650</v>
      </c>
      <c r="U109" s="62">
        <v>1800.63</v>
      </c>
      <c r="W109" s="59">
        <v>40285</v>
      </c>
      <c r="X109" s="60">
        <v>1942.21</v>
      </c>
      <c r="Z109" s="61">
        <v>39920</v>
      </c>
      <c r="AA109" s="62">
        <v>2344.98</v>
      </c>
      <c r="AC109" s="59">
        <v>39554</v>
      </c>
      <c r="AD109" s="60">
        <v>1797.89</v>
      </c>
      <c r="AF109" s="59">
        <v>39189</v>
      </c>
      <c r="AG109" s="60">
        <v>2136.8200000000002</v>
      </c>
    </row>
    <row r="110" spans="2:33" ht="15.75" thickBot="1" x14ac:dyDescent="0.3">
      <c r="B110" s="53">
        <v>42843</v>
      </c>
      <c r="C110" s="54">
        <v>2854.89</v>
      </c>
      <c r="E110" s="61">
        <v>42477</v>
      </c>
      <c r="F110" s="62">
        <v>2999.38</v>
      </c>
      <c r="H110" s="61">
        <v>42112</v>
      </c>
      <c r="I110" s="62">
        <v>2495.0100000000002</v>
      </c>
      <c r="K110" s="59">
        <v>41747</v>
      </c>
      <c r="L110" s="60">
        <v>1930.62</v>
      </c>
      <c r="N110" s="59">
        <v>41747</v>
      </c>
      <c r="O110" s="60">
        <v>1930.62</v>
      </c>
      <c r="Q110" s="59">
        <v>41016</v>
      </c>
      <c r="R110" s="60">
        <v>1775.67</v>
      </c>
      <c r="T110" s="59">
        <v>40651</v>
      </c>
      <c r="U110" s="60">
        <v>1800.63</v>
      </c>
      <c r="W110" s="61">
        <v>40286</v>
      </c>
      <c r="X110" s="62">
        <v>1942.21</v>
      </c>
      <c r="Z110" s="59">
        <v>39921</v>
      </c>
      <c r="AA110" s="60">
        <v>2343.34</v>
      </c>
      <c r="AC110" s="61">
        <v>39555</v>
      </c>
      <c r="AD110" s="62">
        <v>1798.89</v>
      </c>
      <c r="AF110" s="61">
        <v>39190</v>
      </c>
      <c r="AG110" s="62">
        <v>2141.35</v>
      </c>
    </row>
    <row r="111" spans="2:33" ht="15.75" thickBot="1" x14ac:dyDescent="0.3">
      <c r="B111" s="51">
        <v>42844</v>
      </c>
      <c r="C111" s="52">
        <v>2837.9</v>
      </c>
      <c r="E111" s="59">
        <v>42478</v>
      </c>
      <c r="F111" s="60">
        <v>2999.38</v>
      </c>
      <c r="H111" s="59">
        <v>42113</v>
      </c>
      <c r="I111" s="60">
        <v>2495.0100000000002</v>
      </c>
      <c r="K111" s="61">
        <v>41748</v>
      </c>
      <c r="L111" s="62">
        <v>1930.62</v>
      </c>
      <c r="N111" s="61">
        <v>41748</v>
      </c>
      <c r="O111" s="62">
        <v>1930.62</v>
      </c>
      <c r="Q111" s="61">
        <v>41017</v>
      </c>
      <c r="R111" s="62">
        <v>1769.07</v>
      </c>
      <c r="T111" s="61">
        <v>40652</v>
      </c>
      <c r="U111" s="62">
        <v>1799.79</v>
      </c>
      <c r="W111" s="59">
        <v>40287</v>
      </c>
      <c r="X111" s="60">
        <v>1942.21</v>
      </c>
      <c r="Z111" s="61">
        <v>39922</v>
      </c>
      <c r="AA111" s="62">
        <v>2343.34</v>
      </c>
      <c r="AC111" s="59">
        <v>39556</v>
      </c>
      <c r="AD111" s="60">
        <v>1792.87</v>
      </c>
      <c r="AF111" s="59">
        <v>39191</v>
      </c>
      <c r="AG111" s="60">
        <v>2148.46</v>
      </c>
    </row>
    <row r="112" spans="2:33" ht="15.75" thickBot="1" x14ac:dyDescent="0.3">
      <c r="B112" s="53">
        <v>42845</v>
      </c>
      <c r="C112" s="54">
        <v>2856.48</v>
      </c>
      <c r="E112" s="61">
        <v>42479</v>
      </c>
      <c r="F112" s="62">
        <v>2995.86</v>
      </c>
      <c r="H112" s="61">
        <v>42114</v>
      </c>
      <c r="I112" s="62">
        <v>2495.0100000000002</v>
      </c>
      <c r="K112" s="59">
        <v>41749</v>
      </c>
      <c r="L112" s="60">
        <v>1930.62</v>
      </c>
      <c r="N112" s="59">
        <v>41749</v>
      </c>
      <c r="O112" s="60">
        <v>1930.62</v>
      </c>
      <c r="Q112" s="59">
        <v>41018</v>
      </c>
      <c r="R112" s="60">
        <v>1774.21</v>
      </c>
      <c r="T112" s="59">
        <v>40653</v>
      </c>
      <c r="U112" s="60">
        <v>1790.54</v>
      </c>
      <c r="W112" s="61">
        <v>40288</v>
      </c>
      <c r="X112" s="62">
        <v>1951.04</v>
      </c>
      <c r="Z112" s="59">
        <v>39923</v>
      </c>
      <c r="AA112" s="60">
        <v>2343.34</v>
      </c>
      <c r="AC112" s="61">
        <v>39557</v>
      </c>
      <c r="AD112" s="62">
        <v>1785.17</v>
      </c>
      <c r="AF112" s="61">
        <v>39192</v>
      </c>
      <c r="AG112" s="62">
        <v>2143.31</v>
      </c>
    </row>
    <row r="113" spans="2:33" ht="15.75" thickBot="1" x14ac:dyDescent="0.3">
      <c r="B113" s="51">
        <v>42846</v>
      </c>
      <c r="C113" s="52">
        <v>2863.39</v>
      </c>
      <c r="E113" s="59">
        <v>42480</v>
      </c>
      <c r="F113" s="60">
        <v>2912.2</v>
      </c>
      <c r="H113" s="59">
        <v>42115</v>
      </c>
      <c r="I113" s="60">
        <v>2487.0700000000002</v>
      </c>
      <c r="K113" s="61">
        <v>41750</v>
      </c>
      <c r="L113" s="62">
        <v>1930.62</v>
      </c>
      <c r="N113" s="61">
        <v>41750</v>
      </c>
      <c r="O113" s="62">
        <v>1930.62</v>
      </c>
      <c r="Q113" s="61">
        <v>41019</v>
      </c>
      <c r="R113" s="62">
        <v>1776.06</v>
      </c>
      <c r="T113" s="61">
        <v>40654</v>
      </c>
      <c r="U113" s="62">
        <v>1782.59</v>
      </c>
      <c r="W113" s="59">
        <v>40289</v>
      </c>
      <c r="X113" s="60">
        <v>1947.69</v>
      </c>
      <c r="Z113" s="61">
        <v>39924</v>
      </c>
      <c r="AA113" s="62">
        <v>2376.38</v>
      </c>
      <c r="AC113" s="59">
        <v>39558</v>
      </c>
      <c r="AD113" s="60">
        <v>1785.17</v>
      </c>
      <c r="AF113" s="59">
        <v>39193</v>
      </c>
      <c r="AG113" s="60">
        <v>2121.42</v>
      </c>
    </row>
    <row r="114" spans="2:33" ht="15.75" thickBot="1" x14ac:dyDescent="0.3">
      <c r="B114" s="53">
        <v>42847</v>
      </c>
      <c r="C114" s="54">
        <v>2868.89</v>
      </c>
      <c r="E114" s="61">
        <v>42481</v>
      </c>
      <c r="F114" s="62">
        <v>2899.92</v>
      </c>
      <c r="H114" s="61">
        <v>42116</v>
      </c>
      <c r="I114" s="62">
        <v>2469.0300000000002</v>
      </c>
      <c r="K114" s="59">
        <v>41751</v>
      </c>
      <c r="L114" s="60">
        <v>1921.75</v>
      </c>
      <c r="N114" s="59">
        <v>41751</v>
      </c>
      <c r="O114" s="60">
        <v>1921.75</v>
      </c>
      <c r="Q114" s="59">
        <v>41020</v>
      </c>
      <c r="R114" s="60">
        <v>1771.13</v>
      </c>
      <c r="T114" s="59">
        <v>40655</v>
      </c>
      <c r="U114" s="60">
        <v>1782.59</v>
      </c>
      <c r="W114" s="61">
        <v>40290</v>
      </c>
      <c r="X114" s="62">
        <v>1948.47</v>
      </c>
      <c r="Z114" s="59">
        <v>39925</v>
      </c>
      <c r="AA114" s="60">
        <v>2338.6</v>
      </c>
      <c r="AC114" s="61">
        <v>39559</v>
      </c>
      <c r="AD114" s="62">
        <v>1785.17</v>
      </c>
      <c r="AF114" s="61">
        <v>39194</v>
      </c>
      <c r="AG114" s="62">
        <v>2121.42</v>
      </c>
    </row>
    <row r="115" spans="2:33" ht="15.75" thickBot="1" x14ac:dyDescent="0.3">
      <c r="B115" s="51">
        <v>42848</v>
      </c>
      <c r="C115" s="52">
        <v>2868.89</v>
      </c>
      <c r="E115" s="59">
        <v>42482</v>
      </c>
      <c r="F115" s="60">
        <v>2928.7</v>
      </c>
      <c r="H115" s="59">
        <v>42117</v>
      </c>
      <c r="I115" s="60">
        <v>2488.5</v>
      </c>
      <c r="K115" s="61">
        <v>41752</v>
      </c>
      <c r="L115" s="62">
        <v>1929.66</v>
      </c>
      <c r="N115" s="61">
        <v>41752</v>
      </c>
      <c r="O115" s="62">
        <v>1929.66</v>
      </c>
      <c r="Q115" s="61">
        <v>41021</v>
      </c>
      <c r="R115" s="62">
        <v>1771.13</v>
      </c>
      <c r="T115" s="61">
        <v>40656</v>
      </c>
      <c r="U115" s="62">
        <v>1782.59</v>
      </c>
      <c r="W115" s="59">
        <v>40291</v>
      </c>
      <c r="X115" s="60">
        <v>1955.84</v>
      </c>
      <c r="Z115" s="61">
        <v>39926</v>
      </c>
      <c r="AA115" s="62">
        <v>2318.83</v>
      </c>
      <c r="AC115" s="59">
        <v>39560</v>
      </c>
      <c r="AD115" s="60">
        <v>1780.79</v>
      </c>
      <c r="AF115" s="59">
        <v>39195</v>
      </c>
      <c r="AG115" s="60">
        <v>2121.42</v>
      </c>
    </row>
    <row r="116" spans="2:33" ht="15.75" thickBot="1" x14ac:dyDescent="0.3">
      <c r="B116" s="53">
        <v>42849</v>
      </c>
      <c r="C116" s="54">
        <v>2868.89</v>
      </c>
      <c r="E116" s="61">
        <v>42483</v>
      </c>
      <c r="F116" s="62">
        <v>2939.7</v>
      </c>
      <c r="H116" s="61">
        <v>42118</v>
      </c>
      <c r="I116" s="62">
        <v>2471.21</v>
      </c>
      <c r="K116" s="59">
        <v>41753</v>
      </c>
      <c r="L116" s="60">
        <v>1936.63</v>
      </c>
      <c r="N116" s="59">
        <v>41753</v>
      </c>
      <c r="O116" s="60">
        <v>1936.63</v>
      </c>
      <c r="Q116" s="59">
        <v>41022</v>
      </c>
      <c r="R116" s="60">
        <v>1771.13</v>
      </c>
      <c r="T116" s="59">
        <v>40657</v>
      </c>
      <c r="U116" s="60">
        <v>1782.59</v>
      </c>
      <c r="W116" s="61">
        <v>40292</v>
      </c>
      <c r="X116" s="62">
        <v>1950.89</v>
      </c>
      <c r="Z116" s="59">
        <v>39927</v>
      </c>
      <c r="AA116" s="60">
        <v>2300.7399999999998</v>
      </c>
      <c r="AC116" s="61">
        <v>39561</v>
      </c>
      <c r="AD116" s="62">
        <v>1775.08</v>
      </c>
      <c r="AF116" s="61">
        <v>39196</v>
      </c>
      <c r="AG116" s="62">
        <v>2115.56</v>
      </c>
    </row>
    <row r="117" spans="2:33" ht="15.75" thickBot="1" x14ac:dyDescent="0.3">
      <c r="B117" s="51">
        <v>42850</v>
      </c>
      <c r="C117" s="52">
        <v>2871.98</v>
      </c>
      <c r="E117" s="59">
        <v>42484</v>
      </c>
      <c r="F117" s="60">
        <v>2939.7</v>
      </c>
      <c r="H117" s="59">
        <v>42119</v>
      </c>
      <c r="I117" s="60">
        <v>2461.17</v>
      </c>
      <c r="K117" s="61">
        <v>41754</v>
      </c>
      <c r="L117" s="62">
        <v>1936.07</v>
      </c>
      <c r="N117" s="61">
        <v>41754</v>
      </c>
      <c r="O117" s="62">
        <v>1936.07</v>
      </c>
      <c r="Q117" s="61">
        <v>41023</v>
      </c>
      <c r="R117" s="62">
        <v>1774.44</v>
      </c>
      <c r="T117" s="61">
        <v>40658</v>
      </c>
      <c r="U117" s="62">
        <v>1782.59</v>
      </c>
      <c r="W117" s="59">
        <v>40293</v>
      </c>
      <c r="X117" s="60">
        <v>1950.89</v>
      </c>
      <c r="Z117" s="61">
        <v>39928</v>
      </c>
      <c r="AA117" s="62">
        <v>2283.1999999999998</v>
      </c>
      <c r="AC117" s="59">
        <v>39562</v>
      </c>
      <c r="AD117" s="60">
        <v>1765.3</v>
      </c>
      <c r="AF117" s="59">
        <v>39197</v>
      </c>
      <c r="AG117" s="60">
        <v>2119.37</v>
      </c>
    </row>
    <row r="118" spans="2:33" ht="15.75" thickBot="1" x14ac:dyDescent="0.3">
      <c r="B118" s="53">
        <v>42851</v>
      </c>
      <c r="C118" s="54">
        <v>2899.13</v>
      </c>
      <c r="E118" s="61">
        <v>42485</v>
      </c>
      <c r="F118" s="62">
        <v>2939.7</v>
      </c>
      <c r="H118" s="61">
        <v>42120</v>
      </c>
      <c r="I118" s="62">
        <v>2461.17</v>
      </c>
      <c r="K118" s="59">
        <v>41755</v>
      </c>
      <c r="L118" s="60">
        <v>1942.37</v>
      </c>
      <c r="N118" s="59">
        <v>41755</v>
      </c>
      <c r="O118" s="60">
        <v>1942.37</v>
      </c>
      <c r="Q118" s="59">
        <v>41024</v>
      </c>
      <c r="R118" s="60">
        <v>1767.91</v>
      </c>
      <c r="T118" s="59">
        <v>40659</v>
      </c>
      <c r="U118" s="60">
        <v>1781.56</v>
      </c>
      <c r="W118" s="61">
        <v>40294</v>
      </c>
      <c r="X118" s="62">
        <v>1950.89</v>
      </c>
      <c r="Z118" s="59">
        <v>39929</v>
      </c>
      <c r="AA118" s="60">
        <v>2283.1999999999998</v>
      </c>
      <c r="AC118" s="61">
        <v>39563</v>
      </c>
      <c r="AD118" s="62">
        <v>1765.75</v>
      </c>
      <c r="AF118" s="61">
        <v>39198</v>
      </c>
      <c r="AG118" s="62">
        <v>2112.61</v>
      </c>
    </row>
    <row r="119" spans="2:33" ht="15.75" thickBot="1" x14ac:dyDescent="0.3">
      <c r="B119" s="51">
        <v>42852</v>
      </c>
      <c r="C119" s="52">
        <v>2928.07</v>
      </c>
      <c r="E119" s="59">
        <v>42486</v>
      </c>
      <c r="F119" s="60">
        <v>2962.08</v>
      </c>
      <c r="H119" s="59">
        <v>42121</v>
      </c>
      <c r="I119" s="60">
        <v>2461.17</v>
      </c>
      <c r="K119" s="61">
        <v>41756</v>
      </c>
      <c r="L119" s="62">
        <v>1942.37</v>
      </c>
      <c r="N119" s="61">
        <v>41756</v>
      </c>
      <c r="O119" s="62">
        <v>1942.37</v>
      </c>
      <c r="Q119" s="61">
        <v>41025</v>
      </c>
      <c r="R119" s="62">
        <v>1763.85</v>
      </c>
      <c r="T119" s="61">
        <v>40660</v>
      </c>
      <c r="U119" s="62">
        <v>1787.88</v>
      </c>
      <c r="W119" s="59">
        <v>40295</v>
      </c>
      <c r="X119" s="60">
        <v>1943.41</v>
      </c>
      <c r="Z119" s="61">
        <v>39930</v>
      </c>
      <c r="AA119" s="62">
        <v>2283.1999999999998</v>
      </c>
      <c r="AC119" s="59">
        <v>39564</v>
      </c>
      <c r="AD119" s="60">
        <v>1775.22</v>
      </c>
      <c r="AF119" s="59">
        <v>39199</v>
      </c>
      <c r="AG119" s="60">
        <v>2111.52</v>
      </c>
    </row>
    <row r="120" spans="2:33" ht="15.75" thickBot="1" x14ac:dyDescent="0.3">
      <c r="B120" s="53">
        <v>42853</v>
      </c>
      <c r="C120" s="54">
        <v>2944.31</v>
      </c>
      <c r="E120" s="61">
        <v>42487</v>
      </c>
      <c r="F120" s="62">
        <v>2945.37</v>
      </c>
      <c r="H120" s="61">
        <v>42122</v>
      </c>
      <c r="I120" s="62">
        <v>2419.81</v>
      </c>
      <c r="K120" s="59">
        <v>41757</v>
      </c>
      <c r="L120" s="60">
        <v>1942.37</v>
      </c>
      <c r="N120" s="59">
        <v>41757</v>
      </c>
      <c r="O120" s="60">
        <v>1942.37</v>
      </c>
      <c r="Q120" s="59">
        <v>41026</v>
      </c>
      <c r="R120" s="60">
        <v>1764.63</v>
      </c>
      <c r="T120" s="59">
        <v>40661</v>
      </c>
      <c r="U120" s="60">
        <v>1784.11</v>
      </c>
      <c r="W120" s="61">
        <v>40296</v>
      </c>
      <c r="X120" s="62">
        <v>1961.82</v>
      </c>
      <c r="Z120" s="59">
        <v>39931</v>
      </c>
      <c r="AA120" s="60">
        <v>2325.02</v>
      </c>
      <c r="AC120" s="61">
        <v>39565</v>
      </c>
      <c r="AD120" s="62">
        <v>1775.22</v>
      </c>
      <c r="AF120" s="61">
        <v>39200</v>
      </c>
      <c r="AG120" s="62">
        <v>2110.67</v>
      </c>
    </row>
    <row r="121" spans="2:33" ht="15.75" thickBot="1" x14ac:dyDescent="0.3">
      <c r="B121" s="51">
        <v>42854</v>
      </c>
      <c r="C121" s="52">
        <v>2947.85</v>
      </c>
      <c r="E121" s="59">
        <v>42488</v>
      </c>
      <c r="F121" s="60">
        <v>2943.23</v>
      </c>
      <c r="H121" s="59">
        <v>42123</v>
      </c>
      <c r="I121" s="60">
        <v>2393.42</v>
      </c>
      <c r="K121" s="61">
        <v>41758</v>
      </c>
      <c r="L121" s="62">
        <v>1936.13</v>
      </c>
      <c r="N121" s="61">
        <v>41758</v>
      </c>
      <c r="O121" s="62">
        <v>1936.13</v>
      </c>
      <c r="Q121" s="61">
        <v>41027</v>
      </c>
      <c r="R121" s="62">
        <v>1761.2</v>
      </c>
      <c r="T121" s="61">
        <v>40662</v>
      </c>
      <c r="U121" s="62">
        <v>1767.54</v>
      </c>
      <c r="W121" s="59">
        <v>40297</v>
      </c>
      <c r="X121" s="60">
        <v>1973.05</v>
      </c>
      <c r="Z121" s="61">
        <v>39932</v>
      </c>
      <c r="AA121" s="62">
        <v>2332.4699999999998</v>
      </c>
      <c r="AC121" s="59">
        <v>39566</v>
      </c>
      <c r="AD121" s="60">
        <v>1775.22</v>
      </c>
      <c r="AF121" s="59">
        <v>39201</v>
      </c>
      <c r="AG121" s="60">
        <v>2110.67</v>
      </c>
    </row>
    <row r="122" spans="2:33" ht="15.75" thickBot="1" x14ac:dyDescent="0.3">
      <c r="B122" s="53">
        <v>42855</v>
      </c>
      <c r="C122" s="54">
        <v>2947.85</v>
      </c>
      <c r="E122" s="61">
        <v>42489</v>
      </c>
      <c r="F122" s="62">
        <v>2885.72</v>
      </c>
      <c r="H122" s="61">
        <v>42124</v>
      </c>
      <c r="I122" s="62">
        <v>2388.06</v>
      </c>
      <c r="K122" s="59">
        <v>41759</v>
      </c>
      <c r="L122" s="60">
        <v>1935.14</v>
      </c>
      <c r="N122" s="59">
        <v>41759</v>
      </c>
      <c r="O122" s="60">
        <v>1935.14</v>
      </c>
      <c r="Q122" s="59">
        <v>41028</v>
      </c>
      <c r="R122" s="60">
        <v>1761.2</v>
      </c>
      <c r="T122" s="59">
        <v>40663</v>
      </c>
      <c r="U122" s="60">
        <v>1768.19</v>
      </c>
      <c r="W122" s="61">
        <v>40298</v>
      </c>
      <c r="X122" s="62">
        <v>1969.75</v>
      </c>
      <c r="Z122" s="59">
        <v>39933</v>
      </c>
      <c r="AA122" s="60">
        <v>2289.73</v>
      </c>
      <c r="AC122" s="61">
        <v>39567</v>
      </c>
      <c r="AD122" s="62">
        <v>1767.73</v>
      </c>
      <c r="AF122" s="61">
        <v>39202</v>
      </c>
      <c r="AG122" s="62">
        <v>2110.67</v>
      </c>
    </row>
    <row r="123" spans="2:33" ht="15.75" thickBot="1" x14ac:dyDescent="0.3">
      <c r="B123" s="51">
        <v>42856</v>
      </c>
      <c r="C123" s="52">
        <v>2947.85</v>
      </c>
      <c r="E123" s="59">
        <v>42490</v>
      </c>
      <c r="F123" s="60">
        <v>2851.14</v>
      </c>
      <c r="H123" s="59">
        <v>42125</v>
      </c>
      <c r="I123" s="60">
        <v>2393.58</v>
      </c>
      <c r="K123" s="61">
        <v>41760</v>
      </c>
      <c r="L123" s="62">
        <v>1933.46</v>
      </c>
      <c r="N123" s="61">
        <v>41760</v>
      </c>
      <c r="O123" s="62">
        <v>1933.46</v>
      </c>
      <c r="Q123" s="61">
        <v>41029</v>
      </c>
      <c r="R123" s="62">
        <v>1761.2</v>
      </c>
      <c r="T123" s="61">
        <v>40664</v>
      </c>
      <c r="U123" s="62">
        <v>1768.19</v>
      </c>
      <c r="W123" s="59">
        <v>40299</v>
      </c>
      <c r="X123" s="60">
        <v>1950.44</v>
      </c>
      <c r="Z123" s="61">
        <v>39934</v>
      </c>
      <c r="AA123" s="62">
        <v>2288.64</v>
      </c>
      <c r="AC123" s="59">
        <v>39568</v>
      </c>
      <c r="AD123" s="60">
        <v>1780.21</v>
      </c>
      <c r="AF123" s="59">
        <v>39203</v>
      </c>
      <c r="AG123" s="60">
        <v>2104.16</v>
      </c>
    </row>
    <row r="124" spans="2:33" ht="15.75" thickBot="1" x14ac:dyDescent="0.3">
      <c r="B124" s="53">
        <v>42857</v>
      </c>
      <c r="C124" s="54">
        <v>2947.85</v>
      </c>
      <c r="E124" s="61">
        <v>42491</v>
      </c>
      <c r="F124" s="62">
        <v>2851.14</v>
      </c>
      <c r="H124" s="61">
        <v>42126</v>
      </c>
      <c r="I124" s="62">
        <v>2393.58</v>
      </c>
      <c r="K124" s="59">
        <v>41761</v>
      </c>
      <c r="L124" s="60">
        <v>1933.46</v>
      </c>
      <c r="N124" s="59">
        <v>41761</v>
      </c>
      <c r="O124" s="60">
        <v>1933.46</v>
      </c>
      <c r="Q124" s="59">
        <v>41030</v>
      </c>
      <c r="R124" s="60">
        <v>1764</v>
      </c>
      <c r="T124" s="59">
        <v>40665</v>
      </c>
      <c r="U124" s="60">
        <v>1768.19</v>
      </c>
      <c r="W124" s="61">
        <v>40300</v>
      </c>
      <c r="X124" s="62">
        <v>1950.44</v>
      </c>
      <c r="Z124" s="59">
        <v>39935</v>
      </c>
      <c r="AA124" s="60">
        <v>2288.64</v>
      </c>
      <c r="AC124" s="61">
        <v>39569</v>
      </c>
      <c r="AD124" s="62">
        <v>1767.27</v>
      </c>
      <c r="AF124" s="61">
        <v>39204</v>
      </c>
      <c r="AG124" s="62">
        <v>2104.16</v>
      </c>
    </row>
    <row r="125" spans="2:33" ht="15.75" thickBot="1" x14ac:dyDescent="0.3">
      <c r="B125" s="51">
        <v>42858</v>
      </c>
      <c r="C125" s="52">
        <v>2945.53</v>
      </c>
      <c r="E125" s="59">
        <v>42492</v>
      </c>
      <c r="F125" s="60">
        <v>2851.14</v>
      </c>
      <c r="H125" s="59">
        <v>42127</v>
      </c>
      <c r="I125" s="60">
        <v>2393.58</v>
      </c>
      <c r="K125" s="61">
        <v>41762</v>
      </c>
      <c r="L125" s="62">
        <v>1926.3</v>
      </c>
      <c r="N125" s="61">
        <v>41762</v>
      </c>
      <c r="O125" s="62">
        <v>1926.3</v>
      </c>
      <c r="Q125" s="61">
        <v>41031</v>
      </c>
      <c r="R125" s="62">
        <v>1764</v>
      </c>
      <c r="T125" s="61">
        <v>40666</v>
      </c>
      <c r="U125" s="62">
        <v>1768.37</v>
      </c>
      <c r="W125" s="59">
        <v>40301</v>
      </c>
      <c r="X125" s="60">
        <v>1950.44</v>
      </c>
      <c r="Z125" s="61">
        <v>39936</v>
      </c>
      <c r="AA125" s="62">
        <v>2288.64</v>
      </c>
      <c r="AC125" s="59">
        <v>39570</v>
      </c>
      <c r="AD125" s="60">
        <v>1767.27</v>
      </c>
      <c r="AF125" s="59">
        <v>39205</v>
      </c>
      <c r="AG125" s="60">
        <v>2085.1799999999998</v>
      </c>
    </row>
    <row r="126" spans="2:33" ht="15.75" thickBot="1" x14ac:dyDescent="0.3">
      <c r="B126" s="53">
        <v>42859</v>
      </c>
      <c r="C126" s="54">
        <v>2930.17</v>
      </c>
      <c r="E126" s="61">
        <v>42493</v>
      </c>
      <c r="F126" s="62">
        <v>2833.78</v>
      </c>
      <c r="H126" s="61">
        <v>42128</v>
      </c>
      <c r="I126" s="62">
        <v>2393.58</v>
      </c>
      <c r="K126" s="59">
        <v>41763</v>
      </c>
      <c r="L126" s="60">
        <v>1926.3</v>
      </c>
      <c r="N126" s="59">
        <v>41763</v>
      </c>
      <c r="O126" s="60">
        <v>1926.3</v>
      </c>
      <c r="Q126" s="59">
        <v>41032</v>
      </c>
      <c r="R126" s="60">
        <v>1760.12</v>
      </c>
      <c r="T126" s="59">
        <v>40667</v>
      </c>
      <c r="U126" s="60">
        <v>1767.05</v>
      </c>
      <c r="W126" s="61">
        <v>40302</v>
      </c>
      <c r="X126" s="62">
        <v>1973.42</v>
      </c>
      <c r="Z126" s="59">
        <v>39937</v>
      </c>
      <c r="AA126" s="60">
        <v>2288.64</v>
      </c>
      <c r="AC126" s="61">
        <v>39571</v>
      </c>
      <c r="AD126" s="62">
        <v>1756.25</v>
      </c>
      <c r="AF126" s="61">
        <v>39206</v>
      </c>
      <c r="AG126" s="62">
        <v>2077.12</v>
      </c>
    </row>
    <row r="127" spans="2:33" ht="15.75" thickBot="1" x14ac:dyDescent="0.3">
      <c r="B127" s="51">
        <v>42860</v>
      </c>
      <c r="C127" s="52">
        <v>2967.44</v>
      </c>
      <c r="E127" s="59">
        <v>42494</v>
      </c>
      <c r="F127" s="60">
        <v>2895.51</v>
      </c>
      <c r="H127" s="59">
        <v>42129</v>
      </c>
      <c r="I127" s="60">
        <v>2408.17</v>
      </c>
      <c r="K127" s="61">
        <v>41764</v>
      </c>
      <c r="L127" s="62">
        <v>1926.3</v>
      </c>
      <c r="N127" s="61">
        <v>41764</v>
      </c>
      <c r="O127" s="62">
        <v>1926.3</v>
      </c>
      <c r="Q127" s="61">
        <v>41033</v>
      </c>
      <c r="R127" s="62">
        <v>1754.89</v>
      </c>
      <c r="T127" s="61">
        <v>40668</v>
      </c>
      <c r="U127" s="62">
        <v>1763.45</v>
      </c>
      <c r="W127" s="59">
        <v>40303</v>
      </c>
      <c r="X127" s="60">
        <v>1988.47</v>
      </c>
      <c r="Z127" s="61">
        <v>39938</v>
      </c>
      <c r="AA127" s="62">
        <v>2272.5500000000002</v>
      </c>
      <c r="AC127" s="59">
        <v>39572</v>
      </c>
      <c r="AD127" s="60">
        <v>1756.25</v>
      </c>
      <c r="AF127" s="59">
        <v>39207</v>
      </c>
      <c r="AG127" s="60">
        <v>2069.0100000000002</v>
      </c>
    </row>
    <row r="128" spans="2:33" ht="15.75" thickBot="1" x14ac:dyDescent="0.3">
      <c r="B128" s="53">
        <v>42861</v>
      </c>
      <c r="C128" s="54">
        <v>2961.78</v>
      </c>
      <c r="E128" s="61">
        <v>42495</v>
      </c>
      <c r="F128" s="62">
        <v>2942.16</v>
      </c>
      <c r="H128" s="61">
        <v>42130</v>
      </c>
      <c r="I128" s="62">
        <v>2386.7199999999998</v>
      </c>
      <c r="K128" s="59">
        <v>41765</v>
      </c>
      <c r="L128" s="60">
        <v>1923.07</v>
      </c>
      <c r="N128" s="59">
        <v>41765</v>
      </c>
      <c r="O128" s="60">
        <v>1923.07</v>
      </c>
      <c r="Q128" s="59">
        <v>41034</v>
      </c>
      <c r="R128" s="60">
        <v>1757.24</v>
      </c>
      <c r="T128" s="59">
        <v>40669</v>
      </c>
      <c r="U128" s="60">
        <v>1769.46</v>
      </c>
      <c r="W128" s="61">
        <v>40304</v>
      </c>
      <c r="X128" s="62">
        <v>2003.37</v>
      </c>
      <c r="Z128" s="59">
        <v>39939</v>
      </c>
      <c r="AA128" s="60">
        <v>2256.9899999999998</v>
      </c>
      <c r="AC128" s="61">
        <v>39573</v>
      </c>
      <c r="AD128" s="62">
        <v>1756.25</v>
      </c>
      <c r="AF128" s="61">
        <v>39208</v>
      </c>
      <c r="AG128" s="62">
        <v>2069.0100000000002</v>
      </c>
    </row>
    <row r="129" spans="2:33" ht="15.75" thickBot="1" x14ac:dyDescent="0.3">
      <c r="B129" s="51">
        <v>42862</v>
      </c>
      <c r="C129" s="52">
        <v>2961.78</v>
      </c>
      <c r="E129" s="59">
        <v>42496</v>
      </c>
      <c r="F129" s="60">
        <v>2952.37</v>
      </c>
      <c r="H129" s="59">
        <v>42131</v>
      </c>
      <c r="I129" s="60">
        <v>2362.41</v>
      </c>
      <c r="K129" s="61">
        <v>41766</v>
      </c>
      <c r="L129" s="62">
        <v>1918.2</v>
      </c>
      <c r="N129" s="61">
        <v>41766</v>
      </c>
      <c r="O129" s="62">
        <v>1918.2</v>
      </c>
      <c r="Q129" s="61">
        <v>41035</v>
      </c>
      <c r="R129" s="62">
        <v>1757.24</v>
      </c>
      <c r="T129" s="61">
        <v>40670</v>
      </c>
      <c r="U129" s="62">
        <v>1763.12</v>
      </c>
      <c r="W129" s="59">
        <v>40305</v>
      </c>
      <c r="X129" s="60">
        <v>2010.13</v>
      </c>
      <c r="Z129" s="61">
        <v>39940</v>
      </c>
      <c r="AA129" s="62">
        <v>2233.5</v>
      </c>
      <c r="AC129" s="59">
        <v>39574</v>
      </c>
      <c r="AD129" s="60">
        <v>1756.25</v>
      </c>
      <c r="AF129" s="59">
        <v>39209</v>
      </c>
      <c r="AG129" s="60">
        <v>2069.0100000000002</v>
      </c>
    </row>
    <row r="130" spans="2:33" ht="15.75" thickBot="1" x14ac:dyDescent="0.3">
      <c r="B130" s="53">
        <v>42863</v>
      </c>
      <c r="C130" s="54">
        <v>2961.78</v>
      </c>
      <c r="E130" s="61">
        <v>42497</v>
      </c>
      <c r="F130" s="62">
        <v>2969.62</v>
      </c>
      <c r="H130" s="61">
        <v>42132</v>
      </c>
      <c r="I130" s="62">
        <v>2369.23</v>
      </c>
      <c r="K130" s="59">
        <v>41767</v>
      </c>
      <c r="L130" s="60">
        <v>1912.97</v>
      </c>
      <c r="N130" s="59">
        <v>41767</v>
      </c>
      <c r="O130" s="60">
        <v>1912.97</v>
      </c>
      <c r="Q130" s="59">
        <v>41036</v>
      </c>
      <c r="R130" s="60">
        <v>1757.24</v>
      </c>
      <c r="T130" s="59">
        <v>40671</v>
      </c>
      <c r="U130" s="60">
        <v>1763.12</v>
      </c>
      <c r="W130" s="61">
        <v>40306</v>
      </c>
      <c r="X130" s="62">
        <v>2029.54</v>
      </c>
      <c r="Z130" s="59">
        <v>39941</v>
      </c>
      <c r="AA130" s="60">
        <v>2208.98</v>
      </c>
      <c r="AC130" s="61">
        <v>39575</v>
      </c>
      <c r="AD130" s="62">
        <v>1769.32</v>
      </c>
      <c r="AF130" s="61">
        <v>39210</v>
      </c>
      <c r="AG130" s="62">
        <v>2081.2399999999998</v>
      </c>
    </row>
    <row r="131" spans="2:33" ht="15.75" thickBot="1" x14ac:dyDescent="0.3">
      <c r="B131" s="51">
        <v>42864</v>
      </c>
      <c r="C131" s="52">
        <v>2959.26</v>
      </c>
      <c r="E131" s="59">
        <v>42498</v>
      </c>
      <c r="F131" s="60">
        <v>2969.62</v>
      </c>
      <c r="H131" s="59">
        <v>42133</v>
      </c>
      <c r="I131" s="60">
        <v>2360.58</v>
      </c>
      <c r="K131" s="61">
        <v>41768</v>
      </c>
      <c r="L131" s="62">
        <v>1902.15</v>
      </c>
      <c r="N131" s="61">
        <v>41768</v>
      </c>
      <c r="O131" s="62">
        <v>1902.15</v>
      </c>
      <c r="Q131" s="61">
        <v>41037</v>
      </c>
      <c r="R131" s="62">
        <v>1759.12</v>
      </c>
      <c r="T131" s="61">
        <v>40672</v>
      </c>
      <c r="U131" s="62">
        <v>1763.12</v>
      </c>
      <c r="W131" s="59">
        <v>40307</v>
      </c>
      <c r="X131" s="60">
        <v>2029.54</v>
      </c>
      <c r="Z131" s="61">
        <v>39942</v>
      </c>
      <c r="AA131" s="62">
        <v>2210.35</v>
      </c>
      <c r="AC131" s="59">
        <v>39576</v>
      </c>
      <c r="AD131" s="60">
        <v>1787.62</v>
      </c>
      <c r="AF131" s="59">
        <v>39211</v>
      </c>
      <c r="AG131" s="60">
        <v>2074.0300000000002</v>
      </c>
    </row>
    <row r="132" spans="2:33" ht="15.75" thickBot="1" x14ac:dyDescent="0.3">
      <c r="B132" s="53">
        <v>42865</v>
      </c>
      <c r="C132" s="54">
        <v>2967.24</v>
      </c>
      <c r="E132" s="61">
        <v>42499</v>
      </c>
      <c r="F132" s="62">
        <v>2969.62</v>
      </c>
      <c r="H132" s="61">
        <v>42134</v>
      </c>
      <c r="I132" s="62">
        <v>2360.58</v>
      </c>
      <c r="K132" s="59">
        <v>41769</v>
      </c>
      <c r="L132" s="60">
        <v>1901.51</v>
      </c>
      <c r="N132" s="59">
        <v>41769</v>
      </c>
      <c r="O132" s="60">
        <v>1901.51</v>
      </c>
      <c r="Q132" s="59">
        <v>41038</v>
      </c>
      <c r="R132" s="60">
        <v>1760.6</v>
      </c>
      <c r="T132" s="59">
        <v>40673</v>
      </c>
      <c r="U132" s="60">
        <v>1779.7</v>
      </c>
      <c r="W132" s="61">
        <v>40308</v>
      </c>
      <c r="X132" s="62">
        <v>2029.54</v>
      </c>
      <c r="Z132" s="59">
        <v>39943</v>
      </c>
      <c r="AA132" s="60">
        <v>2210.35</v>
      </c>
      <c r="AC132" s="61">
        <v>39577</v>
      </c>
      <c r="AD132" s="62">
        <v>1793.13</v>
      </c>
      <c r="AF132" s="61">
        <v>39212</v>
      </c>
      <c r="AG132" s="62">
        <v>2045.51</v>
      </c>
    </row>
    <row r="133" spans="2:33" ht="15.75" thickBot="1" x14ac:dyDescent="0.3">
      <c r="B133" s="51">
        <v>42866</v>
      </c>
      <c r="C133" s="52">
        <v>2949.35</v>
      </c>
      <c r="E133" s="59">
        <v>42500</v>
      </c>
      <c r="F133" s="60">
        <v>2969.62</v>
      </c>
      <c r="H133" s="59">
        <v>42135</v>
      </c>
      <c r="I133" s="60">
        <v>2360.58</v>
      </c>
      <c r="K133" s="61">
        <v>41770</v>
      </c>
      <c r="L133" s="62">
        <v>1901.51</v>
      </c>
      <c r="N133" s="61">
        <v>41770</v>
      </c>
      <c r="O133" s="62">
        <v>1901.51</v>
      </c>
      <c r="Q133" s="61">
        <v>41039</v>
      </c>
      <c r="R133" s="62">
        <v>1775.96</v>
      </c>
      <c r="T133" s="61">
        <v>40674</v>
      </c>
      <c r="U133" s="62">
        <v>1791.72</v>
      </c>
      <c r="W133" s="59">
        <v>40309</v>
      </c>
      <c r="X133" s="60">
        <v>1988.32</v>
      </c>
      <c r="Z133" s="61">
        <v>39944</v>
      </c>
      <c r="AA133" s="62">
        <v>2210.35</v>
      </c>
      <c r="AC133" s="59">
        <v>39578</v>
      </c>
      <c r="AD133" s="60">
        <v>1781.79</v>
      </c>
      <c r="AF133" s="59">
        <v>39213</v>
      </c>
      <c r="AG133" s="60">
        <v>2041.39</v>
      </c>
    </row>
    <row r="134" spans="2:33" ht="15.75" thickBot="1" x14ac:dyDescent="0.3">
      <c r="B134" s="53">
        <v>42867</v>
      </c>
      <c r="C134" s="54">
        <v>2933.92</v>
      </c>
      <c r="E134" s="61">
        <v>42501</v>
      </c>
      <c r="F134" s="62">
        <v>2979.54</v>
      </c>
      <c r="H134" s="61">
        <v>42136</v>
      </c>
      <c r="I134" s="62">
        <v>2381.5300000000002</v>
      </c>
      <c r="K134" s="59">
        <v>41771</v>
      </c>
      <c r="L134" s="60">
        <v>1901.51</v>
      </c>
      <c r="N134" s="59">
        <v>41771</v>
      </c>
      <c r="O134" s="60">
        <v>1901.51</v>
      </c>
      <c r="Q134" s="59">
        <v>41040</v>
      </c>
      <c r="R134" s="60">
        <v>1765</v>
      </c>
      <c r="T134" s="59">
        <v>40675</v>
      </c>
      <c r="U134" s="60">
        <v>1798.66</v>
      </c>
      <c r="W134" s="61">
        <v>40310</v>
      </c>
      <c r="X134" s="62">
        <v>1980.5</v>
      </c>
      <c r="Z134" s="59">
        <v>39945</v>
      </c>
      <c r="AA134" s="60">
        <v>2220.92</v>
      </c>
      <c r="AC134" s="61">
        <v>39579</v>
      </c>
      <c r="AD134" s="62">
        <v>1781.79</v>
      </c>
      <c r="AF134" s="61">
        <v>39214</v>
      </c>
      <c r="AG134" s="62">
        <v>2029.2</v>
      </c>
    </row>
    <row r="135" spans="2:33" ht="15.75" thickBot="1" x14ac:dyDescent="0.3">
      <c r="B135" s="51">
        <v>42868</v>
      </c>
      <c r="C135" s="52">
        <v>2918.69</v>
      </c>
      <c r="E135" s="59">
        <v>42502</v>
      </c>
      <c r="F135" s="60">
        <v>2956.82</v>
      </c>
      <c r="H135" s="59">
        <v>42137</v>
      </c>
      <c r="I135" s="60">
        <v>2386.77</v>
      </c>
      <c r="K135" s="61">
        <v>41772</v>
      </c>
      <c r="L135" s="62">
        <v>1904.85</v>
      </c>
      <c r="N135" s="61">
        <v>41772</v>
      </c>
      <c r="O135" s="62">
        <v>1904.85</v>
      </c>
      <c r="Q135" s="61">
        <v>41041</v>
      </c>
      <c r="R135" s="62">
        <v>1764.69</v>
      </c>
      <c r="T135" s="61">
        <v>40676</v>
      </c>
      <c r="U135" s="62">
        <v>1807.86</v>
      </c>
      <c r="W135" s="59">
        <v>40311</v>
      </c>
      <c r="X135" s="60">
        <v>1966.36</v>
      </c>
      <c r="Z135" s="61">
        <v>39946</v>
      </c>
      <c r="AA135" s="62">
        <v>2221.4</v>
      </c>
      <c r="AC135" s="59">
        <v>39580</v>
      </c>
      <c r="AD135" s="60">
        <v>1781.79</v>
      </c>
      <c r="AF135" s="59">
        <v>39215</v>
      </c>
      <c r="AG135" s="60">
        <v>2029.2</v>
      </c>
    </row>
    <row r="136" spans="2:33" ht="15.75" thickBot="1" x14ac:dyDescent="0.3">
      <c r="B136" s="53">
        <v>42869</v>
      </c>
      <c r="C136" s="54">
        <v>2918.69</v>
      </c>
      <c r="E136" s="61">
        <v>42503</v>
      </c>
      <c r="F136" s="62">
        <v>2934.88</v>
      </c>
      <c r="H136" s="61">
        <v>42138</v>
      </c>
      <c r="I136" s="62">
        <v>2377.87</v>
      </c>
      <c r="K136" s="59">
        <v>41773</v>
      </c>
      <c r="L136" s="60">
        <v>1919.7</v>
      </c>
      <c r="N136" s="59">
        <v>41773</v>
      </c>
      <c r="O136" s="60">
        <v>1919.7</v>
      </c>
      <c r="Q136" s="59">
        <v>41042</v>
      </c>
      <c r="R136" s="60">
        <v>1764.69</v>
      </c>
      <c r="T136" s="59">
        <v>40677</v>
      </c>
      <c r="U136" s="60">
        <v>1805.37</v>
      </c>
      <c r="W136" s="61">
        <v>40312</v>
      </c>
      <c r="X136" s="62">
        <v>1959.62</v>
      </c>
      <c r="Z136" s="59">
        <v>39947</v>
      </c>
      <c r="AA136" s="60">
        <v>2257.36</v>
      </c>
      <c r="AC136" s="61">
        <v>39581</v>
      </c>
      <c r="AD136" s="62">
        <v>1781.29</v>
      </c>
      <c r="AF136" s="61">
        <v>39216</v>
      </c>
      <c r="AG136" s="62">
        <v>2029.2</v>
      </c>
    </row>
    <row r="137" spans="2:33" ht="15.75" thickBot="1" x14ac:dyDescent="0.3">
      <c r="B137" s="51">
        <v>42870</v>
      </c>
      <c r="C137" s="52">
        <v>2918.69</v>
      </c>
      <c r="E137" s="59">
        <v>42504</v>
      </c>
      <c r="F137" s="60">
        <v>2983.82</v>
      </c>
      <c r="H137" s="59">
        <v>42139</v>
      </c>
      <c r="I137" s="60">
        <v>2389.4899999999998</v>
      </c>
      <c r="K137" s="61">
        <v>41774</v>
      </c>
      <c r="L137" s="62">
        <v>1925.31</v>
      </c>
      <c r="N137" s="61">
        <v>41774</v>
      </c>
      <c r="O137" s="62">
        <v>1925.31</v>
      </c>
      <c r="Q137" s="61">
        <v>41043</v>
      </c>
      <c r="R137" s="62">
        <v>1764.69</v>
      </c>
      <c r="T137" s="61">
        <v>40678</v>
      </c>
      <c r="U137" s="62">
        <v>1805.37</v>
      </c>
      <c r="W137" s="59">
        <v>40313</v>
      </c>
      <c r="X137" s="60">
        <v>1968.1</v>
      </c>
      <c r="Z137" s="61">
        <v>39948</v>
      </c>
      <c r="AA137" s="62">
        <v>2251.5300000000002</v>
      </c>
      <c r="AC137" s="59">
        <v>39582</v>
      </c>
      <c r="AD137" s="60">
        <v>1780.01</v>
      </c>
      <c r="AF137" s="59">
        <v>39217</v>
      </c>
      <c r="AG137" s="60">
        <v>2002.04</v>
      </c>
    </row>
    <row r="138" spans="2:33" ht="15.75" thickBot="1" x14ac:dyDescent="0.3">
      <c r="B138" s="53">
        <v>42871</v>
      </c>
      <c r="C138" s="54">
        <v>2883.87</v>
      </c>
      <c r="E138" s="61">
        <v>42505</v>
      </c>
      <c r="F138" s="62">
        <v>2983.82</v>
      </c>
      <c r="H138" s="61">
        <v>42140</v>
      </c>
      <c r="I138" s="62">
        <v>2417.0100000000002</v>
      </c>
      <c r="K138" s="59">
        <v>41775</v>
      </c>
      <c r="L138" s="60">
        <v>1927.8</v>
      </c>
      <c r="N138" s="59">
        <v>41775</v>
      </c>
      <c r="O138" s="60">
        <v>1927.8</v>
      </c>
      <c r="Q138" s="59">
        <v>41044</v>
      </c>
      <c r="R138" s="60">
        <v>1771.6</v>
      </c>
      <c r="T138" s="59">
        <v>40679</v>
      </c>
      <c r="U138" s="60">
        <v>1805.37</v>
      </c>
      <c r="W138" s="61">
        <v>40314</v>
      </c>
      <c r="X138" s="62">
        <v>1968.1</v>
      </c>
      <c r="Z138" s="59">
        <v>39949</v>
      </c>
      <c r="AA138" s="60">
        <v>2252.8000000000002</v>
      </c>
      <c r="AC138" s="61">
        <v>39583</v>
      </c>
      <c r="AD138" s="62">
        <v>1787.65</v>
      </c>
      <c r="AF138" s="61">
        <v>39218</v>
      </c>
      <c r="AG138" s="62">
        <v>1995.17</v>
      </c>
    </row>
    <row r="139" spans="2:33" ht="15.75" thickBot="1" x14ac:dyDescent="0.3">
      <c r="B139" s="51">
        <v>42872</v>
      </c>
      <c r="C139" s="52">
        <v>2873.22</v>
      </c>
      <c r="E139" s="59">
        <v>42506</v>
      </c>
      <c r="F139" s="60">
        <v>2983.82</v>
      </c>
      <c r="H139" s="59">
        <v>42141</v>
      </c>
      <c r="I139" s="60">
        <v>2417.0100000000002</v>
      </c>
      <c r="K139" s="61">
        <v>41776</v>
      </c>
      <c r="L139" s="62">
        <v>1925.41</v>
      </c>
      <c r="N139" s="61">
        <v>41776</v>
      </c>
      <c r="O139" s="62">
        <v>1925.41</v>
      </c>
      <c r="Q139" s="61">
        <v>41045</v>
      </c>
      <c r="R139" s="62">
        <v>1778.37</v>
      </c>
      <c r="T139" s="61">
        <v>40680</v>
      </c>
      <c r="U139" s="62">
        <v>1814.98</v>
      </c>
      <c r="W139" s="59">
        <v>40315</v>
      </c>
      <c r="X139" s="60">
        <v>1968.1</v>
      </c>
      <c r="Z139" s="61">
        <v>39950</v>
      </c>
      <c r="AA139" s="62">
        <v>2252.8000000000002</v>
      </c>
      <c r="AC139" s="59">
        <v>39584</v>
      </c>
      <c r="AD139" s="60">
        <v>1792.94</v>
      </c>
      <c r="AF139" s="59">
        <v>39219</v>
      </c>
      <c r="AG139" s="60">
        <v>1988.01</v>
      </c>
    </row>
    <row r="140" spans="2:33" ht="15.75" thickBot="1" x14ac:dyDescent="0.3">
      <c r="B140" s="53">
        <v>42873</v>
      </c>
      <c r="C140" s="54">
        <v>2893.4</v>
      </c>
      <c r="E140" s="61">
        <v>42507</v>
      </c>
      <c r="F140" s="62">
        <v>3007.74</v>
      </c>
      <c r="H140" s="61">
        <v>42142</v>
      </c>
      <c r="I140" s="62">
        <v>2417.0100000000002</v>
      </c>
      <c r="K140" s="59">
        <v>41777</v>
      </c>
      <c r="L140" s="60">
        <v>1925.41</v>
      </c>
      <c r="N140" s="59">
        <v>41777</v>
      </c>
      <c r="O140" s="60">
        <v>1925.41</v>
      </c>
      <c r="Q140" s="59">
        <v>41046</v>
      </c>
      <c r="R140" s="60">
        <v>1793.61</v>
      </c>
      <c r="T140" s="59">
        <v>40681</v>
      </c>
      <c r="U140" s="60">
        <v>1826.03</v>
      </c>
      <c r="W140" s="61">
        <v>40316</v>
      </c>
      <c r="X140" s="62">
        <v>1968.1</v>
      </c>
      <c r="Z140" s="59">
        <v>39951</v>
      </c>
      <c r="AA140" s="60">
        <v>2252.8000000000002</v>
      </c>
      <c r="AC140" s="61">
        <v>39585</v>
      </c>
      <c r="AD140" s="62">
        <v>1785.04</v>
      </c>
      <c r="AF140" s="61">
        <v>39220</v>
      </c>
      <c r="AG140" s="62">
        <v>1990.43</v>
      </c>
    </row>
    <row r="141" spans="2:33" ht="15.75" thickBot="1" x14ac:dyDescent="0.3">
      <c r="B141" s="51">
        <v>42874</v>
      </c>
      <c r="C141" s="52">
        <v>2932.16</v>
      </c>
      <c r="E141" s="59">
        <v>42508</v>
      </c>
      <c r="F141" s="60">
        <v>3020.89</v>
      </c>
      <c r="H141" s="59">
        <v>42143</v>
      </c>
      <c r="I141" s="60">
        <v>2417.0100000000002</v>
      </c>
      <c r="K141" s="61">
        <v>41778</v>
      </c>
      <c r="L141" s="62">
        <v>1925.41</v>
      </c>
      <c r="N141" s="61">
        <v>41778</v>
      </c>
      <c r="O141" s="62">
        <v>1925.41</v>
      </c>
      <c r="Q141" s="61">
        <v>41047</v>
      </c>
      <c r="R141" s="62">
        <v>1804.92</v>
      </c>
      <c r="T141" s="61">
        <v>40682</v>
      </c>
      <c r="U141" s="62">
        <v>1824.62</v>
      </c>
      <c r="W141" s="59">
        <v>40317</v>
      </c>
      <c r="X141" s="60">
        <v>1976.46</v>
      </c>
      <c r="Z141" s="61">
        <v>39952</v>
      </c>
      <c r="AA141" s="62">
        <v>2255.2199999999998</v>
      </c>
      <c r="AC141" s="59">
        <v>39586</v>
      </c>
      <c r="AD141" s="60">
        <v>1785.04</v>
      </c>
      <c r="AF141" s="59">
        <v>39221</v>
      </c>
      <c r="AG141" s="60">
        <v>1985.33</v>
      </c>
    </row>
    <row r="142" spans="2:33" ht="15.75" thickBot="1" x14ac:dyDescent="0.3">
      <c r="B142" s="53">
        <v>42875</v>
      </c>
      <c r="C142" s="54">
        <v>2889.45</v>
      </c>
      <c r="E142" s="61">
        <v>42509</v>
      </c>
      <c r="F142" s="62">
        <v>3031.48</v>
      </c>
      <c r="H142" s="61">
        <v>42144</v>
      </c>
      <c r="I142" s="62">
        <v>2475.4499999999998</v>
      </c>
      <c r="K142" s="59">
        <v>41779</v>
      </c>
      <c r="L142" s="60">
        <v>1921.16</v>
      </c>
      <c r="N142" s="59">
        <v>41779</v>
      </c>
      <c r="O142" s="60">
        <v>1921.16</v>
      </c>
      <c r="Q142" s="59">
        <v>41048</v>
      </c>
      <c r="R142" s="60">
        <v>1814.46</v>
      </c>
      <c r="T142" s="59">
        <v>40683</v>
      </c>
      <c r="U142" s="60">
        <v>1814.99</v>
      </c>
      <c r="W142" s="61">
        <v>40318</v>
      </c>
      <c r="X142" s="62">
        <v>1997.09</v>
      </c>
      <c r="Z142" s="59">
        <v>39953</v>
      </c>
      <c r="AA142" s="60">
        <v>2221.27</v>
      </c>
      <c r="AC142" s="61">
        <v>39587</v>
      </c>
      <c r="AD142" s="62">
        <v>1785.04</v>
      </c>
      <c r="AF142" s="61">
        <v>39222</v>
      </c>
      <c r="AG142" s="62">
        <v>1985.33</v>
      </c>
    </row>
    <row r="143" spans="2:33" ht="15.75" thickBot="1" x14ac:dyDescent="0.3">
      <c r="B143" s="51">
        <v>42876</v>
      </c>
      <c r="C143" s="52">
        <v>2889.45</v>
      </c>
      <c r="E143" s="59">
        <v>42510</v>
      </c>
      <c r="F143" s="60">
        <v>3056.06</v>
      </c>
      <c r="H143" s="59">
        <v>42145</v>
      </c>
      <c r="I143" s="60">
        <v>2503.37</v>
      </c>
      <c r="K143" s="61">
        <v>41780</v>
      </c>
      <c r="L143" s="62">
        <v>1920.41</v>
      </c>
      <c r="N143" s="61">
        <v>41780</v>
      </c>
      <c r="O143" s="62">
        <v>1920.41</v>
      </c>
      <c r="Q143" s="61">
        <v>41049</v>
      </c>
      <c r="R143" s="62">
        <v>1814.46</v>
      </c>
      <c r="T143" s="61">
        <v>40684</v>
      </c>
      <c r="U143" s="62">
        <v>1819.86</v>
      </c>
      <c r="W143" s="59">
        <v>40319</v>
      </c>
      <c r="X143" s="60">
        <v>2017.68</v>
      </c>
      <c r="Z143" s="61">
        <v>39954</v>
      </c>
      <c r="AA143" s="62">
        <v>2196.21</v>
      </c>
      <c r="AC143" s="59">
        <v>39588</v>
      </c>
      <c r="AD143" s="60">
        <v>1779.35</v>
      </c>
      <c r="AF143" s="59">
        <v>39223</v>
      </c>
      <c r="AG143" s="60">
        <v>1985.33</v>
      </c>
    </row>
    <row r="144" spans="2:33" ht="15.75" thickBot="1" x14ac:dyDescent="0.3">
      <c r="B144" s="53">
        <v>42877</v>
      </c>
      <c r="C144" s="54">
        <v>2889.45</v>
      </c>
      <c r="E144" s="61">
        <v>42511</v>
      </c>
      <c r="F144" s="62">
        <v>3047.99</v>
      </c>
      <c r="H144" s="61">
        <v>42146</v>
      </c>
      <c r="I144" s="62">
        <v>2489.39</v>
      </c>
      <c r="K144" s="59">
        <v>41781</v>
      </c>
      <c r="L144" s="60">
        <v>1911.33</v>
      </c>
      <c r="N144" s="59">
        <v>41781</v>
      </c>
      <c r="O144" s="60">
        <v>1911.33</v>
      </c>
      <c r="Q144" s="59">
        <v>41050</v>
      </c>
      <c r="R144" s="60">
        <v>1814.46</v>
      </c>
      <c r="T144" s="59">
        <v>40685</v>
      </c>
      <c r="U144" s="60">
        <v>1819.86</v>
      </c>
      <c r="W144" s="61">
        <v>40320</v>
      </c>
      <c r="X144" s="62">
        <v>1998.42</v>
      </c>
      <c r="Z144" s="59">
        <v>39955</v>
      </c>
      <c r="AA144" s="60">
        <v>2206.6</v>
      </c>
      <c r="AC144" s="61">
        <v>39589</v>
      </c>
      <c r="AD144" s="62">
        <v>1787.59</v>
      </c>
      <c r="AF144" s="61">
        <v>39224</v>
      </c>
      <c r="AG144" s="62">
        <v>1985.33</v>
      </c>
    </row>
    <row r="145" spans="2:33" ht="15.75" thickBot="1" x14ac:dyDescent="0.3">
      <c r="B145" s="51">
        <v>42878</v>
      </c>
      <c r="C145" s="52">
        <v>2895.12</v>
      </c>
      <c r="E145" s="59">
        <v>42512</v>
      </c>
      <c r="F145" s="60">
        <v>3047.99</v>
      </c>
      <c r="H145" s="59">
        <v>42147</v>
      </c>
      <c r="I145" s="60">
        <v>2500.2199999999998</v>
      </c>
      <c r="K145" s="61">
        <v>41782</v>
      </c>
      <c r="L145" s="62">
        <v>1905.8</v>
      </c>
      <c r="N145" s="61">
        <v>41782</v>
      </c>
      <c r="O145" s="62">
        <v>1905.8</v>
      </c>
      <c r="Q145" s="61">
        <v>41051</v>
      </c>
      <c r="R145" s="62">
        <v>1814.46</v>
      </c>
      <c r="T145" s="61">
        <v>40686</v>
      </c>
      <c r="U145" s="62">
        <v>1819.86</v>
      </c>
      <c r="W145" s="59">
        <v>40321</v>
      </c>
      <c r="X145" s="60">
        <v>1998.42</v>
      </c>
      <c r="Z145" s="61">
        <v>39956</v>
      </c>
      <c r="AA145" s="62">
        <v>2201.44</v>
      </c>
      <c r="AC145" s="59">
        <v>39590</v>
      </c>
      <c r="AD145" s="60">
        <v>1779.48</v>
      </c>
      <c r="AF145" s="59">
        <v>39225</v>
      </c>
      <c r="AG145" s="60">
        <v>1957.54</v>
      </c>
    </row>
    <row r="146" spans="2:33" ht="15.75" thickBot="1" x14ac:dyDescent="0.3">
      <c r="B146" s="53">
        <v>42879</v>
      </c>
      <c r="C146" s="54">
        <v>2904.61</v>
      </c>
      <c r="E146" s="61">
        <v>42513</v>
      </c>
      <c r="F146" s="62">
        <v>3047.99</v>
      </c>
      <c r="H146" s="61">
        <v>42148</v>
      </c>
      <c r="I146" s="62">
        <v>2500.2199999999998</v>
      </c>
      <c r="K146" s="59">
        <v>41783</v>
      </c>
      <c r="L146" s="60">
        <v>1905.53</v>
      </c>
      <c r="N146" s="59">
        <v>41783</v>
      </c>
      <c r="O146" s="60">
        <v>1905.53</v>
      </c>
      <c r="Q146" s="59">
        <v>41052</v>
      </c>
      <c r="R146" s="60">
        <v>1824.73</v>
      </c>
      <c r="T146" s="59">
        <v>40687</v>
      </c>
      <c r="U146" s="60">
        <v>1828.12</v>
      </c>
      <c r="W146" s="61">
        <v>40322</v>
      </c>
      <c r="X146" s="62">
        <v>1998.42</v>
      </c>
      <c r="Z146" s="59">
        <v>39957</v>
      </c>
      <c r="AA146" s="60">
        <v>2201.44</v>
      </c>
      <c r="AC146" s="61">
        <v>39591</v>
      </c>
      <c r="AD146" s="62">
        <v>1779.59</v>
      </c>
      <c r="AF146" s="61">
        <v>39226</v>
      </c>
      <c r="AG146" s="62">
        <v>1963.56</v>
      </c>
    </row>
    <row r="147" spans="2:33" ht="15.75" thickBot="1" x14ac:dyDescent="0.3">
      <c r="B147" s="51">
        <v>42880</v>
      </c>
      <c r="C147" s="52">
        <v>2905.29</v>
      </c>
      <c r="E147" s="59">
        <v>42514</v>
      </c>
      <c r="F147" s="60">
        <v>3058.25</v>
      </c>
      <c r="H147" s="59">
        <v>42149</v>
      </c>
      <c r="I147" s="60">
        <v>2500.2199999999998</v>
      </c>
      <c r="K147" s="61">
        <v>41784</v>
      </c>
      <c r="L147" s="62">
        <v>1905.53</v>
      </c>
      <c r="N147" s="61">
        <v>41784</v>
      </c>
      <c r="O147" s="62">
        <v>1905.53</v>
      </c>
      <c r="Q147" s="61">
        <v>41053</v>
      </c>
      <c r="R147" s="62">
        <v>1845.17</v>
      </c>
      <c r="T147" s="61">
        <v>40688</v>
      </c>
      <c r="U147" s="62">
        <v>1828.64</v>
      </c>
      <c r="W147" s="59">
        <v>40323</v>
      </c>
      <c r="X147" s="60">
        <v>1975.01</v>
      </c>
      <c r="Z147" s="61">
        <v>39958</v>
      </c>
      <c r="AA147" s="62">
        <v>2201.44</v>
      </c>
      <c r="AC147" s="59">
        <v>39592</v>
      </c>
      <c r="AD147" s="60">
        <v>1777.98</v>
      </c>
      <c r="AF147" s="59">
        <v>39227</v>
      </c>
      <c r="AG147" s="60">
        <v>1962.59</v>
      </c>
    </row>
    <row r="148" spans="2:33" ht="15.75" thickBot="1" x14ac:dyDescent="0.3">
      <c r="B148" s="53">
        <v>42881</v>
      </c>
      <c r="C148" s="54">
        <v>2911.66</v>
      </c>
      <c r="E148" s="61">
        <v>42515</v>
      </c>
      <c r="F148" s="62">
        <v>3059.92</v>
      </c>
      <c r="H148" s="61">
        <v>42150</v>
      </c>
      <c r="I148" s="62">
        <v>2500.2199999999998</v>
      </c>
      <c r="K148" s="59">
        <v>41785</v>
      </c>
      <c r="L148" s="60">
        <v>1905.53</v>
      </c>
      <c r="N148" s="59">
        <v>41785</v>
      </c>
      <c r="O148" s="60">
        <v>1905.53</v>
      </c>
      <c r="Q148" s="59">
        <v>41054</v>
      </c>
      <c r="R148" s="60">
        <v>1836.45</v>
      </c>
      <c r="T148" s="59">
        <v>40689</v>
      </c>
      <c r="U148" s="60">
        <v>1831.58</v>
      </c>
      <c r="W148" s="61">
        <v>40324</v>
      </c>
      <c r="X148" s="62">
        <v>1989.51</v>
      </c>
      <c r="Z148" s="59">
        <v>39959</v>
      </c>
      <c r="AA148" s="60">
        <v>2201.44</v>
      </c>
      <c r="AC148" s="61">
        <v>39593</v>
      </c>
      <c r="AD148" s="62">
        <v>1777.98</v>
      </c>
      <c r="AF148" s="61">
        <v>39228</v>
      </c>
      <c r="AG148" s="62">
        <v>1934.55</v>
      </c>
    </row>
    <row r="149" spans="2:33" ht="15.75" thickBot="1" x14ac:dyDescent="0.3">
      <c r="B149" s="51">
        <v>42882</v>
      </c>
      <c r="C149" s="52">
        <v>2913.47</v>
      </c>
      <c r="E149" s="59">
        <v>42516</v>
      </c>
      <c r="F149" s="60">
        <v>3061.89</v>
      </c>
      <c r="H149" s="59">
        <v>42151</v>
      </c>
      <c r="I149" s="60">
        <v>2542.5300000000002</v>
      </c>
      <c r="K149" s="61">
        <v>41786</v>
      </c>
      <c r="L149" s="62">
        <v>1905.53</v>
      </c>
      <c r="N149" s="61">
        <v>41786</v>
      </c>
      <c r="O149" s="62">
        <v>1905.53</v>
      </c>
      <c r="Q149" s="61">
        <v>41055</v>
      </c>
      <c r="R149" s="62">
        <v>1840.69</v>
      </c>
      <c r="T149" s="61">
        <v>40690</v>
      </c>
      <c r="U149" s="62">
        <v>1829.75</v>
      </c>
      <c r="W149" s="59">
        <v>40325</v>
      </c>
      <c r="X149" s="60">
        <v>1976.4</v>
      </c>
      <c r="Z149" s="61">
        <v>39960</v>
      </c>
      <c r="AA149" s="62">
        <v>2213.89</v>
      </c>
      <c r="AC149" s="59">
        <v>39594</v>
      </c>
      <c r="AD149" s="60">
        <v>1777.98</v>
      </c>
      <c r="AF149" s="59">
        <v>39229</v>
      </c>
      <c r="AG149" s="60">
        <v>1934.55</v>
      </c>
    </row>
    <row r="150" spans="2:33" ht="15.75" thickBot="1" x14ac:dyDescent="0.3">
      <c r="B150" s="53">
        <v>42883</v>
      </c>
      <c r="C150" s="54">
        <v>2913.47</v>
      </c>
      <c r="E150" s="61">
        <v>42517</v>
      </c>
      <c r="F150" s="62">
        <v>3054.6</v>
      </c>
      <c r="H150" s="61">
        <v>42152</v>
      </c>
      <c r="I150" s="62">
        <v>2548.13</v>
      </c>
      <c r="K150" s="59">
        <v>41787</v>
      </c>
      <c r="L150" s="60">
        <v>1917.34</v>
      </c>
      <c r="N150" s="59">
        <v>41787</v>
      </c>
      <c r="O150" s="60">
        <v>1917.34</v>
      </c>
      <c r="Q150" s="59">
        <v>41056</v>
      </c>
      <c r="R150" s="60">
        <v>1840.69</v>
      </c>
      <c r="T150" s="59">
        <v>40691</v>
      </c>
      <c r="U150" s="60">
        <v>1817.34</v>
      </c>
      <c r="W150" s="61">
        <v>40326</v>
      </c>
      <c r="X150" s="62">
        <v>1966.8</v>
      </c>
      <c r="Z150" s="59">
        <v>39961</v>
      </c>
      <c r="AA150" s="60">
        <v>2208.89</v>
      </c>
      <c r="AC150" s="61">
        <v>39595</v>
      </c>
      <c r="AD150" s="62">
        <v>1777.98</v>
      </c>
      <c r="AF150" s="61">
        <v>39230</v>
      </c>
      <c r="AG150" s="62">
        <v>1934.55</v>
      </c>
    </row>
    <row r="151" spans="2:33" ht="15.75" thickBot="1" x14ac:dyDescent="0.3">
      <c r="B151" s="51">
        <v>42884</v>
      </c>
      <c r="C151" s="52">
        <v>2913.47</v>
      </c>
      <c r="E151" s="59">
        <v>42518</v>
      </c>
      <c r="F151" s="60">
        <v>3069.17</v>
      </c>
      <c r="H151" s="59">
        <v>42153</v>
      </c>
      <c r="I151" s="60">
        <v>2549.9699999999998</v>
      </c>
      <c r="K151" s="61">
        <v>41788</v>
      </c>
      <c r="L151" s="62">
        <v>1910.8</v>
      </c>
      <c r="N151" s="61">
        <v>41788</v>
      </c>
      <c r="O151" s="62">
        <v>1910.8</v>
      </c>
      <c r="Q151" s="61">
        <v>41057</v>
      </c>
      <c r="R151" s="62">
        <v>1840.69</v>
      </c>
      <c r="T151" s="61">
        <v>40692</v>
      </c>
      <c r="U151" s="62">
        <v>1817.34</v>
      </c>
      <c r="W151" s="59">
        <v>40327</v>
      </c>
      <c r="X151" s="60">
        <v>1971.55</v>
      </c>
      <c r="Z151" s="61">
        <v>39962</v>
      </c>
      <c r="AA151" s="62">
        <v>2190.4499999999998</v>
      </c>
      <c r="AC151" s="59">
        <v>39596</v>
      </c>
      <c r="AD151" s="60">
        <v>1772.55</v>
      </c>
      <c r="AF151" s="59">
        <v>39231</v>
      </c>
      <c r="AG151" s="60">
        <v>1934.55</v>
      </c>
    </row>
    <row r="152" spans="2:33" ht="15.75" thickBot="1" x14ac:dyDescent="0.3">
      <c r="B152" s="53">
        <v>42885</v>
      </c>
      <c r="C152" s="54">
        <v>2913.47</v>
      </c>
      <c r="E152" s="61">
        <v>42519</v>
      </c>
      <c r="F152" s="62">
        <v>3069.17</v>
      </c>
      <c r="H152" s="61">
        <v>42154</v>
      </c>
      <c r="I152" s="62">
        <v>2533.79</v>
      </c>
      <c r="K152" s="59">
        <v>41789</v>
      </c>
      <c r="L152" s="60">
        <v>1905.96</v>
      </c>
      <c r="N152" s="59">
        <v>41789</v>
      </c>
      <c r="O152" s="60">
        <v>1905.96</v>
      </c>
      <c r="Q152" s="59">
        <v>41058</v>
      </c>
      <c r="R152" s="60">
        <v>1840.69</v>
      </c>
      <c r="T152" s="59">
        <v>40693</v>
      </c>
      <c r="U152" s="60">
        <v>1817.34</v>
      </c>
      <c r="W152" s="61">
        <v>40328</v>
      </c>
      <c r="X152" s="62">
        <v>1971.55</v>
      </c>
      <c r="Z152" s="59">
        <v>39963</v>
      </c>
      <c r="AA152" s="60">
        <v>2140.66</v>
      </c>
      <c r="AC152" s="61">
        <v>39597</v>
      </c>
      <c r="AD152" s="62">
        <v>1767.41</v>
      </c>
      <c r="AF152" s="61">
        <v>39232</v>
      </c>
      <c r="AG152" s="62">
        <v>1914.96</v>
      </c>
    </row>
    <row r="153" spans="2:33" ht="15.75" thickBot="1" x14ac:dyDescent="0.3">
      <c r="B153" s="51">
        <v>42886</v>
      </c>
      <c r="C153" s="52">
        <v>2920.42</v>
      </c>
      <c r="E153" s="59">
        <v>42520</v>
      </c>
      <c r="F153" s="60">
        <v>3069.17</v>
      </c>
      <c r="H153" s="59">
        <v>42155</v>
      </c>
      <c r="I153" s="60">
        <v>2533.79</v>
      </c>
      <c r="K153" s="61">
        <v>41790</v>
      </c>
      <c r="L153" s="62">
        <v>1900.64</v>
      </c>
      <c r="N153" s="61">
        <v>41790</v>
      </c>
      <c r="O153" s="62">
        <v>1900.64</v>
      </c>
      <c r="Q153" s="61">
        <v>41059</v>
      </c>
      <c r="R153" s="62">
        <v>1818.82</v>
      </c>
      <c r="T153" s="61">
        <v>40694</v>
      </c>
      <c r="U153" s="62">
        <v>1817.34</v>
      </c>
      <c r="W153" s="59">
        <v>40329</v>
      </c>
      <c r="X153" s="60">
        <v>1971.55</v>
      </c>
      <c r="Z153" s="61">
        <v>39964</v>
      </c>
      <c r="AA153" s="62">
        <v>2140.66</v>
      </c>
      <c r="AC153" s="59">
        <v>39598</v>
      </c>
      <c r="AD153" s="60">
        <v>1755.95</v>
      </c>
      <c r="AF153" s="59">
        <v>39233</v>
      </c>
      <c r="AG153" s="60">
        <v>1930.64</v>
      </c>
    </row>
    <row r="154" spans="2:33" ht="15.75" thickBot="1" x14ac:dyDescent="0.3">
      <c r="B154" s="53">
        <v>42887</v>
      </c>
      <c r="C154" s="54">
        <v>2921</v>
      </c>
      <c r="E154" s="61">
        <v>42521</v>
      </c>
      <c r="F154" s="62">
        <v>3069.17</v>
      </c>
      <c r="H154" s="61">
        <v>42156</v>
      </c>
      <c r="I154" s="62">
        <v>2533.79</v>
      </c>
      <c r="K154" s="59">
        <v>41791</v>
      </c>
      <c r="L154" s="60">
        <v>1900.64</v>
      </c>
      <c r="N154" s="59">
        <v>41791</v>
      </c>
      <c r="O154" s="60">
        <v>1900.64</v>
      </c>
      <c r="Q154" s="59">
        <v>41060</v>
      </c>
      <c r="R154" s="60">
        <v>1827.83</v>
      </c>
      <c r="T154" s="59">
        <v>40695</v>
      </c>
      <c r="U154" s="60">
        <v>1797.83</v>
      </c>
      <c r="W154" s="61">
        <v>40330</v>
      </c>
      <c r="X154" s="62">
        <v>1971.55</v>
      </c>
      <c r="Z154" s="59">
        <v>39965</v>
      </c>
      <c r="AA154" s="60">
        <v>2140.66</v>
      </c>
      <c r="AC154" s="61">
        <v>39599</v>
      </c>
      <c r="AD154" s="62">
        <v>1744.01</v>
      </c>
      <c r="AF154" s="61">
        <v>39234</v>
      </c>
      <c r="AG154" s="62">
        <v>1900.09</v>
      </c>
    </row>
    <row r="155" spans="2:33" ht="15.75" thickBot="1" x14ac:dyDescent="0.3">
      <c r="B155" s="51">
        <v>42888</v>
      </c>
      <c r="C155" s="52">
        <v>2895.73</v>
      </c>
      <c r="E155" s="59">
        <v>42522</v>
      </c>
      <c r="F155" s="60">
        <v>3089.65</v>
      </c>
      <c r="H155" s="59">
        <v>42157</v>
      </c>
      <c r="I155" s="60">
        <v>2549.29</v>
      </c>
      <c r="K155" s="61">
        <v>41792</v>
      </c>
      <c r="L155" s="62">
        <v>1900.64</v>
      </c>
      <c r="N155" s="61">
        <v>41792</v>
      </c>
      <c r="O155" s="62">
        <v>1900.64</v>
      </c>
      <c r="Q155" s="61">
        <v>41061</v>
      </c>
      <c r="R155" s="62">
        <v>1833.8</v>
      </c>
      <c r="T155" s="61">
        <v>40696</v>
      </c>
      <c r="U155" s="62">
        <v>1789.41</v>
      </c>
      <c r="W155" s="59">
        <v>40331</v>
      </c>
      <c r="X155" s="60">
        <v>1971.45</v>
      </c>
      <c r="Z155" s="61">
        <v>39966</v>
      </c>
      <c r="AA155" s="62">
        <v>2109.42</v>
      </c>
      <c r="AC155" s="59">
        <v>39600</v>
      </c>
      <c r="AD155" s="60">
        <v>1744.01</v>
      </c>
      <c r="AF155" s="59">
        <v>39235</v>
      </c>
      <c r="AG155" s="60">
        <v>1885.8</v>
      </c>
    </row>
    <row r="156" spans="2:33" ht="15.75" thickBot="1" x14ac:dyDescent="0.3">
      <c r="B156" s="53">
        <v>42889</v>
      </c>
      <c r="C156" s="54">
        <v>2894.72</v>
      </c>
      <c r="E156" s="61">
        <v>42523</v>
      </c>
      <c r="F156" s="62">
        <v>3117.83</v>
      </c>
      <c r="H156" s="61">
        <v>42158</v>
      </c>
      <c r="I156" s="62">
        <v>2554.44</v>
      </c>
      <c r="K156" s="59">
        <v>41793</v>
      </c>
      <c r="L156" s="60">
        <v>1900.64</v>
      </c>
      <c r="N156" s="59">
        <v>41793</v>
      </c>
      <c r="O156" s="60">
        <v>1900.64</v>
      </c>
      <c r="Q156" s="59">
        <v>41062</v>
      </c>
      <c r="R156" s="60">
        <v>1834.71</v>
      </c>
      <c r="T156" s="59">
        <v>40697</v>
      </c>
      <c r="U156" s="60">
        <v>1784.12</v>
      </c>
      <c r="W156" s="61">
        <v>40332</v>
      </c>
      <c r="X156" s="62">
        <v>1963.36</v>
      </c>
      <c r="Z156" s="59">
        <v>39967</v>
      </c>
      <c r="AA156" s="60">
        <v>2077.02</v>
      </c>
      <c r="AC156" s="61">
        <v>39601</v>
      </c>
      <c r="AD156" s="62">
        <v>1744.01</v>
      </c>
      <c r="AF156" s="61">
        <v>39236</v>
      </c>
      <c r="AG156" s="62">
        <v>1885.8</v>
      </c>
    </row>
    <row r="157" spans="2:33" ht="15.75" thickBot="1" x14ac:dyDescent="0.3">
      <c r="B157" s="51">
        <v>42890</v>
      </c>
      <c r="C157" s="52">
        <v>2894.72</v>
      </c>
      <c r="E157" s="59">
        <v>42524</v>
      </c>
      <c r="F157" s="60">
        <v>3110.88</v>
      </c>
      <c r="H157" s="59">
        <v>42159</v>
      </c>
      <c r="I157" s="60">
        <v>2571.92</v>
      </c>
      <c r="K157" s="61">
        <v>41794</v>
      </c>
      <c r="L157" s="62">
        <v>1899.74</v>
      </c>
      <c r="N157" s="61">
        <v>41794</v>
      </c>
      <c r="O157" s="62">
        <v>1899.74</v>
      </c>
      <c r="Q157" s="61">
        <v>41063</v>
      </c>
      <c r="R157" s="62">
        <v>1834.71</v>
      </c>
      <c r="T157" s="61">
        <v>40698</v>
      </c>
      <c r="U157" s="62">
        <v>1785.05</v>
      </c>
      <c r="W157" s="59">
        <v>40333</v>
      </c>
      <c r="X157" s="60">
        <v>1961.47</v>
      </c>
      <c r="Z157" s="61">
        <v>39968</v>
      </c>
      <c r="AA157" s="62">
        <v>2073.5500000000002</v>
      </c>
      <c r="AC157" s="59">
        <v>39602</v>
      </c>
      <c r="AD157" s="60">
        <v>1744.01</v>
      </c>
      <c r="AF157" s="59">
        <v>39237</v>
      </c>
      <c r="AG157" s="60">
        <v>1885.8</v>
      </c>
    </row>
    <row r="158" spans="2:33" ht="15.75" thickBot="1" x14ac:dyDescent="0.3">
      <c r="B158" s="53">
        <v>42891</v>
      </c>
      <c r="C158" s="54">
        <v>2894.72</v>
      </c>
      <c r="E158" s="61">
        <v>42525</v>
      </c>
      <c r="F158" s="62">
        <v>3017.71</v>
      </c>
      <c r="H158" s="61">
        <v>42160</v>
      </c>
      <c r="I158" s="62">
        <v>2588.56</v>
      </c>
      <c r="K158" s="59">
        <v>41795</v>
      </c>
      <c r="L158" s="60">
        <v>1897.7</v>
      </c>
      <c r="N158" s="59">
        <v>41795</v>
      </c>
      <c r="O158" s="60">
        <v>1897.7</v>
      </c>
      <c r="Q158" s="59">
        <v>41064</v>
      </c>
      <c r="R158" s="60">
        <v>1834.71</v>
      </c>
      <c r="T158" s="59">
        <v>40699</v>
      </c>
      <c r="U158" s="60">
        <v>1785.05</v>
      </c>
      <c r="W158" s="61">
        <v>40334</v>
      </c>
      <c r="X158" s="62">
        <v>1965.83</v>
      </c>
      <c r="Z158" s="59">
        <v>39969</v>
      </c>
      <c r="AA158" s="60">
        <v>2072</v>
      </c>
      <c r="AC158" s="61">
        <v>39603</v>
      </c>
      <c r="AD158" s="62">
        <v>1730.61</v>
      </c>
      <c r="AF158" s="61">
        <v>39238</v>
      </c>
      <c r="AG158" s="62">
        <v>1882.06</v>
      </c>
    </row>
    <row r="159" spans="2:33" ht="15.75" thickBot="1" x14ac:dyDescent="0.3">
      <c r="B159" s="51">
        <v>42892</v>
      </c>
      <c r="C159" s="52">
        <v>2895.85</v>
      </c>
      <c r="E159" s="59">
        <v>42526</v>
      </c>
      <c r="F159" s="60">
        <v>3017.71</v>
      </c>
      <c r="H159" s="59">
        <v>42161</v>
      </c>
      <c r="I159" s="60">
        <v>2623.66</v>
      </c>
      <c r="K159" s="61">
        <v>41796</v>
      </c>
      <c r="L159" s="62">
        <v>1892.08</v>
      </c>
      <c r="N159" s="61">
        <v>41796</v>
      </c>
      <c r="O159" s="62">
        <v>1892.08</v>
      </c>
      <c r="Q159" s="61">
        <v>41065</v>
      </c>
      <c r="R159" s="62">
        <v>1815.54</v>
      </c>
      <c r="T159" s="61">
        <v>40700</v>
      </c>
      <c r="U159" s="62">
        <v>1785.05</v>
      </c>
      <c r="W159" s="59">
        <v>40335</v>
      </c>
      <c r="X159" s="60">
        <v>1965.83</v>
      </c>
      <c r="Z159" s="61">
        <v>39970</v>
      </c>
      <c r="AA159" s="62">
        <v>2063.1</v>
      </c>
      <c r="AC159" s="59">
        <v>39604</v>
      </c>
      <c r="AD159" s="60">
        <v>1728.76</v>
      </c>
      <c r="AF159" s="59">
        <v>39239</v>
      </c>
      <c r="AG159" s="60">
        <v>1877.88</v>
      </c>
    </row>
    <row r="160" spans="2:33" ht="15.75" thickBot="1" x14ac:dyDescent="0.3">
      <c r="B160" s="53">
        <v>42893</v>
      </c>
      <c r="C160" s="54">
        <v>2893.76</v>
      </c>
      <c r="E160" s="61">
        <v>42527</v>
      </c>
      <c r="F160" s="62">
        <v>3017.71</v>
      </c>
      <c r="H160" s="61">
        <v>42162</v>
      </c>
      <c r="I160" s="62">
        <v>2623.66</v>
      </c>
      <c r="K160" s="59">
        <v>41797</v>
      </c>
      <c r="L160" s="60">
        <v>1886.09</v>
      </c>
      <c r="N160" s="59">
        <v>41797</v>
      </c>
      <c r="O160" s="60">
        <v>1886.09</v>
      </c>
      <c r="Q160" s="59">
        <v>41066</v>
      </c>
      <c r="R160" s="60">
        <v>1798.85</v>
      </c>
      <c r="T160" s="59">
        <v>40701</v>
      </c>
      <c r="U160" s="60">
        <v>1785.05</v>
      </c>
      <c r="W160" s="61">
        <v>40336</v>
      </c>
      <c r="X160" s="62">
        <v>1965.83</v>
      </c>
      <c r="Z160" s="59">
        <v>39971</v>
      </c>
      <c r="AA160" s="60">
        <v>2063.1</v>
      </c>
      <c r="AC160" s="61">
        <v>39605</v>
      </c>
      <c r="AD160" s="62">
        <v>1709.95</v>
      </c>
      <c r="AF160" s="61">
        <v>39240</v>
      </c>
      <c r="AG160" s="62">
        <v>1886.92</v>
      </c>
    </row>
    <row r="161" spans="2:33" ht="15.75" thickBot="1" x14ac:dyDescent="0.3">
      <c r="B161" s="51">
        <v>42894</v>
      </c>
      <c r="C161" s="52">
        <v>2907.1</v>
      </c>
      <c r="E161" s="59">
        <v>42528</v>
      </c>
      <c r="F161" s="60">
        <v>3017.71</v>
      </c>
      <c r="H161" s="59">
        <v>42163</v>
      </c>
      <c r="I161" s="60">
        <v>2623.66</v>
      </c>
      <c r="K161" s="61">
        <v>41798</v>
      </c>
      <c r="L161" s="62">
        <v>1886.09</v>
      </c>
      <c r="N161" s="61">
        <v>41798</v>
      </c>
      <c r="O161" s="62">
        <v>1886.09</v>
      </c>
      <c r="Q161" s="61">
        <v>41067</v>
      </c>
      <c r="R161" s="62">
        <v>1782.89</v>
      </c>
      <c r="T161" s="61">
        <v>40702</v>
      </c>
      <c r="U161" s="62">
        <v>1770.13</v>
      </c>
      <c r="W161" s="59">
        <v>40337</v>
      </c>
      <c r="X161" s="60">
        <v>1965.83</v>
      </c>
      <c r="Z161" s="61">
        <v>39972</v>
      </c>
      <c r="AA161" s="62">
        <v>2063.1</v>
      </c>
      <c r="AC161" s="59">
        <v>39606</v>
      </c>
      <c r="AD161" s="60">
        <v>1702.44</v>
      </c>
      <c r="AF161" s="59">
        <v>39241</v>
      </c>
      <c r="AG161" s="60">
        <v>1900.68</v>
      </c>
    </row>
    <row r="162" spans="2:33" ht="15.75" thickBot="1" x14ac:dyDescent="0.3">
      <c r="B162" s="53">
        <v>42895</v>
      </c>
      <c r="C162" s="54">
        <v>2919.82</v>
      </c>
      <c r="E162" s="61">
        <v>42529</v>
      </c>
      <c r="F162" s="62">
        <v>2950.95</v>
      </c>
      <c r="H162" s="61">
        <v>42164</v>
      </c>
      <c r="I162" s="62">
        <v>2623.66</v>
      </c>
      <c r="K162" s="59">
        <v>41799</v>
      </c>
      <c r="L162" s="60">
        <v>1886.09</v>
      </c>
      <c r="N162" s="59">
        <v>41799</v>
      </c>
      <c r="O162" s="60">
        <v>1886.09</v>
      </c>
      <c r="Q162" s="59">
        <v>41068</v>
      </c>
      <c r="R162" s="60">
        <v>1766.91</v>
      </c>
      <c r="T162" s="59">
        <v>40703</v>
      </c>
      <c r="U162" s="60">
        <v>1769.83</v>
      </c>
      <c r="W162" s="61">
        <v>40338</v>
      </c>
      <c r="X162" s="62">
        <v>1960.5</v>
      </c>
      <c r="Z162" s="59">
        <v>39973</v>
      </c>
      <c r="AA162" s="60">
        <v>2091.1</v>
      </c>
      <c r="AC162" s="61">
        <v>39607</v>
      </c>
      <c r="AD162" s="62">
        <v>1702.44</v>
      </c>
      <c r="AF162" s="61">
        <v>39242</v>
      </c>
      <c r="AG162" s="62">
        <v>1924.54</v>
      </c>
    </row>
    <row r="163" spans="2:33" ht="15.75" thickBot="1" x14ac:dyDescent="0.3">
      <c r="B163" s="51">
        <v>42896</v>
      </c>
      <c r="C163" s="52">
        <v>2919.58</v>
      </c>
      <c r="E163" s="59">
        <v>42530</v>
      </c>
      <c r="F163" s="60">
        <v>2905.23</v>
      </c>
      <c r="H163" s="59">
        <v>42165</v>
      </c>
      <c r="I163" s="60">
        <v>2569.17</v>
      </c>
      <c r="K163" s="61">
        <v>41800</v>
      </c>
      <c r="L163" s="62">
        <v>1883.76</v>
      </c>
      <c r="N163" s="61">
        <v>41800</v>
      </c>
      <c r="O163" s="62">
        <v>1883.76</v>
      </c>
      <c r="Q163" s="61">
        <v>41069</v>
      </c>
      <c r="R163" s="62">
        <v>1776.26</v>
      </c>
      <c r="T163" s="61">
        <v>40704</v>
      </c>
      <c r="U163" s="62">
        <v>1772.59</v>
      </c>
      <c r="W163" s="59">
        <v>40339</v>
      </c>
      <c r="X163" s="60">
        <v>1943.41</v>
      </c>
      <c r="Z163" s="61">
        <v>39974</v>
      </c>
      <c r="AA163" s="62">
        <v>2060.1799999999998</v>
      </c>
      <c r="AC163" s="59">
        <v>39608</v>
      </c>
      <c r="AD163" s="60">
        <v>1702.44</v>
      </c>
      <c r="AF163" s="59">
        <v>39243</v>
      </c>
      <c r="AG163" s="60">
        <v>1924.54</v>
      </c>
    </row>
    <row r="164" spans="2:33" ht="15.75" thickBot="1" x14ac:dyDescent="0.3">
      <c r="B164" s="53">
        <v>42897</v>
      </c>
      <c r="C164" s="54">
        <v>2919.58</v>
      </c>
      <c r="E164" s="61">
        <v>42531</v>
      </c>
      <c r="F164" s="62">
        <v>2942.13</v>
      </c>
      <c r="H164" s="61">
        <v>42166</v>
      </c>
      <c r="I164" s="62">
        <v>2523</v>
      </c>
      <c r="K164" s="59">
        <v>41801</v>
      </c>
      <c r="L164" s="60">
        <v>1884.97</v>
      </c>
      <c r="N164" s="59">
        <v>41801</v>
      </c>
      <c r="O164" s="60">
        <v>1884.97</v>
      </c>
      <c r="Q164" s="59">
        <v>41070</v>
      </c>
      <c r="R164" s="60">
        <v>1776.26</v>
      </c>
      <c r="T164" s="59">
        <v>40705</v>
      </c>
      <c r="U164" s="60">
        <v>1774.94</v>
      </c>
      <c r="W164" s="61">
        <v>40340</v>
      </c>
      <c r="X164" s="62">
        <v>1928.83</v>
      </c>
      <c r="Z164" s="59">
        <v>39975</v>
      </c>
      <c r="AA164" s="60">
        <v>2042.19</v>
      </c>
      <c r="AC164" s="61">
        <v>39609</v>
      </c>
      <c r="AD164" s="62">
        <v>1687.13</v>
      </c>
      <c r="AF164" s="61">
        <v>39244</v>
      </c>
      <c r="AG164" s="62">
        <v>1924.54</v>
      </c>
    </row>
    <row r="165" spans="2:33" ht="15.75" thickBot="1" x14ac:dyDescent="0.3">
      <c r="B165" s="51">
        <v>42898</v>
      </c>
      <c r="C165" s="52">
        <v>2919.58</v>
      </c>
      <c r="E165" s="59">
        <v>42532</v>
      </c>
      <c r="F165" s="60">
        <v>2969.83</v>
      </c>
      <c r="H165" s="59">
        <v>42167</v>
      </c>
      <c r="I165" s="60">
        <v>2538.5500000000002</v>
      </c>
      <c r="K165" s="61">
        <v>41802</v>
      </c>
      <c r="L165" s="62">
        <v>1884.63</v>
      </c>
      <c r="N165" s="61">
        <v>41802</v>
      </c>
      <c r="O165" s="62">
        <v>1884.63</v>
      </c>
      <c r="Q165" s="61">
        <v>41071</v>
      </c>
      <c r="R165" s="62">
        <v>1776.26</v>
      </c>
      <c r="T165" s="61">
        <v>40706</v>
      </c>
      <c r="U165" s="62">
        <v>1774.94</v>
      </c>
      <c r="W165" s="59">
        <v>40341</v>
      </c>
      <c r="X165" s="60">
        <v>1925.35</v>
      </c>
      <c r="Z165" s="61">
        <v>39976</v>
      </c>
      <c r="AA165" s="62">
        <v>2026.17</v>
      </c>
      <c r="AC165" s="59">
        <v>39610</v>
      </c>
      <c r="AD165" s="60">
        <v>1696.79</v>
      </c>
      <c r="AF165" s="59">
        <v>39245</v>
      </c>
      <c r="AG165" s="60">
        <v>1924.54</v>
      </c>
    </row>
    <row r="166" spans="2:33" ht="15.75" thickBot="1" x14ac:dyDescent="0.3">
      <c r="B166" s="53">
        <v>42899</v>
      </c>
      <c r="C166" s="54">
        <v>2929.2</v>
      </c>
      <c r="E166" s="61">
        <v>42533</v>
      </c>
      <c r="F166" s="62">
        <v>2969.83</v>
      </c>
      <c r="H166" s="61">
        <v>42168</v>
      </c>
      <c r="I166" s="62">
        <v>2535.91</v>
      </c>
      <c r="K166" s="59">
        <v>41803</v>
      </c>
      <c r="L166" s="60">
        <v>1877.18</v>
      </c>
      <c r="N166" s="59">
        <v>41803</v>
      </c>
      <c r="O166" s="60">
        <v>1877.18</v>
      </c>
      <c r="Q166" s="59">
        <v>41072</v>
      </c>
      <c r="R166" s="60">
        <v>1776.26</v>
      </c>
      <c r="T166" s="59">
        <v>40707</v>
      </c>
      <c r="U166" s="60">
        <v>1774.94</v>
      </c>
      <c r="W166" s="61">
        <v>40342</v>
      </c>
      <c r="X166" s="62">
        <v>1925.35</v>
      </c>
      <c r="Z166" s="59">
        <v>39977</v>
      </c>
      <c r="AA166" s="60">
        <v>2015.4</v>
      </c>
      <c r="AC166" s="61">
        <v>39611</v>
      </c>
      <c r="AD166" s="62">
        <v>1700.94</v>
      </c>
      <c r="AF166" s="61">
        <v>39246</v>
      </c>
      <c r="AG166" s="62">
        <v>1931.36</v>
      </c>
    </row>
    <row r="167" spans="2:33" ht="15.75" thickBot="1" x14ac:dyDescent="0.3">
      <c r="B167" s="51">
        <v>42900</v>
      </c>
      <c r="C167" s="52">
        <v>2933.13</v>
      </c>
      <c r="E167" s="59">
        <v>42534</v>
      </c>
      <c r="F167" s="60">
        <v>2969.83</v>
      </c>
      <c r="H167" s="59">
        <v>42169</v>
      </c>
      <c r="I167" s="60">
        <v>2535.91</v>
      </c>
      <c r="K167" s="61">
        <v>41804</v>
      </c>
      <c r="L167" s="62">
        <v>1877.37</v>
      </c>
      <c r="N167" s="61">
        <v>41804</v>
      </c>
      <c r="O167" s="62">
        <v>1877.37</v>
      </c>
      <c r="Q167" s="61">
        <v>41073</v>
      </c>
      <c r="R167" s="62">
        <v>1776.47</v>
      </c>
      <c r="T167" s="61">
        <v>40708</v>
      </c>
      <c r="U167" s="62">
        <v>1777.64</v>
      </c>
      <c r="W167" s="59">
        <v>40343</v>
      </c>
      <c r="X167" s="60">
        <v>1925.35</v>
      </c>
      <c r="Z167" s="61">
        <v>39978</v>
      </c>
      <c r="AA167" s="62">
        <v>2015.4</v>
      </c>
      <c r="AC167" s="59">
        <v>39612</v>
      </c>
      <c r="AD167" s="60">
        <v>1705.35</v>
      </c>
      <c r="AF167" s="59">
        <v>39247</v>
      </c>
      <c r="AG167" s="60">
        <v>1947.37</v>
      </c>
    </row>
    <row r="168" spans="2:33" ht="15.75" thickBot="1" x14ac:dyDescent="0.3">
      <c r="B168" s="53">
        <v>42901</v>
      </c>
      <c r="C168" s="54">
        <v>2924.75</v>
      </c>
      <c r="E168" s="61">
        <v>42535</v>
      </c>
      <c r="F168" s="62">
        <v>2990.35</v>
      </c>
      <c r="H168" s="61">
        <v>42170</v>
      </c>
      <c r="I168" s="62">
        <v>2535.91</v>
      </c>
      <c r="K168" s="59">
        <v>41805</v>
      </c>
      <c r="L168" s="60">
        <v>1877.37</v>
      </c>
      <c r="N168" s="59">
        <v>41805</v>
      </c>
      <c r="O168" s="60">
        <v>1877.37</v>
      </c>
      <c r="Q168" s="59">
        <v>41074</v>
      </c>
      <c r="R168" s="60">
        <v>1783.45</v>
      </c>
      <c r="T168" s="59">
        <v>40709</v>
      </c>
      <c r="U168" s="60">
        <v>1774.24</v>
      </c>
      <c r="W168" s="61">
        <v>40344</v>
      </c>
      <c r="X168" s="62">
        <v>1925.35</v>
      </c>
      <c r="Z168" s="59">
        <v>39979</v>
      </c>
      <c r="AA168" s="60">
        <v>2015.4</v>
      </c>
      <c r="AC168" s="61">
        <v>39613</v>
      </c>
      <c r="AD168" s="62">
        <v>1707.87</v>
      </c>
      <c r="AF168" s="61">
        <v>39248</v>
      </c>
      <c r="AG168" s="62">
        <v>1945.09</v>
      </c>
    </row>
    <row r="169" spans="2:33" ht="15.75" thickBot="1" x14ac:dyDescent="0.3">
      <c r="B169" s="51">
        <v>42902</v>
      </c>
      <c r="C169" s="52">
        <v>2953.83</v>
      </c>
      <c r="E169" s="59">
        <v>42536</v>
      </c>
      <c r="F169" s="60">
        <v>3003.28</v>
      </c>
      <c r="H169" s="59">
        <v>42171</v>
      </c>
      <c r="I169" s="60">
        <v>2535.91</v>
      </c>
      <c r="K169" s="61">
        <v>41806</v>
      </c>
      <c r="L169" s="62">
        <v>1877.37</v>
      </c>
      <c r="N169" s="61">
        <v>41806</v>
      </c>
      <c r="O169" s="62">
        <v>1877.37</v>
      </c>
      <c r="Q169" s="61">
        <v>41075</v>
      </c>
      <c r="R169" s="62">
        <v>1787.63</v>
      </c>
      <c r="T169" s="61">
        <v>40710</v>
      </c>
      <c r="U169" s="62">
        <v>1781.4</v>
      </c>
      <c r="W169" s="59">
        <v>40345</v>
      </c>
      <c r="X169" s="60">
        <v>1917.82</v>
      </c>
      <c r="Z169" s="61">
        <v>39980</v>
      </c>
      <c r="AA169" s="62">
        <v>2015.4</v>
      </c>
      <c r="AC169" s="59">
        <v>39614</v>
      </c>
      <c r="AD169" s="60">
        <v>1707.87</v>
      </c>
      <c r="AF169" s="59">
        <v>39249</v>
      </c>
      <c r="AG169" s="60">
        <v>1920.25</v>
      </c>
    </row>
    <row r="170" spans="2:33" ht="15.75" thickBot="1" x14ac:dyDescent="0.3">
      <c r="B170" s="53">
        <v>42903</v>
      </c>
      <c r="C170" s="54">
        <v>2961.68</v>
      </c>
      <c r="E170" s="61">
        <v>42537</v>
      </c>
      <c r="F170" s="62">
        <v>2989.56</v>
      </c>
      <c r="H170" s="61">
        <v>42172</v>
      </c>
      <c r="I170" s="62">
        <v>2531.7199999999998</v>
      </c>
      <c r="K170" s="59">
        <v>41807</v>
      </c>
      <c r="L170" s="60">
        <v>1886.62</v>
      </c>
      <c r="N170" s="59">
        <v>41807</v>
      </c>
      <c r="O170" s="60">
        <v>1886.62</v>
      </c>
      <c r="Q170" s="59">
        <v>41076</v>
      </c>
      <c r="R170" s="60">
        <v>1786.21</v>
      </c>
      <c r="T170" s="59">
        <v>40711</v>
      </c>
      <c r="U170" s="60">
        <v>1793.92</v>
      </c>
      <c r="W170" s="61">
        <v>40346</v>
      </c>
      <c r="X170" s="62">
        <v>1912.29</v>
      </c>
      <c r="Z170" s="59">
        <v>39981</v>
      </c>
      <c r="AA170" s="60">
        <v>2014.91</v>
      </c>
      <c r="AC170" s="61">
        <v>39615</v>
      </c>
      <c r="AD170" s="62">
        <v>1707.87</v>
      </c>
      <c r="AF170" s="61">
        <v>39250</v>
      </c>
      <c r="AG170" s="62">
        <v>1920.25</v>
      </c>
    </row>
    <row r="171" spans="2:33" ht="15.75" thickBot="1" x14ac:dyDescent="0.3">
      <c r="B171" s="51">
        <v>42904</v>
      </c>
      <c r="C171" s="52">
        <v>2961.68</v>
      </c>
      <c r="E171" s="59">
        <v>42538</v>
      </c>
      <c r="F171" s="60">
        <v>3019.12</v>
      </c>
      <c r="H171" s="59">
        <v>42173</v>
      </c>
      <c r="I171" s="60">
        <v>2550.4299999999998</v>
      </c>
      <c r="K171" s="61">
        <v>41808</v>
      </c>
      <c r="L171" s="62">
        <v>1899.9</v>
      </c>
      <c r="N171" s="61">
        <v>41808</v>
      </c>
      <c r="O171" s="62">
        <v>1899.9</v>
      </c>
      <c r="Q171" s="61">
        <v>41077</v>
      </c>
      <c r="R171" s="62">
        <v>1786.21</v>
      </c>
      <c r="T171" s="61">
        <v>40712</v>
      </c>
      <c r="U171" s="62">
        <v>1787.8</v>
      </c>
      <c r="W171" s="59">
        <v>40347</v>
      </c>
      <c r="X171" s="60">
        <v>1902.78</v>
      </c>
      <c r="Z171" s="61">
        <v>39982</v>
      </c>
      <c r="AA171" s="62">
        <v>2071.29</v>
      </c>
      <c r="AC171" s="59">
        <v>39616</v>
      </c>
      <c r="AD171" s="60">
        <v>1684.52</v>
      </c>
      <c r="AF171" s="59">
        <v>39251</v>
      </c>
      <c r="AG171" s="60">
        <v>1920.25</v>
      </c>
    </row>
    <row r="172" spans="2:33" ht="15.75" thickBot="1" x14ac:dyDescent="0.3">
      <c r="B172" s="53">
        <v>42905</v>
      </c>
      <c r="C172" s="54">
        <v>2961.68</v>
      </c>
      <c r="E172" s="61">
        <v>42539</v>
      </c>
      <c r="F172" s="62">
        <v>3010.91</v>
      </c>
      <c r="H172" s="61">
        <v>42174</v>
      </c>
      <c r="I172" s="62">
        <v>2528.85</v>
      </c>
      <c r="K172" s="59">
        <v>41809</v>
      </c>
      <c r="L172" s="60">
        <v>1895.92</v>
      </c>
      <c r="N172" s="59">
        <v>41809</v>
      </c>
      <c r="O172" s="60">
        <v>1895.92</v>
      </c>
      <c r="Q172" s="59">
        <v>41078</v>
      </c>
      <c r="R172" s="60">
        <v>1786.21</v>
      </c>
      <c r="T172" s="59">
        <v>40713</v>
      </c>
      <c r="U172" s="60">
        <v>1787.8</v>
      </c>
      <c r="W172" s="61">
        <v>40348</v>
      </c>
      <c r="X172" s="62">
        <v>1906.61</v>
      </c>
      <c r="Z172" s="59">
        <v>39983</v>
      </c>
      <c r="AA172" s="60">
        <v>2074.7199999999998</v>
      </c>
      <c r="AC172" s="61">
        <v>39617</v>
      </c>
      <c r="AD172" s="62">
        <v>1655.42</v>
      </c>
      <c r="AF172" s="61">
        <v>39252</v>
      </c>
      <c r="AG172" s="62">
        <v>1920.25</v>
      </c>
    </row>
    <row r="173" spans="2:33" ht="15.75" thickBot="1" x14ac:dyDescent="0.3">
      <c r="B173" s="51">
        <v>42906</v>
      </c>
      <c r="C173" s="52">
        <v>2961.68</v>
      </c>
      <c r="E173" s="59">
        <v>42540</v>
      </c>
      <c r="F173" s="60">
        <v>3010.91</v>
      </c>
      <c r="H173" s="59">
        <v>42175</v>
      </c>
      <c r="I173" s="60">
        <v>2548.1999999999998</v>
      </c>
      <c r="K173" s="61">
        <v>41810</v>
      </c>
      <c r="L173" s="62">
        <v>1881.34</v>
      </c>
      <c r="N173" s="61">
        <v>41810</v>
      </c>
      <c r="O173" s="62">
        <v>1881.34</v>
      </c>
      <c r="Q173" s="61">
        <v>41079</v>
      </c>
      <c r="R173" s="62">
        <v>1786.21</v>
      </c>
      <c r="T173" s="61">
        <v>40714</v>
      </c>
      <c r="U173" s="62">
        <v>1787.8</v>
      </c>
      <c r="W173" s="59">
        <v>40349</v>
      </c>
      <c r="X173" s="60">
        <v>1906.61</v>
      </c>
      <c r="Z173" s="61">
        <v>39984</v>
      </c>
      <c r="AA173" s="62">
        <v>2108.1999999999998</v>
      </c>
      <c r="AC173" s="59">
        <v>39618</v>
      </c>
      <c r="AD173" s="60">
        <v>1652.41</v>
      </c>
      <c r="AF173" s="59">
        <v>39253</v>
      </c>
      <c r="AG173" s="60">
        <v>1896.07</v>
      </c>
    </row>
    <row r="174" spans="2:33" ht="15.75" thickBot="1" x14ac:dyDescent="0.3">
      <c r="B174" s="53">
        <v>42907</v>
      </c>
      <c r="C174" s="54">
        <v>3029.53</v>
      </c>
      <c r="E174" s="61">
        <v>42541</v>
      </c>
      <c r="F174" s="62">
        <v>3010.91</v>
      </c>
      <c r="H174" s="61">
        <v>42176</v>
      </c>
      <c r="I174" s="62">
        <v>2548.1999999999998</v>
      </c>
      <c r="K174" s="59">
        <v>41811</v>
      </c>
      <c r="L174" s="60">
        <v>1884.56</v>
      </c>
      <c r="N174" s="59">
        <v>41811</v>
      </c>
      <c r="O174" s="60">
        <v>1884.56</v>
      </c>
      <c r="Q174" s="59">
        <v>41080</v>
      </c>
      <c r="R174" s="60">
        <v>1773.18</v>
      </c>
      <c r="T174" s="59">
        <v>40715</v>
      </c>
      <c r="U174" s="60">
        <v>1789.47</v>
      </c>
      <c r="W174" s="61">
        <v>40350</v>
      </c>
      <c r="X174" s="62">
        <v>1906.61</v>
      </c>
      <c r="Z174" s="59">
        <v>39985</v>
      </c>
      <c r="AA174" s="60">
        <v>2108.1999999999998</v>
      </c>
      <c r="AC174" s="61">
        <v>39619</v>
      </c>
      <c r="AD174" s="62">
        <v>1670.31</v>
      </c>
      <c r="AF174" s="61">
        <v>39254</v>
      </c>
      <c r="AG174" s="62">
        <v>1905.13</v>
      </c>
    </row>
    <row r="175" spans="2:33" ht="15.75" thickBot="1" x14ac:dyDescent="0.3">
      <c r="B175" s="51">
        <v>42908</v>
      </c>
      <c r="C175" s="52">
        <v>3053.9</v>
      </c>
      <c r="E175" s="59">
        <v>42542</v>
      </c>
      <c r="F175" s="60">
        <v>2972.97</v>
      </c>
      <c r="H175" s="59">
        <v>42177</v>
      </c>
      <c r="I175" s="60">
        <v>2548.1999999999998</v>
      </c>
      <c r="K175" s="61">
        <v>41812</v>
      </c>
      <c r="L175" s="62">
        <v>1884.56</v>
      </c>
      <c r="N175" s="61">
        <v>41812</v>
      </c>
      <c r="O175" s="62">
        <v>1884.56</v>
      </c>
      <c r="Q175" s="61">
        <v>41081</v>
      </c>
      <c r="R175" s="62">
        <v>1770.38</v>
      </c>
      <c r="T175" s="61">
        <v>40716</v>
      </c>
      <c r="U175" s="62">
        <v>1780.48</v>
      </c>
      <c r="W175" s="59">
        <v>40351</v>
      </c>
      <c r="X175" s="60">
        <v>1889.51</v>
      </c>
      <c r="Z175" s="61">
        <v>39986</v>
      </c>
      <c r="AA175" s="62">
        <v>2108.1999999999998</v>
      </c>
      <c r="AC175" s="59">
        <v>39620</v>
      </c>
      <c r="AD175" s="60">
        <v>1678.82</v>
      </c>
      <c r="AF175" s="59">
        <v>39255</v>
      </c>
      <c r="AG175" s="60">
        <v>1938.17</v>
      </c>
    </row>
    <row r="176" spans="2:33" ht="15.75" thickBot="1" x14ac:dyDescent="0.3">
      <c r="B176" s="53">
        <v>42909</v>
      </c>
      <c r="C176" s="54">
        <v>3035.83</v>
      </c>
      <c r="E176" s="61">
        <v>42543</v>
      </c>
      <c r="F176" s="62">
        <v>2976.29</v>
      </c>
      <c r="H176" s="61">
        <v>42178</v>
      </c>
      <c r="I176" s="62">
        <v>2537.6799999999998</v>
      </c>
      <c r="K176" s="59">
        <v>41813</v>
      </c>
      <c r="L176" s="60">
        <v>1884.56</v>
      </c>
      <c r="N176" s="59">
        <v>41813</v>
      </c>
      <c r="O176" s="60">
        <v>1884.56</v>
      </c>
      <c r="Q176" s="59">
        <v>41082</v>
      </c>
      <c r="R176" s="60">
        <v>1775.99</v>
      </c>
      <c r="T176" s="59">
        <v>40717</v>
      </c>
      <c r="U176" s="60">
        <v>1779.1</v>
      </c>
      <c r="W176" s="61">
        <v>40352</v>
      </c>
      <c r="X176" s="62">
        <v>1886.05</v>
      </c>
      <c r="Z176" s="59">
        <v>39987</v>
      </c>
      <c r="AA176" s="60">
        <v>2108.1999999999998</v>
      </c>
      <c r="AC176" s="61">
        <v>39621</v>
      </c>
      <c r="AD176" s="62">
        <v>1678.82</v>
      </c>
      <c r="AF176" s="61">
        <v>39256</v>
      </c>
      <c r="AG176" s="62">
        <v>1944.01</v>
      </c>
    </row>
    <row r="177" spans="2:33" ht="15.75" thickBot="1" x14ac:dyDescent="0.3">
      <c r="B177" s="51">
        <v>42910</v>
      </c>
      <c r="C177" s="52">
        <v>3010.68</v>
      </c>
      <c r="E177" s="59">
        <v>42544</v>
      </c>
      <c r="F177" s="60">
        <v>2944.06</v>
      </c>
      <c r="H177" s="59">
        <v>42179</v>
      </c>
      <c r="I177" s="60">
        <v>2550.7399999999998</v>
      </c>
      <c r="K177" s="61">
        <v>41814</v>
      </c>
      <c r="L177" s="62">
        <v>1884.56</v>
      </c>
      <c r="N177" s="61">
        <v>41814</v>
      </c>
      <c r="O177" s="62">
        <v>1884.56</v>
      </c>
      <c r="Q177" s="61">
        <v>41083</v>
      </c>
      <c r="R177" s="62">
        <v>1787.47</v>
      </c>
      <c r="T177" s="61">
        <v>40718</v>
      </c>
      <c r="U177" s="62">
        <v>1788.11</v>
      </c>
      <c r="W177" s="59">
        <v>40353</v>
      </c>
      <c r="X177" s="60">
        <v>1895.75</v>
      </c>
      <c r="Z177" s="61">
        <v>39988</v>
      </c>
      <c r="AA177" s="62">
        <v>2165</v>
      </c>
      <c r="AC177" s="59">
        <v>39622</v>
      </c>
      <c r="AD177" s="60">
        <v>1678.82</v>
      </c>
      <c r="AF177" s="59">
        <v>39257</v>
      </c>
      <c r="AG177" s="60">
        <v>1944.01</v>
      </c>
    </row>
    <row r="178" spans="2:33" ht="15.75" thickBot="1" x14ac:dyDescent="0.3">
      <c r="B178" s="53">
        <v>42911</v>
      </c>
      <c r="C178" s="54">
        <v>3010.68</v>
      </c>
      <c r="E178" s="61">
        <v>42545</v>
      </c>
      <c r="F178" s="62">
        <v>2897.53</v>
      </c>
      <c r="H178" s="61">
        <v>42180</v>
      </c>
      <c r="I178" s="62">
        <v>2566.66</v>
      </c>
      <c r="K178" s="59">
        <v>41815</v>
      </c>
      <c r="L178" s="60">
        <v>1886.85</v>
      </c>
      <c r="N178" s="59">
        <v>41815</v>
      </c>
      <c r="O178" s="60">
        <v>1886.85</v>
      </c>
      <c r="Q178" s="59">
        <v>41084</v>
      </c>
      <c r="R178" s="60">
        <v>1787.47</v>
      </c>
      <c r="T178" s="59">
        <v>40719</v>
      </c>
      <c r="U178" s="60">
        <v>1787.8</v>
      </c>
      <c r="W178" s="61">
        <v>40354</v>
      </c>
      <c r="X178" s="62">
        <v>1896.87</v>
      </c>
      <c r="Z178" s="59">
        <v>39989</v>
      </c>
      <c r="AA178" s="60">
        <v>2158.7199999999998</v>
      </c>
      <c r="AC178" s="61">
        <v>39623</v>
      </c>
      <c r="AD178" s="62">
        <v>1713.63</v>
      </c>
      <c r="AF178" s="61">
        <v>39258</v>
      </c>
      <c r="AG178" s="62">
        <v>1944.01</v>
      </c>
    </row>
    <row r="179" spans="2:33" ht="15.75" thickBot="1" x14ac:dyDescent="0.3">
      <c r="B179" s="51">
        <v>42912</v>
      </c>
      <c r="C179" s="52">
        <v>3010.68</v>
      </c>
      <c r="E179" s="59">
        <v>42546</v>
      </c>
      <c r="F179" s="60">
        <v>2972.92</v>
      </c>
      <c r="H179" s="59">
        <v>42181</v>
      </c>
      <c r="I179" s="60">
        <v>2556.21</v>
      </c>
      <c r="K179" s="61">
        <v>41816</v>
      </c>
      <c r="L179" s="62">
        <v>1880.37</v>
      </c>
      <c r="N179" s="61">
        <v>41816</v>
      </c>
      <c r="O179" s="62">
        <v>1880.37</v>
      </c>
      <c r="Q179" s="61">
        <v>41085</v>
      </c>
      <c r="R179" s="62">
        <v>1787.47</v>
      </c>
      <c r="T179" s="61">
        <v>40720</v>
      </c>
      <c r="U179" s="62">
        <v>1787.8</v>
      </c>
      <c r="W179" s="59">
        <v>40355</v>
      </c>
      <c r="X179" s="60">
        <v>1900.36</v>
      </c>
      <c r="Z179" s="61">
        <v>39990</v>
      </c>
      <c r="AA179" s="62">
        <v>2188.5</v>
      </c>
      <c r="AC179" s="59">
        <v>39624</v>
      </c>
      <c r="AD179" s="60">
        <v>1748.04</v>
      </c>
      <c r="AF179" s="59">
        <v>39259</v>
      </c>
      <c r="AG179" s="60">
        <v>1960.32</v>
      </c>
    </row>
    <row r="180" spans="2:33" ht="15.75" thickBot="1" x14ac:dyDescent="0.3">
      <c r="B180" s="53">
        <v>42913</v>
      </c>
      <c r="C180" s="54">
        <v>3010.68</v>
      </c>
      <c r="E180" s="61">
        <v>42547</v>
      </c>
      <c r="F180" s="62">
        <v>2972.92</v>
      </c>
      <c r="H180" s="61">
        <v>42182</v>
      </c>
      <c r="I180" s="62">
        <v>2585.11</v>
      </c>
      <c r="K180" s="59">
        <v>41817</v>
      </c>
      <c r="L180" s="60">
        <v>1886.01</v>
      </c>
      <c r="N180" s="59">
        <v>41817</v>
      </c>
      <c r="O180" s="60">
        <v>1886.01</v>
      </c>
      <c r="Q180" s="59">
        <v>41086</v>
      </c>
      <c r="R180" s="60">
        <v>1803.37</v>
      </c>
      <c r="T180" s="59">
        <v>40721</v>
      </c>
      <c r="U180" s="60">
        <v>1787.8</v>
      </c>
      <c r="W180" s="61">
        <v>40356</v>
      </c>
      <c r="X180" s="62">
        <v>1900.36</v>
      </c>
      <c r="Z180" s="59">
        <v>39991</v>
      </c>
      <c r="AA180" s="60">
        <v>2158.67</v>
      </c>
      <c r="AC180" s="61">
        <v>39625</v>
      </c>
      <c r="AD180" s="62">
        <v>1783.44</v>
      </c>
      <c r="AF180" s="61">
        <v>39260</v>
      </c>
      <c r="AG180" s="62">
        <v>1965.31</v>
      </c>
    </row>
    <row r="181" spans="2:33" ht="15.75" thickBot="1" x14ac:dyDescent="0.3">
      <c r="B181" s="51">
        <v>42914</v>
      </c>
      <c r="C181" s="52">
        <v>3025.28</v>
      </c>
      <c r="E181" s="59">
        <v>42548</v>
      </c>
      <c r="F181" s="60">
        <v>2972.92</v>
      </c>
      <c r="H181" s="59">
        <v>42183</v>
      </c>
      <c r="I181" s="60">
        <v>2585.11</v>
      </c>
      <c r="K181" s="61">
        <v>41818</v>
      </c>
      <c r="L181" s="62">
        <v>1881.19</v>
      </c>
      <c r="N181" s="61">
        <v>41818</v>
      </c>
      <c r="O181" s="62">
        <v>1881.19</v>
      </c>
      <c r="Q181" s="61">
        <v>41087</v>
      </c>
      <c r="R181" s="62">
        <v>1805.14</v>
      </c>
      <c r="T181" s="61">
        <v>40722</v>
      </c>
      <c r="U181" s="62">
        <v>1787.8</v>
      </c>
      <c r="W181" s="59">
        <v>40357</v>
      </c>
      <c r="X181" s="60">
        <v>1900.36</v>
      </c>
      <c r="Z181" s="61">
        <v>39992</v>
      </c>
      <c r="AA181" s="62">
        <v>2158.67</v>
      </c>
      <c r="AC181" s="59">
        <v>39626</v>
      </c>
      <c r="AD181" s="60">
        <v>1832.81</v>
      </c>
      <c r="AF181" s="59">
        <v>39261</v>
      </c>
      <c r="AG181" s="60">
        <v>1982.29</v>
      </c>
    </row>
    <row r="182" spans="2:33" ht="15.75" thickBot="1" x14ac:dyDescent="0.3">
      <c r="B182" s="53">
        <v>42915</v>
      </c>
      <c r="C182" s="54">
        <v>3023.64</v>
      </c>
      <c r="E182" s="61">
        <v>42549</v>
      </c>
      <c r="F182" s="62">
        <v>3022.78</v>
      </c>
      <c r="H182" s="61">
        <v>42184</v>
      </c>
      <c r="I182" s="62">
        <v>2585.11</v>
      </c>
      <c r="K182" s="59">
        <v>41819</v>
      </c>
      <c r="L182" s="60">
        <v>1881.19</v>
      </c>
      <c r="N182" s="59">
        <v>41819</v>
      </c>
      <c r="O182" s="60">
        <v>1881.19</v>
      </c>
      <c r="Q182" s="59">
        <v>41088</v>
      </c>
      <c r="R182" s="60">
        <v>1796.18</v>
      </c>
      <c r="T182" s="59">
        <v>40723</v>
      </c>
      <c r="U182" s="60">
        <v>1786.73</v>
      </c>
      <c r="W182" s="61">
        <v>40358</v>
      </c>
      <c r="X182" s="62">
        <v>1901.65</v>
      </c>
      <c r="Z182" s="59">
        <v>39993</v>
      </c>
      <c r="AA182" s="60">
        <v>2158.67</v>
      </c>
      <c r="AC182" s="61">
        <v>39627</v>
      </c>
      <c r="AD182" s="62">
        <v>1923.02</v>
      </c>
      <c r="AF182" s="61">
        <v>39262</v>
      </c>
      <c r="AG182" s="62">
        <v>1958.09</v>
      </c>
    </row>
    <row r="183" spans="2:33" ht="15.75" thickBot="1" x14ac:dyDescent="0.3">
      <c r="B183" s="51">
        <v>42916</v>
      </c>
      <c r="C183" s="52">
        <v>3038.26</v>
      </c>
      <c r="E183" s="59">
        <v>42550</v>
      </c>
      <c r="F183" s="60">
        <v>3005.18</v>
      </c>
      <c r="H183" s="59">
        <v>42185</v>
      </c>
      <c r="I183" s="60">
        <v>2585.11</v>
      </c>
      <c r="K183" s="61">
        <v>41820</v>
      </c>
      <c r="L183" s="62">
        <v>1881.19</v>
      </c>
      <c r="N183" s="61">
        <v>41820</v>
      </c>
      <c r="O183" s="62">
        <v>1881.19</v>
      </c>
      <c r="Q183" s="61">
        <v>41089</v>
      </c>
      <c r="R183" s="62">
        <v>1805.6</v>
      </c>
      <c r="T183" s="61">
        <v>40724</v>
      </c>
      <c r="U183" s="62">
        <v>1780.16</v>
      </c>
      <c r="W183" s="59">
        <v>40359</v>
      </c>
      <c r="X183" s="60">
        <v>1916.46</v>
      </c>
      <c r="Z183" s="61">
        <v>39994</v>
      </c>
      <c r="AA183" s="62">
        <v>2158.67</v>
      </c>
      <c r="AC183" s="59">
        <v>39628</v>
      </c>
      <c r="AD183" s="60">
        <v>1923.02</v>
      </c>
      <c r="AF183" s="59">
        <v>39263</v>
      </c>
      <c r="AG183" s="60">
        <v>1960.61</v>
      </c>
    </row>
    <row r="184" spans="2:33" ht="15.75" thickBot="1" x14ac:dyDescent="0.3">
      <c r="B184" s="53">
        <v>42917</v>
      </c>
      <c r="C184" s="54">
        <v>3050.43</v>
      </c>
      <c r="E184" s="61">
        <v>42551</v>
      </c>
      <c r="F184" s="62">
        <v>2916.15</v>
      </c>
      <c r="H184" s="61">
        <v>42186</v>
      </c>
      <c r="I184" s="62">
        <v>2598.6799999999998</v>
      </c>
      <c r="K184" s="59">
        <v>41821</v>
      </c>
      <c r="L184" s="60">
        <v>1881.19</v>
      </c>
      <c r="N184" s="59">
        <v>41821</v>
      </c>
      <c r="O184" s="60">
        <v>1881.19</v>
      </c>
      <c r="Q184" s="59">
        <v>41090</v>
      </c>
      <c r="R184" s="60">
        <v>1784.6</v>
      </c>
      <c r="T184" s="59">
        <v>40725</v>
      </c>
      <c r="U184" s="60">
        <v>1772.32</v>
      </c>
      <c r="W184" s="61">
        <v>40360</v>
      </c>
      <c r="X184" s="62">
        <v>1913.15</v>
      </c>
      <c r="Z184" s="59">
        <v>39995</v>
      </c>
      <c r="AA184" s="60">
        <v>2145.21</v>
      </c>
      <c r="AC184" s="61">
        <v>39629</v>
      </c>
      <c r="AD184" s="62">
        <v>1923.02</v>
      </c>
      <c r="AF184" s="61">
        <v>39264</v>
      </c>
      <c r="AG184" s="62">
        <v>1960.61</v>
      </c>
    </row>
    <row r="185" spans="2:33" ht="15.75" thickBot="1" x14ac:dyDescent="0.3">
      <c r="B185" s="51">
        <v>42918</v>
      </c>
      <c r="C185" s="52">
        <v>3050.43</v>
      </c>
      <c r="E185" s="59">
        <v>42552</v>
      </c>
      <c r="F185" s="60">
        <v>2919.01</v>
      </c>
      <c r="H185" s="59">
        <v>42187</v>
      </c>
      <c r="I185" s="60">
        <v>2626.8</v>
      </c>
      <c r="K185" s="61">
        <v>41822</v>
      </c>
      <c r="L185" s="62">
        <v>1865.42</v>
      </c>
      <c r="N185" s="61">
        <v>41822</v>
      </c>
      <c r="O185" s="62">
        <v>1865.42</v>
      </c>
      <c r="Q185" s="61">
        <v>41091</v>
      </c>
      <c r="R185" s="62">
        <v>1784.6</v>
      </c>
      <c r="T185" s="61">
        <v>40726</v>
      </c>
      <c r="U185" s="62">
        <v>1762.59</v>
      </c>
      <c r="W185" s="59">
        <v>40361</v>
      </c>
      <c r="X185" s="60">
        <v>1897.33</v>
      </c>
      <c r="Z185" s="61">
        <v>39996</v>
      </c>
      <c r="AA185" s="62">
        <v>2111.71</v>
      </c>
      <c r="AC185" s="59">
        <v>39630</v>
      </c>
      <c r="AD185" s="60">
        <v>1923.02</v>
      </c>
      <c r="AF185" s="59">
        <v>39265</v>
      </c>
      <c r="AG185" s="60">
        <v>1960.61</v>
      </c>
    </row>
    <row r="186" spans="2:33" ht="15.75" thickBot="1" x14ac:dyDescent="0.3">
      <c r="B186" s="53">
        <v>42919</v>
      </c>
      <c r="C186" s="54">
        <v>3050.43</v>
      </c>
      <c r="E186" s="61">
        <v>42553</v>
      </c>
      <c r="F186" s="62">
        <v>2914.38</v>
      </c>
      <c r="H186" s="61">
        <v>42188</v>
      </c>
      <c r="I186" s="62">
        <v>2623.91</v>
      </c>
      <c r="K186" s="59">
        <v>41823</v>
      </c>
      <c r="L186" s="60">
        <v>1856.73</v>
      </c>
      <c r="N186" s="59">
        <v>41823</v>
      </c>
      <c r="O186" s="60">
        <v>1856.73</v>
      </c>
      <c r="Q186" s="59">
        <v>41092</v>
      </c>
      <c r="R186" s="60">
        <v>1784.6</v>
      </c>
      <c r="T186" s="59">
        <v>40727</v>
      </c>
      <c r="U186" s="60">
        <v>1762.59</v>
      </c>
      <c r="W186" s="61">
        <v>40362</v>
      </c>
      <c r="X186" s="62">
        <v>1884.31</v>
      </c>
      <c r="Z186" s="59">
        <v>39997</v>
      </c>
      <c r="AA186" s="60">
        <v>2096.23</v>
      </c>
      <c r="AC186" s="61">
        <v>39631</v>
      </c>
      <c r="AD186" s="62">
        <v>1915.44</v>
      </c>
      <c r="AF186" s="61">
        <v>39266</v>
      </c>
      <c r="AG186" s="62">
        <v>1960.61</v>
      </c>
    </row>
    <row r="187" spans="2:33" ht="15.75" thickBot="1" x14ac:dyDescent="0.3">
      <c r="B187" s="51">
        <v>42920</v>
      </c>
      <c r="C187" s="52">
        <v>3050.43</v>
      </c>
      <c r="E187" s="59">
        <v>42554</v>
      </c>
      <c r="F187" s="60">
        <v>2914.38</v>
      </c>
      <c r="H187" s="59">
        <v>42189</v>
      </c>
      <c r="I187" s="60">
        <v>2642.97</v>
      </c>
      <c r="K187" s="61">
        <v>41824</v>
      </c>
      <c r="L187" s="62">
        <v>1848.91</v>
      </c>
      <c r="N187" s="61">
        <v>41824</v>
      </c>
      <c r="O187" s="62">
        <v>1848.91</v>
      </c>
      <c r="Q187" s="61">
        <v>41093</v>
      </c>
      <c r="R187" s="62">
        <v>1784.6</v>
      </c>
      <c r="T187" s="61">
        <v>40728</v>
      </c>
      <c r="U187" s="62">
        <v>1762.59</v>
      </c>
      <c r="W187" s="59">
        <v>40363</v>
      </c>
      <c r="X187" s="60">
        <v>1884.31</v>
      </c>
      <c r="Z187" s="61">
        <v>39998</v>
      </c>
      <c r="AA187" s="62">
        <v>2086.36</v>
      </c>
      <c r="AC187" s="59">
        <v>39632</v>
      </c>
      <c r="AD187" s="60">
        <v>1818.6</v>
      </c>
      <c r="AF187" s="59">
        <v>39267</v>
      </c>
      <c r="AG187" s="60">
        <v>1958.95</v>
      </c>
    </row>
    <row r="188" spans="2:33" ht="15.75" thickBot="1" x14ac:dyDescent="0.3">
      <c r="B188" s="53">
        <v>42921</v>
      </c>
      <c r="C188" s="54">
        <v>3050.43</v>
      </c>
      <c r="E188" s="61">
        <v>42555</v>
      </c>
      <c r="F188" s="62">
        <v>2914.38</v>
      </c>
      <c r="H188" s="61">
        <v>42190</v>
      </c>
      <c r="I188" s="62">
        <v>2642.97</v>
      </c>
      <c r="K188" s="59">
        <v>41825</v>
      </c>
      <c r="L188" s="60">
        <v>1848.91</v>
      </c>
      <c r="N188" s="59">
        <v>41825</v>
      </c>
      <c r="O188" s="60">
        <v>1848.91</v>
      </c>
      <c r="Q188" s="59">
        <v>41094</v>
      </c>
      <c r="R188" s="60">
        <v>1771.53</v>
      </c>
      <c r="T188" s="59">
        <v>40729</v>
      </c>
      <c r="U188" s="60">
        <v>1762.59</v>
      </c>
      <c r="W188" s="61">
        <v>40364</v>
      </c>
      <c r="X188" s="62">
        <v>1884.31</v>
      </c>
      <c r="Z188" s="59">
        <v>39999</v>
      </c>
      <c r="AA188" s="60">
        <v>2086.36</v>
      </c>
      <c r="AC188" s="61">
        <v>39633</v>
      </c>
      <c r="AD188" s="62">
        <v>1748.43</v>
      </c>
      <c r="AF188" s="61">
        <v>39268</v>
      </c>
      <c r="AG188" s="62">
        <v>1958.95</v>
      </c>
    </row>
    <row r="189" spans="2:33" ht="15.75" thickBot="1" x14ac:dyDescent="0.3">
      <c r="B189" s="51">
        <v>42922</v>
      </c>
      <c r="C189" s="52">
        <v>3068.93</v>
      </c>
      <c r="E189" s="59">
        <v>42556</v>
      </c>
      <c r="F189" s="60">
        <v>2914.38</v>
      </c>
      <c r="H189" s="59">
        <v>42191</v>
      </c>
      <c r="I189" s="60">
        <v>2642.97</v>
      </c>
      <c r="K189" s="61">
        <v>41826</v>
      </c>
      <c r="L189" s="62">
        <v>1848.91</v>
      </c>
      <c r="N189" s="61">
        <v>41826</v>
      </c>
      <c r="O189" s="62">
        <v>1848.91</v>
      </c>
      <c r="Q189" s="61">
        <v>41095</v>
      </c>
      <c r="R189" s="62">
        <v>1771.53</v>
      </c>
      <c r="T189" s="61">
        <v>40730</v>
      </c>
      <c r="U189" s="62">
        <v>1766.57</v>
      </c>
      <c r="W189" s="59">
        <v>40365</v>
      </c>
      <c r="X189" s="60">
        <v>1884.31</v>
      </c>
      <c r="Z189" s="61">
        <v>40000</v>
      </c>
      <c r="AA189" s="62">
        <v>2086.36</v>
      </c>
      <c r="AC189" s="59">
        <v>39634</v>
      </c>
      <c r="AD189" s="60">
        <v>1748.43</v>
      </c>
      <c r="AF189" s="59">
        <v>39269</v>
      </c>
      <c r="AG189" s="60">
        <v>1969.36</v>
      </c>
    </row>
    <row r="190" spans="2:33" ht="15.75" thickBot="1" x14ac:dyDescent="0.3">
      <c r="B190" s="53">
        <v>42923</v>
      </c>
      <c r="C190" s="54">
        <v>3084.19</v>
      </c>
      <c r="E190" s="61">
        <v>42557</v>
      </c>
      <c r="F190" s="62">
        <v>2966.87</v>
      </c>
      <c r="H190" s="61">
        <v>42192</v>
      </c>
      <c r="I190" s="62">
        <v>2665.41</v>
      </c>
      <c r="K190" s="59">
        <v>41827</v>
      </c>
      <c r="L190" s="60">
        <v>1848.91</v>
      </c>
      <c r="N190" s="59">
        <v>41827</v>
      </c>
      <c r="O190" s="60">
        <v>1848.91</v>
      </c>
      <c r="Q190" s="59">
        <v>41096</v>
      </c>
      <c r="R190" s="60">
        <v>1774.37</v>
      </c>
      <c r="T190" s="59">
        <v>40731</v>
      </c>
      <c r="U190" s="60">
        <v>1767.47</v>
      </c>
      <c r="W190" s="61">
        <v>40366</v>
      </c>
      <c r="X190" s="62">
        <v>1882.47</v>
      </c>
      <c r="Z190" s="59">
        <v>40001</v>
      </c>
      <c r="AA190" s="60">
        <v>2109.08</v>
      </c>
      <c r="AC190" s="61">
        <v>39635</v>
      </c>
      <c r="AD190" s="62">
        <v>1748.43</v>
      </c>
      <c r="AF190" s="61">
        <v>39270</v>
      </c>
      <c r="AG190" s="62">
        <v>1962.55</v>
      </c>
    </row>
    <row r="191" spans="2:33" ht="15.75" thickBot="1" x14ac:dyDescent="0.3">
      <c r="B191" s="51">
        <v>42924</v>
      </c>
      <c r="C191" s="52">
        <v>3092.65</v>
      </c>
      <c r="E191" s="59">
        <v>42558</v>
      </c>
      <c r="F191" s="60">
        <v>3003.2</v>
      </c>
      <c r="H191" s="59">
        <v>42193</v>
      </c>
      <c r="I191" s="60">
        <v>2690.15</v>
      </c>
      <c r="K191" s="61">
        <v>41828</v>
      </c>
      <c r="L191" s="62">
        <v>1849.28</v>
      </c>
      <c r="N191" s="61">
        <v>41828</v>
      </c>
      <c r="O191" s="62">
        <v>1849.28</v>
      </c>
      <c r="Q191" s="61">
        <v>41097</v>
      </c>
      <c r="R191" s="62">
        <v>1785.25</v>
      </c>
      <c r="T191" s="61">
        <v>40732</v>
      </c>
      <c r="U191" s="62">
        <v>1759.38</v>
      </c>
      <c r="W191" s="59">
        <v>40367</v>
      </c>
      <c r="X191" s="60">
        <v>1901.38</v>
      </c>
      <c r="Z191" s="61">
        <v>40002</v>
      </c>
      <c r="AA191" s="62">
        <v>2090.35</v>
      </c>
      <c r="AC191" s="59">
        <v>39636</v>
      </c>
      <c r="AD191" s="60">
        <v>1748.43</v>
      </c>
      <c r="AF191" s="59">
        <v>39271</v>
      </c>
      <c r="AG191" s="60">
        <v>1962.55</v>
      </c>
    </row>
    <row r="192" spans="2:33" ht="15.75" thickBot="1" x14ac:dyDescent="0.3">
      <c r="B192" s="53">
        <v>42925</v>
      </c>
      <c r="C192" s="54">
        <v>3092.65</v>
      </c>
      <c r="E192" s="61">
        <v>42559</v>
      </c>
      <c r="F192" s="62">
        <v>2986.49</v>
      </c>
      <c r="H192" s="61">
        <v>42194</v>
      </c>
      <c r="I192" s="62">
        <v>2690.79</v>
      </c>
      <c r="K192" s="59">
        <v>41829</v>
      </c>
      <c r="L192" s="60">
        <v>1854.24</v>
      </c>
      <c r="N192" s="59">
        <v>41829</v>
      </c>
      <c r="O192" s="60">
        <v>1854.24</v>
      </c>
      <c r="Q192" s="59">
        <v>41098</v>
      </c>
      <c r="R192" s="60">
        <v>1785.25</v>
      </c>
      <c r="T192" s="59">
        <v>40733</v>
      </c>
      <c r="U192" s="60">
        <v>1759.41</v>
      </c>
      <c r="W192" s="61">
        <v>40368</v>
      </c>
      <c r="X192" s="62">
        <v>1889.61</v>
      </c>
      <c r="Z192" s="59">
        <v>40003</v>
      </c>
      <c r="AA192" s="60">
        <v>2108.1999999999998</v>
      </c>
      <c r="AC192" s="61">
        <v>39637</v>
      </c>
      <c r="AD192" s="62">
        <v>1719.48</v>
      </c>
      <c r="AF192" s="61">
        <v>39272</v>
      </c>
      <c r="AG192" s="62">
        <v>1962.55</v>
      </c>
    </row>
    <row r="193" spans="2:33" ht="15.75" thickBot="1" x14ac:dyDescent="0.3">
      <c r="B193" s="51">
        <v>42926</v>
      </c>
      <c r="C193" s="52">
        <v>3092.65</v>
      </c>
      <c r="E193" s="59">
        <v>42560</v>
      </c>
      <c r="F193" s="60">
        <v>2952.64</v>
      </c>
      <c r="H193" s="59">
        <v>42195</v>
      </c>
      <c r="I193" s="60">
        <v>2670.79</v>
      </c>
      <c r="K193" s="61">
        <v>41830</v>
      </c>
      <c r="L193" s="62">
        <v>1859.94</v>
      </c>
      <c r="N193" s="61">
        <v>41830</v>
      </c>
      <c r="O193" s="62">
        <v>1859.94</v>
      </c>
      <c r="Q193" s="61">
        <v>41099</v>
      </c>
      <c r="R193" s="62">
        <v>1785.25</v>
      </c>
      <c r="T193" s="61">
        <v>40734</v>
      </c>
      <c r="U193" s="62">
        <v>1759.41</v>
      </c>
      <c r="W193" s="59">
        <v>40369</v>
      </c>
      <c r="X193" s="60">
        <v>1877.66</v>
      </c>
      <c r="Z193" s="61">
        <v>40004</v>
      </c>
      <c r="AA193" s="62">
        <v>2105.36</v>
      </c>
      <c r="AC193" s="59">
        <v>39638</v>
      </c>
      <c r="AD193" s="60">
        <v>1736.49</v>
      </c>
      <c r="AF193" s="59">
        <v>39273</v>
      </c>
      <c r="AG193" s="60">
        <v>1945.94</v>
      </c>
    </row>
    <row r="194" spans="2:33" ht="15.75" thickBot="1" x14ac:dyDescent="0.3">
      <c r="B194" s="53">
        <v>42927</v>
      </c>
      <c r="C194" s="54">
        <v>3067.33</v>
      </c>
      <c r="E194" s="61">
        <v>42561</v>
      </c>
      <c r="F194" s="62">
        <v>2952.64</v>
      </c>
      <c r="H194" s="61">
        <v>42196</v>
      </c>
      <c r="I194" s="62">
        <v>2667.37</v>
      </c>
      <c r="K194" s="59">
        <v>41831</v>
      </c>
      <c r="L194" s="60">
        <v>1858.47</v>
      </c>
      <c r="N194" s="59">
        <v>41831</v>
      </c>
      <c r="O194" s="60">
        <v>1858.47</v>
      </c>
      <c r="Q194" s="59">
        <v>41100</v>
      </c>
      <c r="R194" s="60">
        <v>1790.25</v>
      </c>
      <c r="T194" s="59">
        <v>40735</v>
      </c>
      <c r="U194" s="60">
        <v>1759.41</v>
      </c>
      <c r="W194" s="61">
        <v>40370</v>
      </c>
      <c r="X194" s="62">
        <v>1877.66</v>
      </c>
      <c r="Z194" s="59">
        <v>40005</v>
      </c>
      <c r="AA194" s="60">
        <v>2116.9899999999998</v>
      </c>
      <c r="AC194" s="61">
        <v>39639</v>
      </c>
      <c r="AD194" s="62">
        <v>1728.74</v>
      </c>
      <c r="AF194" s="61">
        <v>39274</v>
      </c>
      <c r="AG194" s="62">
        <v>1960.31</v>
      </c>
    </row>
    <row r="195" spans="2:33" ht="15.75" thickBot="1" x14ac:dyDescent="0.3">
      <c r="B195" s="51">
        <v>42928</v>
      </c>
      <c r="C195" s="52">
        <v>3067.73</v>
      </c>
      <c r="E195" s="59">
        <v>42562</v>
      </c>
      <c r="F195" s="60">
        <v>2952.64</v>
      </c>
      <c r="H195" s="59">
        <v>42197</v>
      </c>
      <c r="I195" s="60">
        <v>2667.37</v>
      </c>
      <c r="K195" s="61">
        <v>41832</v>
      </c>
      <c r="L195" s="62">
        <v>1852.57</v>
      </c>
      <c r="N195" s="61">
        <v>41832</v>
      </c>
      <c r="O195" s="62">
        <v>1852.57</v>
      </c>
      <c r="Q195" s="61">
        <v>41101</v>
      </c>
      <c r="R195" s="62">
        <v>1785.06</v>
      </c>
      <c r="T195" s="61">
        <v>40736</v>
      </c>
      <c r="U195" s="62">
        <v>1768.42</v>
      </c>
      <c r="W195" s="59">
        <v>40371</v>
      </c>
      <c r="X195" s="60">
        <v>1877.66</v>
      </c>
      <c r="Z195" s="61">
        <v>40006</v>
      </c>
      <c r="AA195" s="62">
        <v>2116.9899999999998</v>
      </c>
      <c r="AC195" s="59">
        <v>39640</v>
      </c>
      <c r="AD195" s="60">
        <v>1768.09</v>
      </c>
      <c r="AF195" s="59">
        <v>39275</v>
      </c>
      <c r="AG195" s="60">
        <v>1964.82</v>
      </c>
    </row>
    <row r="196" spans="2:33" ht="15.75" thickBot="1" x14ac:dyDescent="0.3">
      <c r="B196" s="53">
        <v>42929</v>
      </c>
      <c r="C196" s="54">
        <v>3052.3</v>
      </c>
      <c r="E196" s="61">
        <v>42563</v>
      </c>
      <c r="F196" s="62">
        <v>2929.81</v>
      </c>
      <c r="H196" s="61">
        <v>42198</v>
      </c>
      <c r="I196" s="62">
        <v>2667.37</v>
      </c>
      <c r="K196" s="59">
        <v>41833</v>
      </c>
      <c r="L196" s="60">
        <v>1852.57</v>
      </c>
      <c r="N196" s="59">
        <v>41833</v>
      </c>
      <c r="O196" s="60">
        <v>1852.57</v>
      </c>
      <c r="Q196" s="59">
        <v>41102</v>
      </c>
      <c r="R196" s="60">
        <v>1787.72</v>
      </c>
      <c r="T196" s="59">
        <v>40737</v>
      </c>
      <c r="U196" s="60">
        <v>1765.32</v>
      </c>
      <c r="W196" s="61">
        <v>40372</v>
      </c>
      <c r="X196" s="62">
        <v>1877.2</v>
      </c>
      <c r="Z196" s="59">
        <v>40007</v>
      </c>
      <c r="AA196" s="60">
        <v>2116.9899999999998</v>
      </c>
      <c r="AC196" s="61">
        <v>39641</v>
      </c>
      <c r="AD196" s="62">
        <v>1778.8</v>
      </c>
      <c r="AF196" s="61">
        <v>39276</v>
      </c>
      <c r="AG196" s="62">
        <v>1954.48</v>
      </c>
    </row>
    <row r="197" spans="2:33" ht="15.75" thickBot="1" x14ac:dyDescent="0.3">
      <c r="B197" s="51">
        <v>42930</v>
      </c>
      <c r="C197" s="52">
        <v>3043.6</v>
      </c>
      <c r="E197" s="59">
        <v>42564</v>
      </c>
      <c r="F197" s="60">
        <v>2911.91</v>
      </c>
      <c r="H197" s="59">
        <v>42199</v>
      </c>
      <c r="I197" s="60">
        <v>2693.54</v>
      </c>
      <c r="K197" s="61">
        <v>41834</v>
      </c>
      <c r="L197" s="62">
        <v>1852.57</v>
      </c>
      <c r="N197" s="61">
        <v>41834</v>
      </c>
      <c r="O197" s="62">
        <v>1852.57</v>
      </c>
      <c r="Q197" s="61">
        <v>41103</v>
      </c>
      <c r="R197" s="62">
        <v>1790.12</v>
      </c>
      <c r="T197" s="61">
        <v>40738</v>
      </c>
      <c r="U197" s="62">
        <v>1758.25</v>
      </c>
      <c r="W197" s="59">
        <v>40373</v>
      </c>
      <c r="X197" s="60">
        <v>1871.19</v>
      </c>
      <c r="Z197" s="61">
        <v>40008</v>
      </c>
      <c r="AA197" s="62">
        <v>2085.7399999999998</v>
      </c>
      <c r="AC197" s="59">
        <v>39642</v>
      </c>
      <c r="AD197" s="60">
        <v>1778.8</v>
      </c>
      <c r="AF197" s="59">
        <v>39277</v>
      </c>
      <c r="AG197" s="60">
        <v>1956.05</v>
      </c>
    </row>
    <row r="198" spans="2:33" ht="15.75" thickBot="1" x14ac:dyDescent="0.3">
      <c r="B198" s="53">
        <v>42931</v>
      </c>
      <c r="C198" s="54">
        <v>3019.56</v>
      </c>
      <c r="E198" s="61">
        <v>42565</v>
      </c>
      <c r="F198" s="62">
        <v>2936.53</v>
      </c>
      <c r="H198" s="61">
        <v>42200</v>
      </c>
      <c r="I198" s="62">
        <v>2688.2</v>
      </c>
      <c r="K198" s="59">
        <v>41835</v>
      </c>
      <c r="L198" s="60">
        <v>1857.93</v>
      </c>
      <c r="N198" s="59">
        <v>41835</v>
      </c>
      <c r="O198" s="60">
        <v>1857.93</v>
      </c>
      <c r="Q198" s="59">
        <v>41104</v>
      </c>
      <c r="R198" s="60">
        <v>1780.21</v>
      </c>
      <c r="T198" s="59">
        <v>40739</v>
      </c>
      <c r="U198" s="60">
        <v>1748.41</v>
      </c>
      <c r="W198" s="61">
        <v>40374</v>
      </c>
      <c r="X198" s="62">
        <v>1873.87</v>
      </c>
      <c r="Z198" s="59">
        <v>40009</v>
      </c>
      <c r="AA198" s="60">
        <v>2054.19</v>
      </c>
      <c r="AC198" s="61">
        <v>39643</v>
      </c>
      <c r="AD198" s="62">
        <v>1778.8</v>
      </c>
      <c r="AF198" s="61">
        <v>39278</v>
      </c>
      <c r="AG198" s="62">
        <v>1956.05</v>
      </c>
    </row>
    <row r="199" spans="2:33" ht="15.75" thickBot="1" x14ac:dyDescent="0.3">
      <c r="B199" s="51">
        <v>42932</v>
      </c>
      <c r="C199" s="52">
        <v>3019.56</v>
      </c>
      <c r="E199" s="59">
        <v>42566</v>
      </c>
      <c r="F199" s="60">
        <v>2923.07</v>
      </c>
      <c r="H199" s="59">
        <v>42201</v>
      </c>
      <c r="I199" s="60">
        <v>2713.04</v>
      </c>
      <c r="K199" s="61">
        <v>41836</v>
      </c>
      <c r="L199" s="62">
        <v>1867.88</v>
      </c>
      <c r="N199" s="61">
        <v>41836</v>
      </c>
      <c r="O199" s="62">
        <v>1867.88</v>
      </c>
      <c r="Q199" s="61">
        <v>41105</v>
      </c>
      <c r="R199" s="62">
        <v>1780.21</v>
      </c>
      <c r="T199" s="61">
        <v>40740</v>
      </c>
      <c r="U199" s="62">
        <v>1750.9</v>
      </c>
      <c r="W199" s="59">
        <v>40375</v>
      </c>
      <c r="X199" s="60">
        <v>1871.96</v>
      </c>
      <c r="Z199" s="61">
        <v>40010</v>
      </c>
      <c r="AA199" s="62">
        <v>2018.93</v>
      </c>
      <c r="AC199" s="59">
        <v>39644</v>
      </c>
      <c r="AD199" s="60">
        <v>1753.51</v>
      </c>
      <c r="AF199" s="59">
        <v>39279</v>
      </c>
      <c r="AG199" s="60">
        <v>1956.05</v>
      </c>
    </row>
    <row r="200" spans="2:33" ht="15.75" thickBot="1" x14ac:dyDescent="0.3">
      <c r="B200" s="53">
        <v>42933</v>
      </c>
      <c r="C200" s="54">
        <v>3019.56</v>
      </c>
      <c r="E200" s="61">
        <v>42567</v>
      </c>
      <c r="F200" s="62">
        <v>2923.46</v>
      </c>
      <c r="H200" s="61">
        <v>42202</v>
      </c>
      <c r="I200" s="62">
        <v>2727.23</v>
      </c>
      <c r="K200" s="59">
        <v>41837</v>
      </c>
      <c r="L200" s="60">
        <v>1868.41</v>
      </c>
      <c r="N200" s="59">
        <v>41837</v>
      </c>
      <c r="O200" s="60">
        <v>1868.41</v>
      </c>
      <c r="Q200" s="59">
        <v>41106</v>
      </c>
      <c r="R200" s="60">
        <v>1780.21</v>
      </c>
      <c r="T200" s="59">
        <v>40741</v>
      </c>
      <c r="U200" s="60">
        <v>1750.9</v>
      </c>
      <c r="W200" s="61">
        <v>40376</v>
      </c>
      <c r="X200" s="62">
        <v>1878.77</v>
      </c>
      <c r="Z200" s="59">
        <v>40011</v>
      </c>
      <c r="AA200" s="60">
        <v>2025.71</v>
      </c>
      <c r="AC200" s="61">
        <v>39645</v>
      </c>
      <c r="AD200" s="62">
        <v>1777.17</v>
      </c>
      <c r="AF200" s="61">
        <v>39280</v>
      </c>
      <c r="AG200" s="62">
        <v>1942.43</v>
      </c>
    </row>
    <row r="201" spans="2:33" ht="15.75" thickBot="1" x14ac:dyDescent="0.3">
      <c r="B201" s="51">
        <v>42934</v>
      </c>
      <c r="C201" s="52">
        <v>3030.6</v>
      </c>
      <c r="E201" s="59">
        <v>42568</v>
      </c>
      <c r="F201" s="60">
        <v>2923.46</v>
      </c>
      <c r="H201" s="59">
        <v>42203</v>
      </c>
      <c r="I201" s="60">
        <v>2751.88</v>
      </c>
      <c r="K201" s="61">
        <v>41838</v>
      </c>
      <c r="L201" s="62">
        <v>1872.27</v>
      </c>
      <c r="N201" s="61">
        <v>41838</v>
      </c>
      <c r="O201" s="62">
        <v>1872.27</v>
      </c>
      <c r="Q201" s="61">
        <v>41107</v>
      </c>
      <c r="R201" s="62">
        <v>1778.42</v>
      </c>
      <c r="T201" s="61">
        <v>40742</v>
      </c>
      <c r="U201" s="62">
        <v>1750.9</v>
      </c>
      <c r="W201" s="59">
        <v>40377</v>
      </c>
      <c r="X201" s="60">
        <v>1878.77</v>
      </c>
      <c r="Z201" s="61">
        <v>40012</v>
      </c>
      <c r="AA201" s="62">
        <v>2006.82</v>
      </c>
      <c r="AC201" s="59">
        <v>39646</v>
      </c>
      <c r="AD201" s="60">
        <v>1768.53</v>
      </c>
      <c r="AF201" s="59">
        <v>39281</v>
      </c>
      <c r="AG201" s="60">
        <v>1931.04</v>
      </c>
    </row>
    <row r="202" spans="2:33" ht="15.75" thickBot="1" x14ac:dyDescent="0.3">
      <c r="B202" s="53">
        <v>42935</v>
      </c>
      <c r="C202" s="54">
        <v>3013.26</v>
      </c>
      <c r="E202" s="61">
        <v>42569</v>
      </c>
      <c r="F202" s="62">
        <v>2923.46</v>
      </c>
      <c r="H202" s="61">
        <v>42204</v>
      </c>
      <c r="I202" s="62">
        <v>2751.88</v>
      </c>
      <c r="K202" s="59">
        <v>41839</v>
      </c>
      <c r="L202" s="60">
        <v>1871.87</v>
      </c>
      <c r="N202" s="59">
        <v>41839</v>
      </c>
      <c r="O202" s="60">
        <v>1871.87</v>
      </c>
      <c r="Q202" s="59">
        <v>41108</v>
      </c>
      <c r="R202" s="60">
        <v>1778.97</v>
      </c>
      <c r="T202" s="59">
        <v>40743</v>
      </c>
      <c r="U202" s="60">
        <v>1758.99</v>
      </c>
      <c r="W202" s="61">
        <v>40378</v>
      </c>
      <c r="X202" s="62">
        <v>1878.77</v>
      </c>
      <c r="Z202" s="59">
        <v>40013</v>
      </c>
      <c r="AA202" s="60">
        <v>2006.82</v>
      </c>
      <c r="AC202" s="61">
        <v>39647</v>
      </c>
      <c r="AD202" s="62">
        <v>1757.79</v>
      </c>
      <c r="AF202" s="61">
        <v>39282</v>
      </c>
      <c r="AG202" s="62">
        <v>1928.59</v>
      </c>
    </row>
    <row r="203" spans="2:33" ht="15.75" thickBot="1" x14ac:dyDescent="0.3">
      <c r="B203" s="51">
        <v>42936</v>
      </c>
      <c r="C203" s="52">
        <v>3010</v>
      </c>
      <c r="E203" s="59">
        <v>42570</v>
      </c>
      <c r="F203" s="60">
        <v>2928.3</v>
      </c>
      <c r="H203" s="59">
        <v>42205</v>
      </c>
      <c r="I203" s="60">
        <v>2751.88</v>
      </c>
      <c r="K203" s="61">
        <v>41840</v>
      </c>
      <c r="L203" s="62">
        <v>1871.87</v>
      </c>
      <c r="N203" s="61">
        <v>41840</v>
      </c>
      <c r="O203" s="62">
        <v>1871.87</v>
      </c>
      <c r="Q203" s="61">
        <v>41109</v>
      </c>
      <c r="R203" s="62">
        <v>1778.28</v>
      </c>
      <c r="T203" s="61">
        <v>40744</v>
      </c>
      <c r="U203" s="62">
        <v>1757.49</v>
      </c>
      <c r="W203" s="59">
        <v>40379</v>
      </c>
      <c r="X203" s="60">
        <v>1872.92</v>
      </c>
      <c r="Z203" s="61">
        <v>40014</v>
      </c>
      <c r="AA203" s="62">
        <v>2006.82</v>
      </c>
      <c r="AC203" s="59">
        <v>39648</v>
      </c>
      <c r="AD203" s="60">
        <v>1788.24</v>
      </c>
      <c r="AF203" s="59">
        <v>39283</v>
      </c>
      <c r="AG203" s="60">
        <v>1921.04</v>
      </c>
    </row>
    <row r="204" spans="2:33" ht="15.75" thickBot="1" x14ac:dyDescent="0.3">
      <c r="B204" s="53">
        <v>42937</v>
      </c>
      <c r="C204" s="54">
        <v>3010</v>
      </c>
      <c r="E204" s="61">
        <v>42571</v>
      </c>
      <c r="F204" s="62">
        <v>2931.08</v>
      </c>
      <c r="H204" s="61">
        <v>42206</v>
      </c>
      <c r="I204" s="62">
        <v>2751.88</v>
      </c>
      <c r="K204" s="59">
        <v>41841</v>
      </c>
      <c r="L204" s="60">
        <v>1871.87</v>
      </c>
      <c r="N204" s="59">
        <v>41841</v>
      </c>
      <c r="O204" s="60">
        <v>1871.87</v>
      </c>
      <c r="Q204" s="59">
        <v>41110</v>
      </c>
      <c r="R204" s="60">
        <v>1775.8</v>
      </c>
      <c r="T204" s="59">
        <v>40745</v>
      </c>
      <c r="U204" s="60">
        <v>1757.49</v>
      </c>
      <c r="W204" s="61">
        <v>40380</v>
      </c>
      <c r="X204" s="62">
        <v>1872.92</v>
      </c>
      <c r="Z204" s="59">
        <v>40015</v>
      </c>
      <c r="AA204" s="60">
        <v>2006.82</v>
      </c>
      <c r="AC204" s="61">
        <v>39649</v>
      </c>
      <c r="AD204" s="62">
        <v>1788.24</v>
      </c>
      <c r="AF204" s="61">
        <v>39284</v>
      </c>
      <c r="AG204" s="62">
        <v>1921.04</v>
      </c>
    </row>
    <row r="205" spans="2:33" ht="15.75" thickBot="1" x14ac:dyDescent="0.3">
      <c r="B205" s="51">
        <v>42938</v>
      </c>
      <c r="C205" s="52">
        <v>3010.77</v>
      </c>
      <c r="E205" s="59">
        <v>42572</v>
      </c>
      <c r="F205" s="60">
        <v>2931.08</v>
      </c>
      <c r="H205" s="59">
        <v>42207</v>
      </c>
      <c r="I205" s="60">
        <v>2765.1</v>
      </c>
      <c r="K205" s="61">
        <v>41842</v>
      </c>
      <c r="L205" s="62">
        <v>1861.28</v>
      </c>
      <c r="N205" s="61">
        <v>41842</v>
      </c>
      <c r="O205" s="62">
        <v>1861.28</v>
      </c>
      <c r="Q205" s="61">
        <v>41111</v>
      </c>
      <c r="R205" s="62">
        <v>1775.8</v>
      </c>
      <c r="T205" s="61">
        <v>40746</v>
      </c>
      <c r="U205" s="62">
        <v>1756.38</v>
      </c>
      <c r="W205" s="59">
        <v>40381</v>
      </c>
      <c r="X205" s="60">
        <v>1867.07</v>
      </c>
      <c r="Z205" s="61">
        <v>40016</v>
      </c>
      <c r="AA205" s="62">
        <v>1986.35</v>
      </c>
      <c r="AC205" s="59">
        <v>39650</v>
      </c>
      <c r="AD205" s="60">
        <v>1788.24</v>
      </c>
      <c r="AF205" s="59">
        <v>39285</v>
      </c>
      <c r="AG205" s="60">
        <v>1921.04</v>
      </c>
    </row>
    <row r="206" spans="2:33" ht="15.75" thickBot="1" x14ac:dyDescent="0.3">
      <c r="B206" s="53">
        <v>42939</v>
      </c>
      <c r="C206" s="54">
        <v>3010.77</v>
      </c>
      <c r="E206" s="61">
        <v>42573</v>
      </c>
      <c r="F206" s="62">
        <v>2928.67</v>
      </c>
      <c r="H206" s="61">
        <v>42208</v>
      </c>
      <c r="I206" s="62">
        <v>2790.26</v>
      </c>
      <c r="K206" s="59">
        <v>41843</v>
      </c>
      <c r="L206" s="60">
        <v>1848.98</v>
      </c>
      <c r="N206" s="59">
        <v>41843</v>
      </c>
      <c r="O206" s="60">
        <v>1848.98</v>
      </c>
      <c r="Q206" s="59">
        <v>41112</v>
      </c>
      <c r="R206" s="60">
        <v>1775.8</v>
      </c>
      <c r="T206" s="59">
        <v>40747</v>
      </c>
      <c r="U206" s="60">
        <v>1757.35</v>
      </c>
      <c r="W206" s="61">
        <v>40382</v>
      </c>
      <c r="X206" s="62">
        <v>1864.04</v>
      </c>
      <c r="Z206" s="59">
        <v>40017</v>
      </c>
      <c r="AA206" s="60">
        <v>1975.05</v>
      </c>
      <c r="AC206" s="61">
        <v>39651</v>
      </c>
      <c r="AD206" s="62">
        <v>1802.01</v>
      </c>
      <c r="AF206" s="61">
        <v>39286</v>
      </c>
      <c r="AG206" s="62">
        <v>1921.04</v>
      </c>
    </row>
    <row r="207" spans="2:33" ht="15.75" thickBot="1" x14ac:dyDescent="0.3">
      <c r="B207" s="51">
        <v>42940</v>
      </c>
      <c r="C207" s="52">
        <v>3010.77</v>
      </c>
      <c r="E207" s="59">
        <v>42574</v>
      </c>
      <c r="F207" s="60">
        <v>2942.65</v>
      </c>
      <c r="H207" s="59">
        <v>42209</v>
      </c>
      <c r="I207" s="60">
        <v>2807.36</v>
      </c>
      <c r="K207" s="61">
        <v>41844</v>
      </c>
      <c r="L207" s="62">
        <v>1847.85</v>
      </c>
      <c r="N207" s="61">
        <v>41844</v>
      </c>
      <c r="O207" s="62">
        <v>1847.85</v>
      </c>
      <c r="Q207" s="61">
        <v>41113</v>
      </c>
      <c r="R207" s="62">
        <v>1775.8</v>
      </c>
      <c r="T207" s="61">
        <v>40748</v>
      </c>
      <c r="U207" s="62">
        <v>1757.35</v>
      </c>
      <c r="W207" s="59">
        <v>40383</v>
      </c>
      <c r="X207" s="60">
        <v>1867.47</v>
      </c>
      <c r="Z207" s="61">
        <v>40018</v>
      </c>
      <c r="AA207" s="62">
        <v>1953.12</v>
      </c>
      <c r="AC207" s="59">
        <v>39652</v>
      </c>
      <c r="AD207" s="60">
        <v>1797.43</v>
      </c>
      <c r="AF207" s="59">
        <v>39287</v>
      </c>
      <c r="AG207" s="60">
        <v>1912.9</v>
      </c>
    </row>
    <row r="208" spans="2:33" ht="15.75" thickBot="1" x14ac:dyDescent="0.3">
      <c r="B208" s="53">
        <v>42941</v>
      </c>
      <c r="C208" s="54">
        <v>3023.67</v>
      </c>
      <c r="E208" s="61">
        <v>42575</v>
      </c>
      <c r="F208" s="62">
        <v>2942.65</v>
      </c>
      <c r="H208" s="61">
        <v>42210</v>
      </c>
      <c r="I208" s="62">
        <v>2857.46</v>
      </c>
      <c r="K208" s="59">
        <v>41845</v>
      </c>
      <c r="L208" s="60">
        <v>1846.12</v>
      </c>
      <c r="N208" s="59">
        <v>41845</v>
      </c>
      <c r="O208" s="60">
        <v>1846.12</v>
      </c>
      <c r="Q208" s="59">
        <v>41114</v>
      </c>
      <c r="R208" s="60">
        <v>1790.39</v>
      </c>
      <c r="T208" s="59">
        <v>40749</v>
      </c>
      <c r="U208" s="60">
        <v>1757.35</v>
      </c>
      <c r="W208" s="61">
        <v>40384</v>
      </c>
      <c r="X208" s="62">
        <v>1867.47</v>
      </c>
      <c r="Z208" s="59">
        <v>40019</v>
      </c>
      <c r="AA208" s="60">
        <v>1970.11</v>
      </c>
      <c r="AC208" s="61">
        <v>39653</v>
      </c>
      <c r="AD208" s="62">
        <v>1772.25</v>
      </c>
      <c r="AF208" s="61">
        <v>39288</v>
      </c>
      <c r="AG208" s="62">
        <v>1916.23</v>
      </c>
    </row>
    <row r="209" spans="2:33" ht="15.75" thickBot="1" x14ac:dyDescent="0.3">
      <c r="B209" s="51">
        <v>42942</v>
      </c>
      <c r="C209" s="52">
        <v>3026.55</v>
      </c>
      <c r="E209" s="59">
        <v>42576</v>
      </c>
      <c r="F209" s="60">
        <v>2942.65</v>
      </c>
      <c r="H209" s="59">
        <v>42211</v>
      </c>
      <c r="I209" s="60">
        <v>2857.46</v>
      </c>
      <c r="K209" s="61">
        <v>41846</v>
      </c>
      <c r="L209" s="62">
        <v>1848.56</v>
      </c>
      <c r="N209" s="61">
        <v>41846</v>
      </c>
      <c r="O209" s="62">
        <v>1848.56</v>
      </c>
      <c r="Q209" s="61">
        <v>41115</v>
      </c>
      <c r="R209" s="62">
        <v>1797.33</v>
      </c>
      <c r="T209" s="61">
        <v>40750</v>
      </c>
      <c r="U209" s="62">
        <v>1768.02</v>
      </c>
      <c r="W209" s="59">
        <v>40385</v>
      </c>
      <c r="X209" s="60">
        <v>1867.47</v>
      </c>
      <c r="Z209" s="61">
        <v>40020</v>
      </c>
      <c r="AA209" s="62">
        <v>1970.11</v>
      </c>
      <c r="AC209" s="59">
        <v>39654</v>
      </c>
      <c r="AD209" s="60">
        <v>1777.1</v>
      </c>
      <c r="AF209" s="59">
        <v>39289</v>
      </c>
      <c r="AG209" s="60">
        <v>1935.68</v>
      </c>
    </row>
    <row r="210" spans="2:33" ht="15.75" thickBot="1" x14ac:dyDescent="0.3">
      <c r="B210" s="53">
        <v>42943</v>
      </c>
      <c r="C210" s="54">
        <v>3026.22</v>
      </c>
      <c r="E210" s="61">
        <v>42577</v>
      </c>
      <c r="F210" s="62">
        <v>2997.25</v>
      </c>
      <c r="H210" s="61">
        <v>42212</v>
      </c>
      <c r="I210" s="62">
        <v>2857.46</v>
      </c>
      <c r="K210" s="59">
        <v>41847</v>
      </c>
      <c r="L210" s="60">
        <v>1848.56</v>
      </c>
      <c r="N210" s="59">
        <v>41847</v>
      </c>
      <c r="O210" s="60">
        <v>1848.56</v>
      </c>
      <c r="Q210" s="59">
        <v>41116</v>
      </c>
      <c r="R210" s="60">
        <v>1799.48</v>
      </c>
      <c r="T210" s="59">
        <v>40751</v>
      </c>
      <c r="U210" s="60">
        <v>1759.88</v>
      </c>
      <c r="W210" s="61">
        <v>40386</v>
      </c>
      <c r="X210" s="62">
        <v>1859.5</v>
      </c>
      <c r="Z210" s="59">
        <v>40021</v>
      </c>
      <c r="AA210" s="60">
        <v>1970.11</v>
      </c>
      <c r="AC210" s="61">
        <v>39655</v>
      </c>
      <c r="AD210" s="62">
        <v>1785.17</v>
      </c>
      <c r="AF210" s="61">
        <v>39290</v>
      </c>
      <c r="AG210" s="62">
        <v>1981.58</v>
      </c>
    </row>
    <row r="211" spans="2:33" ht="15.75" thickBot="1" x14ac:dyDescent="0.3">
      <c r="B211" s="51">
        <v>42944</v>
      </c>
      <c r="C211" s="52">
        <v>3002.94</v>
      </c>
      <c r="E211" s="59">
        <v>42578</v>
      </c>
      <c r="F211" s="60">
        <v>3055.15</v>
      </c>
      <c r="H211" s="59">
        <v>42213</v>
      </c>
      <c r="I211" s="60">
        <v>2854.13</v>
      </c>
      <c r="K211" s="61">
        <v>41848</v>
      </c>
      <c r="L211" s="62">
        <v>1848.56</v>
      </c>
      <c r="N211" s="61">
        <v>41848</v>
      </c>
      <c r="O211" s="62">
        <v>1848.56</v>
      </c>
      <c r="Q211" s="61">
        <v>41117</v>
      </c>
      <c r="R211" s="62">
        <v>1789.22</v>
      </c>
      <c r="T211" s="61">
        <v>40752</v>
      </c>
      <c r="U211" s="62">
        <v>1764.89</v>
      </c>
      <c r="W211" s="59">
        <v>40387</v>
      </c>
      <c r="X211" s="60">
        <v>1852.83</v>
      </c>
      <c r="Z211" s="61">
        <v>40022</v>
      </c>
      <c r="AA211" s="62">
        <v>1982.43</v>
      </c>
      <c r="AC211" s="59">
        <v>39656</v>
      </c>
      <c r="AD211" s="60">
        <v>1785.17</v>
      </c>
      <c r="AF211" s="59">
        <v>39291</v>
      </c>
      <c r="AG211" s="60">
        <v>1984.1</v>
      </c>
    </row>
    <row r="212" spans="2:33" ht="15.75" thickBot="1" x14ac:dyDescent="0.3">
      <c r="B212" s="53">
        <v>42945</v>
      </c>
      <c r="C212" s="54">
        <v>2995.23</v>
      </c>
      <c r="E212" s="61">
        <v>42579</v>
      </c>
      <c r="F212" s="62">
        <v>3073.52</v>
      </c>
      <c r="H212" s="61">
        <v>42214</v>
      </c>
      <c r="I212" s="62">
        <v>2855.44</v>
      </c>
      <c r="K212" s="59">
        <v>41849</v>
      </c>
      <c r="L212" s="60">
        <v>1850.61</v>
      </c>
      <c r="N212" s="59">
        <v>41849</v>
      </c>
      <c r="O212" s="60">
        <v>1850.61</v>
      </c>
      <c r="Q212" s="59">
        <v>41118</v>
      </c>
      <c r="R212" s="60">
        <v>1791.12</v>
      </c>
      <c r="T212" s="59">
        <v>40753</v>
      </c>
      <c r="U212" s="60">
        <v>1771.15</v>
      </c>
      <c r="W212" s="61">
        <v>40388</v>
      </c>
      <c r="X212" s="62">
        <v>1846.23</v>
      </c>
      <c r="Z212" s="59">
        <v>40023</v>
      </c>
      <c r="AA212" s="60">
        <v>2013.82</v>
      </c>
      <c r="AC212" s="61">
        <v>39657</v>
      </c>
      <c r="AD212" s="62">
        <v>1785.17</v>
      </c>
      <c r="AF212" s="61">
        <v>39292</v>
      </c>
      <c r="AG212" s="62">
        <v>1984.1</v>
      </c>
    </row>
    <row r="213" spans="2:33" ht="15.75" thickBot="1" x14ac:dyDescent="0.3">
      <c r="B213" s="51">
        <v>42946</v>
      </c>
      <c r="C213" s="52">
        <v>2995.23</v>
      </c>
      <c r="E213" s="59">
        <v>42580</v>
      </c>
      <c r="F213" s="60">
        <v>3091.78</v>
      </c>
      <c r="H213" s="59">
        <v>42215</v>
      </c>
      <c r="I213" s="60">
        <v>2855.32</v>
      </c>
      <c r="K213" s="61">
        <v>41850</v>
      </c>
      <c r="L213" s="62">
        <v>1853.3</v>
      </c>
      <c r="N213" s="61">
        <v>41850</v>
      </c>
      <c r="O213" s="62">
        <v>1853.3</v>
      </c>
      <c r="Q213" s="61">
        <v>41119</v>
      </c>
      <c r="R213" s="62">
        <v>1791.12</v>
      </c>
      <c r="T213" s="61">
        <v>40754</v>
      </c>
      <c r="U213" s="62">
        <v>1777.82</v>
      </c>
      <c r="W213" s="59">
        <v>40389</v>
      </c>
      <c r="X213" s="60">
        <v>1841.35</v>
      </c>
      <c r="Z213" s="61">
        <v>40024</v>
      </c>
      <c r="AA213" s="62">
        <v>2073.92</v>
      </c>
      <c r="AC213" s="59">
        <v>39658</v>
      </c>
      <c r="AD213" s="60">
        <v>1764.48</v>
      </c>
      <c r="AF213" s="59">
        <v>39293</v>
      </c>
      <c r="AG213" s="60">
        <v>1984.1</v>
      </c>
    </row>
    <row r="214" spans="2:33" ht="15.75" thickBot="1" x14ac:dyDescent="0.3">
      <c r="B214" s="53">
        <v>42947</v>
      </c>
      <c r="C214" s="54">
        <v>2995.23</v>
      </c>
      <c r="E214" s="61">
        <v>42581</v>
      </c>
      <c r="F214" s="62">
        <v>3081.75</v>
      </c>
      <c r="H214" s="61">
        <v>42216</v>
      </c>
      <c r="I214" s="62">
        <v>2866.04</v>
      </c>
      <c r="K214" s="59">
        <v>41851</v>
      </c>
      <c r="L214" s="60">
        <v>1872.43</v>
      </c>
      <c r="N214" s="59">
        <v>41851</v>
      </c>
      <c r="O214" s="60">
        <v>1872.43</v>
      </c>
      <c r="Q214" s="59">
        <v>41120</v>
      </c>
      <c r="R214" s="60">
        <v>1791.12</v>
      </c>
      <c r="T214" s="59">
        <v>40755</v>
      </c>
      <c r="U214" s="60">
        <v>1777.82</v>
      </c>
      <c r="W214" s="61">
        <v>40390</v>
      </c>
      <c r="X214" s="62">
        <v>1842.79</v>
      </c>
      <c r="Z214" s="59">
        <v>40025</v>
      </c>
      <c r="AA214" s="60">
        <v>2043.37</v>
      </c>
      <c r="AC214" s="61">
        <v>39659</v>
      </c>
      <c r="AD214" s="62">
        <v>1789.68</v>
      </c>
      <c r="AF214" s="61">
        <v>39294</v>
      </c>
      <c r="AG214" s="62">
        <v>1971.8</v>
      </c>
    </row>
    <row r="215" spans="2:33" ht="15.75" thickBot="1" x14ac:dyDescent="0.3">
      <c r="B215" s="51">
        <v>42948</v>
      </c>
      <c r="C215" s="52">
        <v>2997.59</v>
      </c>
      <c r="E215" s="59">
        <v>42582</v>
      </c>
      <c r="F215" s="60">
        <v>3081.75</v>
      </c>
      <c r="H215" s="59">
        <v>42217</v>
      </c>
      <c r="I215" s="60">
        <v>2862.51</v>
      </c>
      <c r="K215" s="61">
        <v>41852</v>
      </c>
      <c r="L215" s="62">
        <v>1878.75</v>
      </c>
      <c r="N215" s="61">
        <v>41852</v>
      </c>
      <c r="O215" s="62">
        <v>1878.75</v>
      </c>
      <c r="Q215" s="61">
        <v>41121</v>
      </c>
      <c r="R215" s="62">
        <v>1789.02</v>
      </c>
      <c r="T215" s="61">
        <v>40756</v>
      </c>
      <c r="U215" s="62">
        <v>1777.82</v>
      </c>
      <c r="W215" s="59">
        <v>40391</v>
      </c>
      <c r="X215" s="60">
        <v>1842.79</v>
      </c>
      <c r="Z215" s="61">
        <v>40026</v>
      </c>
      <c r="AA215" s="62">
        <v>2040.95</v>
      </c>
      <c r="AC215" s="59">
        <v>39660</v>
      </c>
      <c r="AD215" s="60">
        <v>1792.24</v>
      </c>
      <c r="AF215" s="59">
        <v>39295</v>
      </c>
      <c r="AG215" s="60">
        <v>1958.5</v>
      </c>
    </row>
    <row r="216" spans="2:33" ht="15.75" thickBot="1" x14ac:dyDescent="0.3">
      <c r="B216" s="53">
        <v>42949</v>
      </c>
      <c r="C216" s="54">
        <v>2973.03</v>
      </c>
      <c r="E216" s="61">
        <v>42583</v>
      </c>
      <c r="F216" s="62">
        <v>3081.75</v>
      </c>
      <c r="H216" s="61">
        <v>42218</v>
      </c>
      <c r="I216" s="62">
        <v>2862.51</v>
      </c>
      <c r="K216" s="59">
        <v>41853</v>
      </c>
      <c r="L216" s="60">
        <v>1873.65</v>
      </c>
      <c r="N216" s="59">
        <v>41853</v>
      </c>
      <c r="O216" s="60">
        <v>1873.65</v>
      </c>
      <c r="Q216" s="59">
        <v>41122</v>
      </c>
      <c r="R216" s="60">
        <v>1790.74</v>
      </c>
      <c r="T216" s="59">
        <v>40757</v>
      </c>
      <c r="U216" s="60">
        <v>1771.81</v>
      </c>
      <c r="W216" s="61">
        <v>40392</v>
      </c>
      <c r="X216" s="62">
        <v>1842.79</v>
      </c>
      <c r="Z216" s="59">
        <v>40027</v>
      </c>
      <c r="AA216" s="60">
        <v>2040.95</v>
      </c>
      <c r="AC216" s="61">
        <v>39661</v>
      </c>
      <c r="AD216" s="62">
        <v>1800.54</v>
      </c>
      <c r="AF216" s="61">
        <v>39296</v>
      </c>
      <c r="AG216" s="62">
        <v>1971.2</v>
      </c>
    </row>
    <row r="217" spans="2:33" ht="15.75" thickBot="1" x14ac:dyDescent="0.3">
      <c r="B217" s="51">
        <v>42950</v>
      </c>
      <c r="C217" s="52">
        <v>2964.66</v>
      </c>
      <c r="E217" s="59">
        <v>42584</v>
      </c>
      <c r="F217" s="60">
        <v>3090.28</v>
      </c>
      <c r="H217" s="59">
        <v>42219</v>
      </c>
      <c r="I217" s="60">
        <v>2862.51</v>
      </c>
      <c r="K217" s="61">
        <v>41854</v>
      </c>
      <c r="L217" s="62">
        <v>1873.65</v>
      </c>
      <c r="N217" s="61">
        <v>41854</v>
      </c>
      <c r="O217" s="62">
        <v>1873.65</v>
      </c>
      <c r="Q217" s="61">
        <v>41123</v>
      </c>
      <c r="R217" s="62">
        <v>1787.51</v>
      </c>
      <c r="T217" s="61">
        <v>40758</v>
      </c>
      <c r="U217" s="62">
        <v>1765.53</v>
      </c>
      <c r="W217" s="59">
        <v>40393</v>
      </c>
      <c r="X217" s="60">
        <v>1832.45</v>
      </c>
      <c r="Z217" s="61">
        <v>40028</v>
      </c>
      <c r="AA217" s="62">
        <v>2040.95</v>
      </c>
      <c r="AC217" s="59">
        <v>39662</v>
      </c>
      <c r="AD217" s="60">
        <v>1779.97</v>
      </c>
      <c r="AF217" s="59">
        <v>39297</v>
      </c>
      <c r="AG217" s="60">
        <v>1957.68</v>
      </c>
    </row>
    <row r="218" spans="2:33" ht="15.75" thickBot="1" x14ac:dyDescent="0.3">
      <c r="B218" s="53">
        <v>42951</v>
      </c>
      <c r="C218" s="54">
        <v>2954.54</v>
      </c>
      <c r="E218" s="61">
        <v>42585</v>
      </c>
      <c r="F218" s="62">
        <v>3084.81</v>
      </c>
      <c r="H218" s="61">
        <v>42220</v>
      </c>
      <c r="I218" s="62">
        <v>2902.98</v>
      </c>
      <c r="K218" s="59">
        <v>41855</v>
      </c>
      <c r="L218" s="60">
        <v>1873.65</v>
      </c>
      <c r="N218" s="59">
        <v>41855</v>
      </c>
      <c r="O218" s="60">
        <v>1873.65</v>
      </c>
      <c r="Q218" s="59">
        <v>41124</v>
      </c>
      <c r="R218" s="60">
        <v>1790.97</v>
      </c>
      <c r="T218" s="59">
        <v>40759</v>
      </c>
      <c r="U218" s="60">
        <v>1772.52</v>
      </c>
      <c r="W218" s="61">
        <v>40394</v>
      </c>
      <c r="X218" s="62">
        <v>1834.58</v>
      </c>
      <c r="Z218" s="59">
        <v>40029</v>
      </c>
      <c r="AA218" s="60">
        <v>2008.96</v>
      </c>
      <c r="AC218" s="61">
        <v>39663</v>
      </c>
      <c r="AD218" s="62">
        <v>1779.97</v>
      </c>
      <c r="AF218" s="61">
        <v>39298</v>
      </c>
      <c r="AG218" s="62">
        <v>1963.69</v>
      </c>
    </row>
    <row r="219" spans="2:33" ht="15.75" thickBot="1" x14ac:dyDescent="0.3">
      <c r="B219" s="51">
        <v>42952</v>
      </c>
      <c r="C219" s="52">
        <v>2974.39</v>
      </c>
      <c r="E219" s="59">
        <v>42586</v>
      </c>
      <c r="F219" s="60">
        <v>3110.43</v>
      </c>
      <c r="H219" s="59">
        <v>42221</v>
      </c>
      <c r="I219" s="60">
        <v>2906.95</v>
      </c>
      <c r="K219" s="61">
        <v>41856</v>
      </c>
      <c r="L219" s="62">
        <v>1878.68</v>
      </c>
      <c r="N219" s="61">
        <v>41856</v>
      </c>
      <c r="O219" s="62">
        <v>1878.68</v>
      </c>
      <c r="Q219" s="61">
        <v>41125</v>
      </c>
      <c r="R219" s="62">
        <v>1786.06</v>
      </c>
      <c r="T219" s="61">
        <v>40760</v>
      </c>
      <c r="U219" s="62">
        <v>1781.33</v>
      </c>
      <c r="W219" s="59">
        <v>40395</v>
      </c>
      <c r="X219" s="60">
        <v>1824.52</v>
      </c>
      <c r="Z219" s="61">
        <v>40030</v>
      </c>
      <c r="AA219" s="62">
        <v>1992.98</v>
      </c>
      <c r="AC219" s="59">
        <v>39664</v>
      </c>
      <c r="AD219" s="60">
        <v>1779.97</v>
      </c>
      <c r="AF219" s="59">
        <v>39299</v>
      </c>
      <c r="AG219" s="60">
        <v>1963.69</v>
      </c>
    </row>
    <row r="220" spans="2:33" ht="15.75" thickBot="1" x14ac:dyDescent="0.3">
      <c r="B220" s="53">
        <v>42953</v>
      </c>
      <c r="C220" s="54">
        <v>2974.39</v>
      </c>
      <c r="E220" s="61">
        <v>42587</v>
      </c>
      <c r="F220" s="62">
        <v>3079.83</v>
      </c>
      <c r="H220" s="61">
        <v>42222</v>
      </c>
      <c r="I220" s="62">
        <v>2945.97</v>
      </c>
      <c r="K220" s="59">
        <v>41857</v>
      </c>
      <c r="L220" s="60">
        <v>1892.35</v>
      </c>
      <c r="N220" s="59">
        <v>41857</v>
      </c>
      <c r="O220" s="60">
        <v>1892.35</v>
      </c>
      <c r="Q220" s="59">
        <v>41126</v>
      </c>
      <c r="R220" s="60">
        <v>1786.06</v>
      </c>
      <c r="T220" s="59">
        <v>40761</v>
      </c>
      <c r="U220" s="60">
        <v>1792.68</v>
      </c>
      <c r="W220" s="61">
        <v>40396</v>
      </c>
      <c r="X220" s="62">
        <v>1818.5</v>
      </c>
      <c r="Z220" s="59">
        <v>40031</v>
      </c>
      <c r="AA220" s="60">
        <v>1987.84</v>
      </c>
      <c r="AC220" s="61">
        <v>39665</v>
      </c>
      <c r="AD220" s="62">
        <v>1771.31</v>
      </c>
      <c r="AF220" s="61">
        <v>39300</v>
      </c>
      <c r="AG220" s="62">
        <v>1963.69</v>
      </c>
    </row>
    <row r="221" spans="2:33" ht="15.75" thickBot="1" x14ac:dyDescent="0.3">
      <c r="B221" s="51">
        <v>42954</v>
      </c>
      <c r="C221" s="52">
        <v>2974.39</v>
      </c>
      <c r="E221" s="59">
        <v>42588</v>
      </c>
      <c r="F221" s="60">
        <v>3052.8</v>
      </c>
      <c r="H221" s="59">
        <v>42223</v>
      </c>
      <c r="I221" s="60">
        <v>2955.31</v>
      </c>
      <c r="K221" s="61">
        <v>41858</v>
      </c>
      <c r="L221" s="62">
        <v>1888.51</v>
      </c>
      <c r="N221" s="61">
        <v>41858</v>
      </c>
      <c r="O221" s="62">
        <v>1888.51</v>
      </c>
      <c r="Q221" s="61">
        <v>41127</v>
      </c>
      <c r="R221" s="62">
        <v>1786.06</v>
      </c>
      <c r="T221" s="61">
        <v>40762</v>
      </c>
      <c r="U221" s="62">
        <v>1792.68</v>
      </c>
      <c r="W221" s="59">
        <v>40397</v>
      </c>
      <c r="X221" s="60">
        <v>1815.46</v>
      </c>
      <c r="Z221" s="61">
        <v>40032</v>
      </c>
      <c r="AA221" s="62">
        <v>1997.01</v>
      </c>
      <c r="AC221" s="59">
        <v>39666</v>
      </c>
      <c r="AD221" s="60">
        <v>1772.16</v>
      </c>
      <c r="AF221" s="59">
        <v>39301</v>
      </c>
      <c r="AG221" s="60">
        <v>1976.89</v>
      </c>
    </row>
    <row r="222" spans="2:33" ht="15.75" thickBot="1" x14ac:dyDescent="0.3">
      <c r="B222" s="55">
        <v>42955</v>
      </c>
      <c r="C222" s="56">
        <v>2974.39</v>
      </c>
      <c r="E222" s="61">
        <v>42589</v>
      </c>
      <c r="F222" s="62">
        <v>3052.8</v>
      </c>
      <c r="H222" s="61">
        <v>42224</v>
      </c>
      <c r="I222" s="62">
        <v>2955.31</v>
      </c>
      <c r="K222" s="59">
        <v>41859</v>
      </c>
      <c r="L222" s="60">
        <v>1888.51</v>
      </c>
      <c r="N222" s="59">
        <v>41859</v>
      </c>
      <c r="O222" s="60">
        <v>1888.51</v>
      </c>
      <c r="Q222" s="59">
        <v>41128</v>
      </c>
      <c r="R222" s="60">
        <v>1785.29</v>
      </c>
      <c r="T222" s="59">
        <v>40763</v>
      </c>
      <c r="U222" s="60">
        <v>1792.68</v>
      </c>
      <c r="W222" s="61">
        <v>40398</v>
      </c>
      <c r="X222" s="62">
        <v>1815.46</v>
      </c>
      <c r="Z222" s="59">
        <v>40033</v>
      </c>
      <c r="AA222" s="60">
        <v>1997.01</v>
      </c>
      <c r="AC222" s="61">
        <v>39667</v>
      </c>
      <c r="AD222" s="62">
        <v>1782.92</v>
      </c>
      <c r="AF222" s="61">
        <v>39302</v>
      </c>
      <c r="AG222" s="62">
        <v>1976.89</v>
      </c>
    </row>
    <row r="223" spans="2:33" ht="15.75" thickBot="1" x14ac:dyDescent="0.3">
      <c r="E223" s="59">
        <v>42590</v>
      </c>
      <c r="F223" s="60">
        <v>3052.8</v>
      </c>
      <c r="H223" s="59">
        <v>42225</v>
      </c>
      <c r="I223" s="60">
        <v>2955.31</v>
      </c>
      <c r="K223" s="61">
        <v>41860</v>
      </c>
      <c r="L223" s="62">
        <v>1891.59</v>
      </c>
      <c r="N223" s="61">
        <v>41860</v>
      </c>
      <c r="O223" s="62">
        <v>1891.59</v>
      </c>
      <c r="Q223" s="61">
        <v>41129</v>
      </c>
      <c r="R223" s="62">
        <v>1785.29</v>
      </c>
      <c r="T223" s="61">
        <v>40764</v>
      </c>
      <c r="U223" s="62">
        <v>1811.18</v>
      </c>
      <c r="W223" s="59">
        <v>40399</v>
      </c>
      <c r="X223" s="60">
        <v>1815.46</v>
      </c>
      <c r="Z223" s="61">
        <v>40034</v>
      </c>
      <c r="AA223" s="62">
        <v>1997.01</v>
      </c>
      <c r="AC223" s="59">
        <v>39668</v>
      </c>
      <c r="AD223" s="60">
        <v>1782.92</v>
      </c>
      <c r="AF223" s="59">
        <v>39303</v>
      </c>
      <c r="AG223" s="60">
        <v>1957.58</v>
      </c>
    </row>
    <row r="224" spans="2:33" ht="15.75" thickBot="1" x14ac:dyDescent="0.3">
      <c r="E224" s="61">
        <v>42591</v>
      </c>
      <c r="F224" s="62">
        <v>2992.5</v>
      </c>
      <c r="H224" s="61">
        <v>42226</v>
      </c>
      <c r="I224" s="62">
        <v>2955.31</v>
      </c>
      <c r="K224" s="59">
        <v>41861</v>
      </c>
      <c r="L224" s="60">
        <v>1891.59</v>
      </c>
      <c r="N224" s="59">
        <v>41861</v>
      </c>
      <c r="O224" s="60">
        <v>1891.59</v>
      </c>
      <c r="Q224" s="59">
        <v>41130</v>
      </c>
      <c r="R224" s="60">
        <v>1788.03</v>
      </c>
      <c r="T224" s="59">
        <v>40765</v>
      </c>
      <c r="U224" s="60">
        <v>1811.68</v>
      </c>
      <c r="W224" s="61">
        <v>40400</v>
      </c>
      <c r="X224" s="62">
        <v>1808.93</v>
      </c>
      <c r="Z224" s="59">
        <v>40035</v>
      </c>
      <c r="AA224" s="60">
        <v>1997.01</v>
      </c>
      <c r="AC224" s="61">
        <v>39669</v>
      </c>
      <c r="AD224" s="62">
        <v>1816.25</v>
      </c>
      <c r="AF224" s="61">
        <v>39304</v>
      </c>
      <c r="AG224" s="62">
        <v>1981.9</v>
      </c>
    </row>
    <row r="225" spans="5:33" ht="15.75" thickBot="1" x14ac:dyDescent="0.3">
      <c r="E225" s="59">
        <v>42592</v>
      </c>
      <c r="F225" s="60">
        <v>2974.31</v>
      </c>
      <c r="H225" s="59">
        <v>42227</v>
      </c>
      <c r="I225" s="60">
        <v>2913.45</v>
      </c>
      <c r="K225" s="61">
        <v>41862</v>
      </c>
      <c r="L225" s="62">
        <v>1891.59</v>
      </c>
      <c r="N225" s="61">
        <v>41862</v>
      </c>
      <c r="O225" s="62">
        <v>1891.59</v>
      </c>
      <c r="Q225" s="61">
        <v>41131</v>
      </c>
      <c r="R225" s="62">
        <v>1788.08</v>
      </c>
      <c r="T225" s="61">
        <v>40766</v>
      </c>
      <c r="U225" s="62">
        <v>1800.97</v>
      </c>
      <c r="W225" s="59">
        <v>40401</v>
      </c>
      <c r="X225" s="60">
        <v>1810.12</v>
      </c>
      <c r="Z225" s="61">
        <v>40036</v>
      </c>
      <c r="AA225" s="62">
        <v>2022.56</v>
      </c>
      <c r="AC225" s="59">
        <v>39670</v>
      </c>
      <c r="AD225" s="60">
        <v>1816.25</v>
      </c>
      <c r="AF225" s="59">
        <v>39305</v>
      </c>
      <c r="AG225" s="60">
        <v>2006.79</v>
      </c>
    </row>
    <row r="226" spans="5:33" ht="15.75" thickBot="1" x14ac:dyDescent="0.3">
      <c r="E226" s="61">
        <v>42593</v>
      </c>
      <c r="F226" s="62">
        <v>2954.9</v>
      </c>
      <c r="H226" s="61">
        <v>42228</v>
      </c>
      <c r="I226" s="62">
        <v>2943.97</v>
      </c>
      <c r="K226" s="59">
        <v>41863</v>
      </c>
      <c r="L226" s="60">
        <v>1881.62</v>
      </c>
      <c r="N226" s="59">
        <v>41863</v>
      </c>
      <c r="O226" s="60">
        <v>1881.62</v>
      </c>
      <c r="Q226" s="59">
        <v>41132</v>
      </c>
      <c r="R226" s="60">
        <v>1791.61</v>
      </c>
      <c r="T226" s="59">
        <v>40767</v>
      </c>
      <c r="U226" s="60">
        <v>1793.47</v>
      </c>
      <c r="W226" s="61">
        <v>40402</v>
      </c>
      <c r="X226" s="62">
        <v>1807.55</v>
      </c>
      <c r="Z226" s="59">
        <v>40037</v>
      </c>
      <c r="AA226" s="60">
        <v>2050.4499999999998</v>
      </c>
      <c r="AC226" s="61">
        <v>39671</v>
      </c>
      <c r="AD226" s="62">
        <v>1816.25</v>
      </c>
      <c r="AF226" s="61">
        <v>39306</v>
      </c>
      <c r="AG226" s="62">
        <v>2006.79</v>
      </c>
    </row>
    <row r="227" spans="5:33" ht="15.75" thickBot="1" x14ac:dyDescent="0.3">
      <c r="E227" s="59">
        <v>42594</v>
      </c>
      <c r="F227" s="60">
        <v>2911.26</v>
      </c>
      <c r="H227" s="59">
        <v>42229</v>
      </c>
      <c r="I227" s="60">
        <v>2937.63</v>
      </c>
      <c r="K227" s="61">
        <v>41864</v>
      </c>
      <c r="L227" s="62">
        <v>1877.4</v>
      </c>
      <c r="N227" s="61">
        <v>41864</v>
      </c>
      <c r="O227" s="62">
        <v>1877.4</v>
      </c>
      <c r="Q227" s="61">
        <v>41133</v>
      </c>
      <c r="R227" s="62">
        <v>1791.61</v>
      </c>
      <c r="T227" s="61">
        <v>40768</v>
      </c>
      <c r="U227" s="62">
        <v>1783.35</v>
      </c>
      <c r="W227" s="59">
        <v>40403</v>
      </c>
      <c r="X227" s="60">
        <v>1812.2</v>
      </c>
      <c r="Z227" s="61">
        <v>40038</v>
      </c>
      <c r="AA227" s="62">
        <v>2026.45</v>
      </c>
      <c r="AC227" s="59">
        <v>39672</v>
      </c>
      <c r="AD227" s="60">
        <v>1821.76</v>
      </c>
      <c r="AF227" s="59">
        <v>39307</v>
      </c>
      <c r="AG227" s="60">
        <v>2006.79</v>
      </c>
    </row>
    <row r="228" spans="5:33" ht="15.75" thickBot="1" x14ac:dyDescent="0.3">
      <c r="E228" s="61">
        <v>42595</v>
      </c>
      <c r="F228" s="62">
        <v>2908.67</v>
      </c>
      <c r="H228" s="61">
        <v>42230</v>
      </c>
      <c r="I228" s="62">
        <v>2966.12</v>
      </c>
      <c r="K228" s="59">
        <v>41865</v>
      </c>
      <c r="L228" s="60">
        <v>1883.33</v>
      </c>
      <c r="N228" s="59">
        <v>41865</v>
      </c>
      <c r="O228" s="60">
        <v>1883.33</v>
      </c>
      <c r="Q228" s="59">
        <v>41134</v>
      </c>
      <c r="R228" s="60">
        <v>1791.61</v>
      </c>
      <c r="T228" s="59">
        <v>40769</v>
      </c>
      <c r="U228" s="60">
        <v>1783.35</v>
      </c>
      <c r="W228" s="61">
        <v>40404</v>
      </c>
      <c r="X228" s="62">
        <v>1835.32</v>
      </c>
      <c r="Z228" s="59">
        <v>40039</v>
      </c>
      <c r="AA228" s="60">
        <v>1999.98</v>
      </c>
      <c r="AC228" s="61">
        <v>39673</v>
      </c>
      <c r="AD228" s="62">
        <v>1836.25</v>
      </c>
      <c r="AF228" s="61">
        <v>39308</v>
      </c>
      <c r="AG228" s="62">
        <v>1997.38</v>
      </c>
    </row>
    <row r="229" spans="5:33" ht="15.75" thickBot="1" x14ac:dyDescent="0.3">
      <c r="E229" s="59">
        <v>42596</v>
      </c>
      <c r="F229" s="60">
        <v>2908.67</v>
      </c>
      <c r="H229" s="59">
        <v>42231</v>
      </c>
      <c r="I229" s="60">
        <v>2983.12</v>
      </c>
      <c r="K229" s="61">
        <v>41866</v>
      </c>
      <c r="L229" s="62">
        <v>1877.77</v>
      </c>
      <c r="N229" s="61">
        <v>41866</v>
      </c>
      <c r="O229" s="62">
        <v>1877.77</v>
      </c>
      <c r="Q229" s="61">
        <v>41135</v>
      </c>
      <c r="R229" s="62">
        <v>1792.86</v>
      </c>
      <c r="T229" s="61">
        <v>40770</v>
      </c>
      <c r="U229" s="62">
        <v>1783.35</v>
      </c>
      <c r="W229" s="59">
        <v>40405</v>
      </c>
      <c r="X229" s="60">
        <v>1835.32</v>
      </c>
      <c r="Z229" s="61">
        <v>40040</v>
      </c>
      <c r="AA229" s="62">
        <v>2016.09</v>
      </c>
      <c r="AC229" s="59">
        <v>39674</v>
      </c>
      <c r="AD229" s="60">
        <v>1854.16</v>
      </c>
      <c r="AF229" s="59">
        <v>39309</v>
      </c>
      <c r="AG229" s="60">
        <v>2016.3</v>
      </c>
    </row>
    <row r="230" spans="5:33" ht="15.75" thickBot="1" x14ac:dyDescent="0.3">
      <c r="E230" s="61">
        <v>42597</v>
      </c>
      <c r="F230" s="62">
        <v>2908.67</v>
      </c>
      <c r="H230" s="61">
        <v>42232</v>
      </c>
      <c r="I230" s="62">
        <v>2983.12</v>
      </c>
      <c r="K230" s="59">
        <v>41867</v>
      </c>
      <c r="L230" s="60">
        <v>1884.81</v>
      </c>
      <c r="N230" s="59">
        <v>41867</v>
      </c>
      <c r="O230" s="60">
        <v>1884.81</v>
      </c>
      <c r="Q230" s="59">
        <v>41136</v>
      </c>
      <c r="R230" s="60">
        <v>1800.81</v>
      </c>
      <c r="T230" s="59">
        <v>40771</v>
      </c>
      <c r="U230" s="60">
        <v>1783.35</v>
      </c>
      <c r="W230" s="61">
        <v>40406</v>
      </c>
      <c r="X230" s="62">
        <v>1835.32</v>
      </c>
      <c r="Z230" s="59">
        <v>40041</v>
      </c>
      <c r="AA230" s="60">
        <v>2016.09</v>
      </c>
      <c r="AC230" s="61">
        <v>39675</v>
      </c>
      <c r="AD230" s="62">
        <v>1853.45</v>
      </c>
      <c r="AF230" s="61">
        <v>39310</v>
      </c>
      <c r="AG230" s="62">
        <v>2048.44</v>
      </c>
    </row>
    <row r="231" spans="5:33" ht="15.75" thickBot="1" x14ac:dyDescent="0.3">
      <c r="E231" s="59">
        <v>42598</v>
      </c>
      <c r="F231" s="60">
        <v>2908.67</v>
      </c>
      <c r="H231" s="59">
        <v>42233</v>
      </c>
      <c r="I231" s="60">
        <v>2983.12</v>
      </c>
      <c r="K231" s="61">
        <v>41868</v>
      </c>
      <c r="L231" s="62">
        <v>1884.81</v>
      </c>
      <c r="N231" s="61">
        <v>41868</v>
      </c>
      <c r="O231" s="62">
        <v>1884.81</v>
      </c>
      <c r="Q231" s="61">
        <v>41137</v>
      </c>
      <c r="R231" s="62">
        <v>1817.18</v>
      </c>
      <c r="T231" s="61">
        <v>40772</v>
      </c>
      <c r="U231" s="62">
        <v>1776.66</v>
      </c>
      <c r="W231" s="59">
        <v>40407</v>
      </c>
      <c r="X231" s="60">
        <v>1835.32</v>
      </c>
      <c r="Z231" s="61">
        <v>40042</v>
      </c>
      <c r="AA231" s="62">
        <v>2016.09</v>
      </c>
      <c r="AC231" s="59">
        <v>39676</v>
      </c>
      <c r="AD231" s="60">
        <v>1882.11</v>
      </c>
      <c r="AF231" s="59">
        <v>39311</v>
      </c>
      <c r="AG231" s="60">
        <v>2124.4</v>
      </c>
    </row>
    <row r="232" spans="5:33" ht="15.75" thickBot="1" x14ac:dyDescent="0.3">
      <c r="E232" s="61">
        <v>42599</v>
      </c>
      <c r="F232" s="62">
        <v>2905.3</v>
      </c>
      <c r="H232" s="61">
        <v>42234</v>
      </c>
      <c r="I232" s="62">
        <v>2983.12</v>
      </c>
      <c r="K232" s="59">
        <v>41869</v>
      </c>
      <c r="L232" s="60">
        <v>1884.81</v>
      </c>
      <c r="N232" s="59">
        <v>41869</v>
      </c>
      <c r="O232" s="60">
        <v>1884.81</v>
      </c>
      <c r="Q232" s="59">
        <v>41138</v>
      </c>
      <c r="R232" s="60">
        <v>1825.52</v>
      </c>
      <c r="T232" s="59">
        <v>40773</v>
      </c>
      <c r="U232" s="60">
        <v>1767.29</v>
      </c>
      <c r="W232" s="61">
        <v>40408</v>
      </c>
      <c r="X232" s="62">
        <v>1810.75</v>
      </c>
      <c r="Z232" s="59">
        <v>40043</v>
      </c>
      <c r="AA232" s="60">
        <v>2016.09</v>
      </c>
      <c r="AC232" s="61">
        <v>39677</v>
      </c>
      <c r="AD232" s="62">
        <v>1882.11</v>
      </c>
      <c r="AF232" s="61">
        <v>39312</v>
      </c>
      <c r="AG232" s="62">
        <v>2113.54</v>
      </c>
    </row>
    <row r="233" spans="5:33" ht="15.75" thickBot="1" x14ac:dyDescent="0.3">
      <c r="E233" s="59">
        <v>42600</v>
      </c>
      <c r="F233" s="60">
        <v>2918.07</v>
      </c>
      <c r="H233" s="59">
        <v>42235</v>
      </c>
      <c r="I233" s="60">
        <v>3003.35</v>
      </c>
      <c r="K233" s="61">
        <v>41870</v>
      </c>
      <c r="L233" s="62">
        <v>1884.81</v>
      </c>
      <c r="N233" s="61">
        <v>41870</v>
      </c>
      <c r="O233" s="62">
        <v>1884.81</v>
      </c>
      <c r="Q233" s="61">
        <v>41139</v>
      </c>
      <c r="R233" s="62">
        <v>1822.59</v>
      </c>
      <c r="T233" s="61">
        <v>40774</v>
      </c>
      <c r="U233" s="62">
        <v>1775.84</v>
      </c>
      <c r="W233" s="59">
        <v>40409</v>
      </c>
      <c r="X233" s="60">
        <v>1808.14</v>
      </c>
      <c r="Z233" s="61">
        <v>40044</v>
      </c>
      <c r="AA233" s="62">
        <v>2037.1</v>
      </c>
      <c r="AC233" s="59">
        <v>39678</v>
      </c>
      <c r="AD233" s="60">
        <v>1882.11</v>
      </c>
      <c r="AF233" s="59">
        <v>39313</v>
      </c>
      <c r="AG233" s="60">
        <v>2113.54</v>
      </c>
    </row>
    <row r="234" spans="5:33" ht="15.75" thickBot="1" x14ac:dyDescent="0.3">
      <c r="E234" s="61">
        <v>42601</v>
      </c>
      <c r="F234" s="62">
        <v>2884.02</v>
      </c>
      <c r="H234" s="61">
        <v>42236</v>
      </c>
      <c r="I234" s="62">
        <v>3027.2</v>
      </c>
      <c r="K234" s="59">
        <v>41871</v>
      </c>
      <c r="L234" s="60">
        <v>1894.27</v>
      </c>
      <c r="N234" s="59">
        <v>41871</v>
      </c>
      <c r="O234" s="60">
        <v>1894.27</v>
      </c>
      <c r="Q234" s="59">
        <v>41140</v>
      </c>
      <c r="R234" s="60">
        <v>1822.59</v>
      </c>
      <c r="T234" s="59">
        <v>40775</v>
      </c>
      <c r="U234" s="60">
        <v>1779.05</v>
      </c>
      <c r="W234" s="61">
        <v>40410</v>
      </c>
      <c r="X234" s="62">
        <v>1819.13</v>
      </c>
      <c r="Z234" s="59">
        <v>40045</v>
      </c>
      <c r="AA234" s="60">
        <v>2041.91</v>
      </c>
      <c r="AC234" s="61">
        <v>39679</v>
      </c>
      <c r="AD234" s="62">
        <v>1882.11</v>
      </c>
      <c r="AF234" s="61">
        <v>39314</v>
      </c>
      <c r="AG234" s="62">
        <v>2113.54</v>
      </c>
    </row>
    <row r="235" spans="5:33" ht="15.75" thickBot="1" x14ac:dyDescent="0.3">
      <c r="E235" s="59">
        <v>42602</v>
      </c>
      <c r="F235" s="60">
        <v>2867.37</v>
      </c>
      <c r="H235" s="59">
        <v>42237</v>
      </c>
      <c r="I235" s="60">
        <v>3053.65</v>
      </c>
      <c r="K235" s="61">
        <v>41872</v>
      </c>
      <c r="L235" s="62">
        <v>1912.43</v>
      </c>
      <c r="N235" s="61">
        <v>41872</v>
      </c>
      <c r="O235" s="62">
        <v>1912.43</v>
      </c>
      <c r="Q235" s="61">
        <v>41141</v>
      </c>
      <c r="R235" s="62">
        <v>1822.59</v>
      </c>
      <c r="T235" s="61">
        <v>40776</v>
      </c>
      <c r="U235" s="62">
        <v>1779.05</v>
      </c>
      <c r="W235" s="59">
        <v>40411</v>
      </c>
      <c r="X235" s="60">
        <v>1820.93</v>
      </c>
      <c r="Z235" s="61">
        <v>40046</v>
      </c>
      <c r="AA235" s="62">
        <v>2012.67</v>
      </c>
      <c r="AC235" s="59">
        <v>39680</v>
      </c>
      <c r="AD235" s="60">
        <v>1891.99</v>
      </c>
      <c r="AF235" s="59">
        <v>39315</v>
      </c>
      <c r="AG235" s="60">
        <v>2113.54</v>
      </c>
    </row>
    <row r="236" spans="5:33" ht="15.75" thickBot="1" x14ac:dyDescent="0.3">
      <c r="E236" s="61">
        <v>42603</v>
      </c>
      <c r="F236" s="62">
        <v>2867.37</v>
      </c>
      <c r="H236" s="61">
        <v>42238</v>
      </c>
      <c r="I236" s="62">
        <v>3102.6</v>
      </c>
      <c r="K236" s="59">
        <v>41873</v>
      </c>
      <c r="L236" s="60">
        <v>1919.84</v>
      </c>
      <c r="N236" s="59">
        <v>41873</v>
      </c>
      <c r="O236" s="60">
        <v>1919.84</v>
      </c>
      <c r="Q236" s="59">
        <v>41142</v>
      </c>
      <c r="R236" s="60">
        <v>1822.59</v>
      </c>
      <c r="T236" s="59">
        <v>40777</v>
      </c>
      <c r="U236" s="60">
        <v>1779.05</v>
      </c>
      <c r="W236" s="61">
        <v>40412</v>
      </c>
      <c r="X236" s="62">
        <v>1820.93</v>
      </c>
      <c r="Z236" s="59">
        <v>40047</v>
      </c>
      <c r="AA236" s="60">
        <v>1997.31</v>
      </c>
      <c r="AC236" s="61">
        <v>39681</v>
      </c>
      <c r="AD236" s="62">
        <v>1880.69</v>
      </c>
      <c r="AF236" s="61">
        <v>39316</v>
      </c>
      <c r="AG236" s="62">
        <v>2154.94</v>
      </c>
    </row>
    <row r="237" spans="5:33" ht="15.75" thickBot="1" x14ac:dyDescent="0.3">
      <c r="E237" s="59">
        <v>42604</v>
      </c>
      <c r="F237" s="60">
        <v>2867.37</v>
      </c>
      <c r="H237" s="59">
        <v>42239</v>
      </c>
      <c r="I237" s="60">
        <v>3102.6</v>
      </c>
      <c r="K237" s="61">
        <v>41874</v>
      </c>
      <c r="L237" s="62">
        <v>1924.4</v>
      </c>
      <c r="N237" s="61">
        <v>41874</v>
      </c>
      <c r="O237" s="62">
        <v>1924.4</v>
      </c>
      <c r="Q237" s="61">
        <v>41143</v>
      </c>
      <c r="R237" s="62">
        <v>1815.8</v>
      </c>
      <c r="T237" s="61">
        <v>40778</v>
      </c>
      <c r="U237" s="62">
        <v>1779.86</v>
      </c>
      <c r="W237" s="59">
        <v>40413</v>
      </c>
      <c r="X237" s="60">
        <v>1820.93</v>
      </c>
      <c r="Z237" s="61">
        <v>40048</v>
      </c>
      <c r="AA237" s="62">
        <v>1997.31</v>
      </c>
      <c r="AC237" s="59">
        <v>39682</v>
      </c>
      <c r="AD237" s="60">
        <v>1864.26</v>
      </c>
      <c r="AF237" s="59">
        <v>39317</v>
      </c>
      <c r="AG237" s="60">
        <v>2133.04</v>
      </c>
    </row>
    <row r="238" spans="5:33" ht="15.75" thickBot="1" x14ac:dyDescent="0.3">
      <c r="E238" s="61">
        <v>42605</v>
      </c>
      <c r="F238" s="62">
        <v>2883.89</v>
      </c>
      <c r="H238" s="61">
        <v>42240</v>
      </c>
      <c r="I238" s="62">
        <v>3102.6</v>
      </c>
      <c r="K238" s="59">
        <v>41875</v>
      </c>
      <c r="L238" s="60">
        <v>1924.4</v>
      </c>
      <c r="N238" s="59">
        <v>41875</v>
      </c>
      <c r="O238" s="60">
        <v>1924.4</v>
      </c>
      <c r="Q238" s="59">
        <v>41144</v>
      </c>
      <c r="R238" s="60">
        <v>1812.88</v>
      </c>
      <c r="T238" s="59">
        <v>40779</v>
      </c>
      <c r="U238" s="60">
        <v>1781.91</v>
      </c>
      <c r="W238" s="61">
        <v>40414</v>
      </c>
      <c r="X238" s="62">
        <v>1806.93</v>
      </c>
      <c r="Z238" s="59">
        <v>40049</v>
      </c>
      <c r="AA238" s="60">
        <v>1997.31</v>
      </c>
      <c r="AC238" s="61">
        <v>39683</v>
      </c>
      <c r="AD238" s="62">
        <v>1872.07</v>
      </c>
      <c r="AF238" s="61">
        <v>39318</v>
      </c>
      <c r="AG238" s="62">
        <v>2138.13</v>
      </c>
    </row>
    <row r="239" spans="5:33" ht="15.75" thickBot="1" x14ac:dyDescent="0.3">
      <c r="E239" s="59">
        <v>42606</v>
      </c>
      <c r="F239" s="60">
        <v>2909.1</v>
      </c>
      <c r="H239" s="59">
        <v>42241</v>
      </c>
      <c r="I239" s="60">
        <v>3208.37</v>
      </c>
      <c r="K239" s="61">
        <v>41876</v>
      </c>
      <c r="L239" s="62">
        <v>1924.4</v>
      </c>
      <c r="N239" s="61">
        <v>41876</v>
      </c>
      <c r="O239" s="62">
        <v>1924.4</v>
      </c>
      <c r="Q239" s="61">
        <v>41145</v>
      </c>
      <c r="R239" s="62">
        <v>1808.33</v>
      </c>
      <c r="T239" s="61">
        <v>40780</v>
      </c>
      <c r="U239" s="62">
        <v>1791.61</v>
      </c>
      <c r="W239" s="59">
        <v>40415</v>
      </c>
      <c r="X239" s="60">
        <v>1818.86</v>
      </c>
      <c r="Z239" s="61">
        <v>40050</v>
      </c>
      <c r="AA239" s="62">
        <v>1997.44</v>
      </c>
      <c r="AC239" s="59">
        <v>39684</v>
      </c>
      <c r="AD239" s="60">
        <v>1872.07</v>
      </c>
      <c r="AF239" s="59">
        <v>39319</v>
      </c>
      <c r="AG239" s="60">
        <v>2128.17</v>
      </c>
    </row>
    <row r="240" spans="5:33" ht="15.75" thickBot="1" x14ac:dyDescent="0.3">
      <c r="E240" s="61">
        <v>42607</v>
      </c>
      <c r="F240" s="62">
        <v>2938.28</v>
      </c>
      <c r="H240" s="61">
        <v>42242</v>
      </c>
      <c r="I240" s="62">
        <v>3194.24</v>
      </c>
      <c r="K240" s="59">
        <v>41877</v>
      </c>
      <c r="L240" s="60">
        <v>1932.39</v>
      </c>
      <c r="N240" s="59">
        <v>41877</v>
      </c>
      <c r="O240" s="60">
        <v>1932.39</v>
      </c>
      <c r="Q240" s="59">
        <v>41146</v>
      </c>
      <c r="R240" s="60">
        <v>1814.83</v>
      </c>
      <c r="T240" s="59">
        <v>40781</v>
      </c>
      <c r="U240" s="60">
        <v>1791.05</v>
      </c>
      <c r="W240" s="61">
        <v>40416</v>
      </c>
      <c r="X240" s="62">
        <v>1820.29</v>
      </c>
      <c r="Z240" s="59">
        <v>40051</v>
      </c>
      <c r="AA240" s="60">
        <v>2007.2</v>
      </c>
      <c r="AC240" s="61">
        <v>39685</v>
      </c>
      <c r="AD240" s="62">
        <v>1872.07</v>
      </c>
      <c r="AF240" s="61">
        <v>39320</v>
      </c>
      <c r="AG240" s="62">
        <v>2128.17</v>
      </c>
    </row>
    <row r="241" spans="5:33" ht="15.75" thickBot="1" x14ac:dyDescent="0.3">
      <c r="E241" s="59">
        <v>42608</v>
      </c>
      <c r="F241" s="60">
        <v>2915.67</v>
      </c>
      <c r="H241" s="59">
        <v>42243</v>
      </c>
      <c r="I241" s="60">
        <v>3238.51</v>
      </c>
      <c r="K241" s="61">
        <v>41878</v>
      </c>
      <c r="L241" s="62">
        <v>1928.67</v>
      </c>
      <c r="N241" s="61">
        <v>41878</v>
      </c>
      <c r="O241" s="62">
        <v>1928.67</v>
      </c>
      <c r="Q241" s="61">
        <v>41147</v>
      </c>
      <c r="R241" s="62">
        <v>1814.83</v>
      </c>
      <c r="T241" s="61">
        <v>40782</v>
      </c>
      <c r="U241" s="62">
        <v>1794.02</v>
      </c>
      <c r="W241" s="59">
        <v>40417</v>
      </c>
      <c r="X241" s="60">
        <v>1811.46</v>
      </c>
      <c r="Z241" s="61">
        <v>40052</v>
      </c>
      <c r="AA241" s="62">
        <v>2044.79</v>
      </c>
      <c r="AC241" s="59">
        <v>39686</v>
      </c>
      <c r="AD241" s="60">
        <v>1873.94</v>
      </c>
      <c r="AF241" s="59">
        <v>39321</v>
      </c>
      <c r="AG241" s="60">
        <v>2128.17</v>
      </c>
    </row>
    <row r="242" spans="5:33" ht="15.75" thickBot="1" x14ac:dyDescent="0.3">
      <c r="E242" s="61">
        <v>42609</v>
      </c>
      <c r="F242" s="62">
        <v>2882.69</v>
      </c>
      <c r="H242" s="61">
        <v>42244</v>
      </c>
      <c r="I242" s="62">
        <v>3195.47</v>
      </c>
      <c r="K242" s="59">
        <v>41879</v>
      </c>
      <c r="L242" s="60">
        <v>1926.92</v>
      </c>
      <c r="N242" s="59">
        <v>41879</v>
      </c>
      <c r="O242" s="60">
        <v>1926.92</v>
      </c>
      <c r="Q242" s="59">
        <v>41148</v>
      </c>
      <c r="R242" s="60">
        <v>1814.83</v>
      </c>
      <c r="T242" s="59">
        <v>40783</v>
      </c>
      <c r="U242" s="60">
        <v>1794.02</v>
      </c>
      <c r="W242" s="61">
        <v>40418</v>
      </c>
      <c r="X242" s="62">
        <v>1817.68</v>
      </c>
      <c r="Z242" s="59">
        <v>40053</v>
      </c>
      <c r="AA242" s="60">
        <v>2043.65</v>
      </c>
      <c r="AC242" s="61">
        <v>39687</v>
      </c>
      <c r="AD242" s="62">
        <v>1892.06</v>
      </c>
      <c r="AF242" s="61">
        <v>39322</v>
      </c>
      <c r="AG242" s="62">
        <v>2114.15</v>
      </c>
    </row>
    <row r="243" spans="5:33" ht="15.75" thickBot="1" x14ac:dyDescent="0.3">
      <c r="E243" s="59">
        <v>42610</v>
      </c>
      <c r="F243" s="60">
        <v>2882.69</v>
      </c>
      <c r="H243" s="59">
        <v>42245</v>
      </c>
      <c r="I243" s="60">
        <v>3101.1</v>
      </c>
      <c r="K243" s="61">
        <v>41880</v>
      </c>
      <c r="L243" s="62">
        <v>1935.04</v>
      </c>
      <c r="N243" s="61">
        <v>41880</v>
      </c>
      <c r="O243" s="62">
        <v>1935.04</v>
      </c>
      <c r="Q243" s="61">
        <v>41149</v>
      </c>
      <c r="R243" s="62">
        <v>1821.44</v>
      </c>
      <c r="T243" s="61">
        <v>40784</v>
      </c>
      <c r="U243" s="62">
        <v>1794.02</v>
      </c>
      <c r="W243" s="59">
        <v>40419</v>
      </c>
      <c r="X243" s="60">
        <v>1817.68</v>
      </c>
      <c r="Z243" s="61">
        <v>40054</v>
      </c>
      <c r="AA243" s="62">
        <v>2035</v>
      </c>
      <c r="AC243" s="59">
        <v>39688</v>
      </c>
      <c r="AD243" s="60">
        <v>1887.71</v>
      </c>
      <c r="AF243" s="59">
        <v>39323</v>
      </c>
      <c r="AG243" s="60">
        <v>2147.34</v>
      </c>
    </row>
    <row r="244" spans="5:33" ht="15.75" thickBot="1" x14ac:dyDescent="0.3">
      <c r="E244" s="61">
        <v>42611</v>
      </c>
      <c r="F244" s="62">
        <v>2882.69</v>
      </c>
      <c r="H244" s="61">
        <v>42246</v>
      </c>
      <c r="I244" s="62">
        <v>3101.1</v>
      </c>
      <c r="K244" s="59">
        <v>41881</v>
      </c>
      <c r="L244" s="60">
        <v>1918.62</v>
      </c>
      <c r="N244" s="59">
        <v>41881</v>
      </c>
      <c r="O244" s="60">
        <v>1918.62</v>
      </c>
      <c r="Q244" s="59">
        <v>41150</v>
      </c>
      <c r="R244" s="60">
        <v>1828.99</v>
      </c>
      <c r="T244" s="59">
        <v>40785</v>
      </c>
      <c r="U244" s="60">
        <v>1787.52</v>
      </c>
      <c r="W244" s="61">
        <v>40420</v>
      </c>
      <c r="X244" s="62">
        <v>1817.68</v>
      </c>
      <c r="Z244" s="59">
        <v>40055</v>
      </c>
      <c r="AA244" s="60">
        <v>2035</v>
      </c>
      <c r="AC244" s="61">
        <v>39689</v>
      </c>
      <c r="AD244" s="62">
        <v>1907.97</v>
      </c>
      <c r="AF244" s="61">
        <v>39324</v>
      </c>
      <c r="AG244" s="62">
        <v>2160.65</v>
      </c>
    </row>
    <row r="245" spans="5:33" ht="15.75" thickBot="1" x14ac:dyDescent="0.3">
      <c r="E245" s="59">
        <v>42612</v>
      </c>
      <c r="F245" s="60">
        <v>2924.29</v>
      </c>
      <c r="H245" s="59">
        <v>42247</v>
      </c>
      <c r="I245" s="60">
        <v>3101.1</v>
      </c>
      <c r="K245" s="61">
        <v>41882</v>
      </c>
      <c r="L245" s="62">
        <v>1918.62</v>
      </c>
      <c r="N245" s="61">
        <v>41882</v>
      </c>
      <c r="O245" s="62">
        <v>1918.62</v>
      </c>
      <c r="Q245" s="61">
        <v>41151</v>
      </c>
      <c r="R245" s="62">
        <v>1833.14</v>
      </c>
      <c r="T245" s="61">
        <v>40786</v>
      </c>
      <c r="U245" s="62">
        <v>1783.66</v>
      </c>
      <c r="W245" s="59">
        <v>40421</v>
      </c>
      <c r="X245" s="60">
        <v>1823.74</v>
      </c>
      <c r="Z245" s="61">
        <v>40056</v>
      </c>
      <c r="AA245" s="62">
        <v>2035</v>
      </c>
      <c r="AC245" s="59">
        <v>39690</v>
      </c>
      <c r="AD245" s="60">
        <v>1932.2</v>
      </c>
      <c r="AF245" s="59">
        <v>39325</v>
      </c>
      <c r="AG245" s="60">
        <v>2173.17</v>
      </c>
    </row>
    <row r="246" spans="5:33" ht="15.75" thickBot="1" x14ac:dyDescent="0.3">
      <c r="E246" s="61">
        <v>42613</v>
      </c>
      <c r="F246" s="62">
        <v>2933.82</v>
      </c>
      <c r="H246" s="61">
        <v>42248</v>
      </c>
      <c r="I246" s="62">
        <v>3079.97</v>
      </c>
      <c r="K246" s="59">
        <v>41883</v>
      </c>
      <c r="L246" s="60">
        <v>1918.62</v>
      </c>
      <c r="N246" s="59">
        <v>41883</v>
      </c>
      <c r="O246" s="60">
        <v>1918.62</v>
      </c>
      <c r="Q246" s="59">
        <v>41152</v>
      </c>
      <c r="R246" s="60">
        <v>1830.5</v>
      </c>
      <c r="T246" s="59">
        <v>40787</v>
      </c>
      <c r="U246" s="60">
        <v>1780.26</v>
      </c>
      <c r="W246" s="61">
        <v>40422</v>
      </c>
      <c r="X246" s="62">
        <v>1826.31</v>
      </c>
      <c r="Z246" s="59">
        <v>40057</v>
      </c>
      <c r="AA246" s="60">
        <v>2057.81</v>
      </c>
      <c r="AC246" s="61">
        <v>39691</v>
      </c>
      <c r="AD246" s="62">
        <v>1932.2</v>
      </c>
      <c r="AF246" s="61">
        <v>39326</v>
      </c>
      <c r="AG246" s="62">
        <v>2160.9899999999998</v>
      </c>
    </row>
    <row r="247" spans="5:33" ht="15.75" thickBot="1" x14ac:dyDescent="0.3">
      <c r="E247" s="59">
        <v>42614</v>
      </c>
      <c r="F247" s="60">
        <v>2956.53</v>
      </c>
      <c r="H247" s="59">
        <v>42249</v>
      </c>
      <c r="I247" s="60">
        <v>3093.64</v>
      </c>
      <c r="K247" s="61">
        <v>41884</v>
      </c>
      <c r="L247" s="62">
        <v>1918.62</v>
      </c>
      <c r="N247" s="61">
        <v>41884</v>
      </c>
      <c r="O247" s="62">
        <v>1918.62</v>
      </c>
      <c r="Q247" s="61">
        <v>41153</v>
      </c>
      <c r="R247" s="62">
        <v>1825.21</v>
      </c>
      <c r="T247" s="61">
        <v>40788</v>
      </c>
      <c r="U247" s="62">
        <v>1778.51</v>
      </c>
      <c r="W247" s="59">
        <v>40423</v>
      </c>
      <c r="X247" s="60">
        <v>1815.09</v>
      </c>
      <c r="Z247" s="61">
        <v>40058</v>
      </c>
      <c r="AA247" s="62">
        <v>2068.96</v>
      </c>
      <c r="AC247" s="59">
        <v>39692</v>
      </c>
      <c r="AD247" s="60">
        <v>1932.2</v>
      </c>
      <c r="AF247" s="59">
        <v>39327</v>
      </c>
      <c r="AG247" s="60">
        <v>2160.9899999999998</v>
      </c>
    </row>
    <row r="248" spans="5:33" ht="15.75" thickBot="1" x14ac:dyDescent="0.3">
      <c r="E248" s="61">
        <v>42615</v>
      </c>
      <c r="F248" s="62">
        <v>2986.36</v>
      </c>
      <c r="H248" s="61">
        <v>42250</v>
      </c>
      <c r="I248" s="62">
        <v>3142.34</v>
      </c>
      <c r="K248" s="59">
        <v>41885</v>
      </c>
      <c r="L248" s="60">
        <v>1931.49</v>
      </c>
      <c r="N248" s="59">
        <v>41885</v>
      </c>
      <c r="O248" s="60">
        <v>1931.49</v>
      </c>
      <c r="Q248" s="59">
        <v>41154</v>
      </c>
      <c r="R248" s="60">
        <v>1825.21</v>
      </c>
      <c r="T248" s="59">
        <v>40789</v>
      </c>
      <c r="U248" s="60">
        <v>1782.8</v>
      </c>
      <c r="W248" s="61">
        <v>40424</v>
      </c>
      <c r="X248" s="62">
        <v>1810.65</v>
      </c>
      <c r="Z248" s="59">
        <v>40059</v>
      </c>
      <c r="AA248" s="60">
        <v>2065.73</v>
      </c>
      <c r="AC248" s="61">
        <v>39693</v>
      </c>
      <c r="AD248" s="62">
        <v>1932.2</v>
      </c>
      <c r="AF248" s="61">
        <v>39328</v>
      </c>
      <c r="AG248" s="62">
        <v>2160.9899999999998</v>
      </c>
    </row>
    <row r="249" spans="5:33" ht="15.75" thickBot="1" x14ac:dyDescent="0.3">
      <c r="E249" s="59">
        <v>42616</v>
      </c>
      <c r="F249" s="60">
        <v>2957.56</v>
      </c>
      <c r="H249" s="59">
        <v>42251</v>
      </c>
      <c r="I249" s="60">
        <v>3119.93</v>
      </c>
      <c r="K249" s="61">
        <v>41886</v>
      </c>
      <c r="L249" s="62">
        <v>1924.67</v>
      </c>
      <c r="N249" s="61">
        <v>41886</v>
      </c>
      <c r="O249" s="62">
        <v>1924.67</v>
      </c>
      <c r="Q249" s="61">
        <v>41155</v>
      </c>
      <c r="R249" s="62">
        <v>1825.21</v>
      </c>
      <c r="T249" s="61">
        <v>40790</v>
      </c>
      <c r="U249" s="62">
        <v>1782.8</v>
      </c>
      <c r="W249" s="59">
        <v>40425</v>
      </c>
      <c r="X249" s="60">
        <v>1807.73</v>
      </c>
      <c r="Z249" s="61">
        <v>40060</v>
      </c>
      <c r="AA249" s="62">
        <v>2029.75</v>
      </c>
      <c r="AC249" s="59">
        <v>39694</v>
      </c>
      <c r="AD249" s="60">
        <v>1975.1</v>
      </c>
      <c r="AF249" s="59">
        <v>39329</v>
      </c>
      <c r="AG249" s="60">
        <v>2160.9899999999998</v>
      </c>
    </row>
    <row r="250" spans="5:33" ht="15.75" thickBot="1" x14ac:dyDescent="0.3">
      <c r="E250" s="61">
        <v>42617</v>
      </c>
      <c r="F250" s="62">
        <v>2957.56</v>
      </c>
      <c r="H250" s="61">
        <v>42252</v>
      </c>
      <c r="I250" s="62">
        <v>3113.55</v>
      </c>
      <c r="K250" s="59">
        <v>41887</v>
      </c>
      <c r="L250" s="60">
        <v>1931.45</v>
      </c>
      <c r="N250" s="59">
        <v>41887</v>
      </c>
      <c r="O250" s="60">
        <v>1931.45</v>
      </c>
      <c r="Q250" s="59">
        <v>41156</v>
      </c>
      <c r="R250" s="60">
        <v>1825.21</v>
      </c>
      <c r="T250" s="59">
        <v>40791</v>
      </c>
      <c r="U250" s="60">
        <v>1782.8</v>
      </c>
      <c r="W250" s="61">
        <v>40426</v>
      </c>
      <c r="X250" s="62">
        <v>1807.73</v>
      </c>
      <c r="Z250" s="59">
        <v>40061</v>
      </c>
      <c r="AA250" s="60">
        <v>2018.72</v>
      </c>
      <c r="AC250" s="61">
        <v>39695</v>
      </c>
      <c r="AD250" s="62">
        <v>1992.59</v>
      </c>
      <c r="AF250" s="61">
        <v>39330</v>
      </c>
      <c r="AG250" s="62">
        <v>2161.56</v>
      </c>
    </row>
    <row r="251" spans="5:33" ht="15.75" thickBot="1" x14ac:dyDescent="0.3">
      <c r="E251" s="59">
        <v>42618</v>
      </c>
      <c r="F251" s="60">
        <v>2957.56</v>
      </c>
      <c r="H251" s="59">
        <v>42253</v>
      </c>
      <c r="I251" s="60">
        <v>3113.55</v>
      </c>
      <c r="K251" s="61">
        <v>41888</v>
      </c>
      <c r="L251" s="62">
        <v>1935.25</v>
      </c>
      <c r="N251" s="61">
        <v>41888</v>
      </c>
      <c r="O251" s="62">
        <v>1935.25</v>
      </c>
      <c r="Q251" s="61">
        <v>41157</v>
      </c>
      <c r="R251" s="62">
        <v>1824.81</v>
      </c>
      <c r="T251" s="61">
        <v>40792</v>
      </c>
      <c r="U251" s="62">
        <v>1782.8</v>
      </c>
      <c r="W251" s="59">
        <v>40427</v>
      </c>
      <c r="X251" s="60">
        <v>1807.73</v>
      </c>
      <c r="Z251" s="61">
        <v>40062</v>
      </c>
      <c r="AA251" s="62">
        <v>2018.72</v>
      </c>
      <c r="AC251" s="59">
        <v>39696</v>
      </c>
      <c r="AD251" s="60">
        <v>2017.53</v>
      </c>
      <c r="AF251" s="59">
        <v>39331</v>
      </c>
      <c r="AG251" s="60">
        <v>2174.56</v>
      </c>
    </row>
    <row r="252" spans="5:33" ht="15.75" thickBot="1" x14ac:dyDescent="0.3">
      <c r="E252" s="61">
        <v>42619</v>
      </c>
      <c r="F252" s="62">
        <v>2957.56</v>
      </c>
      <c r="H252" s="61">
        <v>42254</v>
      </c>
      <c r="I252" s="62">
        <v>3113.55</v>
      </c>
      <c r="K252" s="59">
        <v>41889</v>
      </c>
      <c r="L252" s="60">
        <v>1935.25</v>
      </c>
      <c r="N252" s="59">
        <v>41889</v>
      </c>
      <c r="O252" s="60">
        <v>1935.25</v>
      </c>
      <c r="Q252" s="59">
        <v>41158</v>
      </c>
      <c r="R252" s="60">
        <v>1814.06</v>
      </c>
      <c r="T252" s="59">
        <v>40793</v>
      </c>
      <c r="U252" s="60">
        <v>1791.89</v>
      </c>
      <c r="W252" s="61">
        <v>40428</v>
      </c>
      <c r="X252" s="62">
        <v>1807.73</v>
      </c>
      <c r="Z252" s="59">
        <v>40063</v>
      </c>
      <c r="AA252" s="60">
        <v>2018.72</v>
      </c>
      <c r="AC252" s="61">
        <v>39697</v>
      </c>
      <c r="AD252" s="62">
        <v>2041.81</v>
      </c>
      <c r="AF252" s="61">
        <v>39332</v>
      </c>
      <c r="AG252" s="62">
        <v>2166.6</v>
      </c>
    </row>
    <row r="253" spans="5:33" ht="15.75" thickBot="1" x14ac:dyDescent="0.3">
      <c r="E253" s="59">
        <v>42620</v>
      </c>
      <c r="F253" s="60">
        <v>2887.64</v>
      </c>
      <c r="H253" s="59">
        <v>42255</v>
      </c>
      <c r="I253" s="60">
        <v>3113.55</v>
      </c>
      <c r="K253" s="61">
        <v>41890</v>
      </c>
      <c r="L253" s="62">
        <v>1935.25</v>
      </c>
      <c r="N253" s="61">
        <v>41890</v>
      </c>
      <c r="O253" s="62">
        <v>1935.25</v>
      </c>
      <c r="Q253" s="61">
        <v>41159</v>
      </c>
      <c r="R253" s="62">
        <v>1804.09</v>
      </c>
      <c r="T253" s="61">
        <v>40794</v>
      </c>
      <c r="U253" s="62">
        <v>1789.3</v>
      </c>
      <c r="W253" s="59">
        <v>40429</v>
      </c>
      <c r="X253" s="60">
        <v>1808.65</v>
      </c>
      <c r="Z253" s="61">
        <v>40064</v>
      </c>
      <c r="AA253" s="62">
        <v>2018.72</v>
      </c>
      <c r="AC253" s="59">
        <v>39698</v>
      </c>
      <c r="AD253" s="60">
        <v>2041.81</v>
      </c>
      <c r="AF253" s="59">
        <v>39333</v>
      </c>
      <c r="AG253" s="60">
        <v>2191</v>
      </c>
    </row>
    <row r="254" spans="5:33" ht="15.75" thickBot="1" x14ac:dyDescent="0.3">
      <c r="E254" s="61">
        <v>42621</v>
      </c>
      <c r="F254" s="62">
        <v>2840.38</v>
      </c>
      <c r="H254" s="61">
        <v>42256</v>
      </c>
      <c r="I254" s="62">
        <v>3138.46</v>
      </c>
      <c r="K254" s="59">
        <v>41891</v>
      </c>
      <c r="L254" s="60">
        <v>1942.03</v>
      </c>
      <c r="N254" s="59">
        <v>41891</v>
      </c>
      <c r="O254" s="60">
        <v>1942.03</v>
      </c>
      <c r="Q254" s="59">
        <v>41160</v>
      </c>
      <c r="R254" s="60">
        <v>1797.35</v>
      </c>
      <c r="T254" s="59">
        <v>40795</v>
      </c>
      <c r="U254" s="60">
        <v>1789.9</v>
      </c>
      <c r="W254" s="61">
        <v>40430</v>
      </c>
      <c r="X254" s="62">
        <v>1803</v>
      </c>
      <c r="Z254" s="59">
        <v>40065</v>
      </c>
      <c r="AA254" s="60">
        <v>1994.44</v>
      </c>
      <c r="AC254" s="61">
        <v>39699</v>
      </c>
      <c r="AD254" s="62">
        <v>2041.81</v>
      </c>
      <c r="AF254" s="61">
        <v>39334</v>
      </c>
      <c r="AG254" s="62">
        <v>2191</v>
      </c>
    </row>
    <row r="255" spans="5:33" ht="15.75" thickBot="1" x14ac:dyDescent="0.3">
      <c r="E255" s="59">
        <v>42622</v>
      </c>
      <c r="F255" s="60">
        <v>2846.13</v>
      </c>
      <c r="H255" s="59">
        <v>42257</v>
      </c>
      <c r="I255" s="60">
        <v>3105.4</v>
      </c>
      <c r="K255" s="61">
        <v>41892</v>
      </c>
      <c r="L255" s="62">
        <v>1962.84</v>
      </c>
      <c r="N255" s="61">
        <v>41892</v>
      </c>
      <c r="O255" s="62">
        <v>1962.84</v>
      </c>
      <c r="Q255" s="61">
        <v>41161</v>
      </c>
      <c r="R255" s="62">
        <v>1797.35</v>
      </c>
      <c r="T255" s="61">
        <v>40796</v>
      </c>
      <c r="U255" s="62">
        <v>1796.58</v>
      </c>
      <c r="W255" s="59">
        <v>40431</v>
      </c>
      <c r="X255" s="60">
        <v>1802.54</v>
      </c>
      <c r="Z255" s="61">
        <v>40066</v>
      </c>
      <c r="AA255" s="62">
        <v>1998.17</v>
      </c>
      <c r="AC255" s="59">
        <v>39700</v>
      </c>
      <c r="AD255" s="60">
        <v>2031.12</v>
      </c>
      <c r="AF255" s="59">
        <v>39335</v>
      </c>
      <c r="AG255" s="60">
        <v>2191</v>
      </c>
    </row>
    <row r="256" spans="5:33" ht="15.75" thickBot="1" x14ac:dyDescent="0.3">
      <c r="E256" s="61">
        <v>42623</v>
      </c>
      <c r="F256" s="62">
        <v>2899.29</v>
      </c>
      <c r="H256" s="61">
        <v>42258</v>
      </c>
      <c r="I256" s="62">
        <v>3080.57</v>
      </c>
      <c r="K256" s="59">
        <v>41893</v>
      </c>
      <c r="L256" s="60">
        <v>1975.82</v>
      </c>
      <c r="N256" s="59">
        <v>41893</v>
      </c>
      <c r="O256" s="60">
        <v>1975.82</v>
      </c>
      <c r="Q256" s="59">
        <v>41162</v>
      </c>
      <c r="R256" s="60">
        <v>1797.35</v>
      </c>
      <c r="T256" s="59">
        <v>40797</v>
      </c>
      <c r="U256" s="60">
        <v>1796.58</v>
      </c>
      <c r="W256" s="61">
        <v>40432</v>
      </c>
      <c r="X256" s="62">
        <v>1801.04</v>
      </c>
      <c r="Z256" s="59">
        <v>40067</v>
      </c>
      <c r="AA256" s="60">
        <v>2008.95</v>
      </c>
      <c r="AC256" s="61">
        <v>39701</v>
      </c>
      <c r="AD256" s="62">
        <v>2071.2399999999998</v>
      </c>
      <c r="AF256" s="61">
        <v>39336</v>
      </c>
      <c r="AG256" s="62">
        <v>2194.65</v>
      </c>
    </row>
    <row r="257" spans="5:33" ht="15.75" thickBot="1" x14ac:dyDescent="0.3">
      <c r="E257" s="59">
        <v>42624</v>
      </c>
      <c r="F257" s="60">
        <v>2899.29</v>
      </c>
      <c r="H257" s="59">
        <v>42259</v>
      </c>
      <c r="I257" s="60">
        <v>3012.96</v>
      </c>
      <c r="K257" s="61">
        <v>41894</v>
      </c>
      <c r="L257" s="62">
        <v>1979.97</v>
      </c>
      <c r="N257" s="61">
        <v>41894</v>
      </c>
      <c r="O257" s="62">
        <v>1979.97</v>
      </c>
      <c r="Q257" s="61">
        <v>41163</v>
      </c>
      <c r="R257" s="62">
        <v>1802.23</v>
      </c>
      <c r="T257" s="61">
        <v>40798</v>
      </c>
      <c r="U257" s="62">
        <v>1796.58</v>
      </c>
      <c r="W257" s="59">
        <v>40433</v>
      </c>
      <c r="X257" s="60">
        <v>1801.04</v>
      </c>
      <c r="Z257" s="61">
        <v>40068</v>
      </c>
      <c r="AA257" s="62">
        <v>1985.38</v>
      </c>
      <c r="AC257" s="59">
        <v>39702</v>
      </c>
      <c r="AD257" s="60">
        <v>2081.3200000000002</v>
      </c>
      <c r="AF257" s="59">
        <v>39337</v>
      </c>
      <c r="AG257" s="60">
        <v>2185.89</v>
      </c>
    </row>
    <row r="258" spans="5:33" ht="15.75" thickBot="1" x14ac:dyDescent="0.3">
      <c r="E258" s="61">
        <v>42625</v>
      </c>
      <c r="F258" s="62">
        <v>2899.29</v>
      </c>
      <c r="H258" s="61">
        <v>42260</v>
      </c>
      <c r="I258" s="62">
        <v>3012.96</v>
      </c>
      <c r="K258" s="59">
        <v>41895</v>
      </c>
      <c r="L258" s="60">
        <v>1994.97</v>
      </c>
      <c r="N258" s="59">
        <v>41895</v>
      </c>
      <c r="O258" s="60">
        <v>1994.97</v>
      </c>
      <c r="Q258" s="59">
        <v>41164</v>
      </c>
      <c r="R258" s="60">
        <v>1795.4</v>
      </c>
      <c r="T258" s="59">
        <v>40799</v>
      </c>
      <c r="U258" s="60">
        <v>1811.34</v>
      </c>
      <c r="W258" s="61">
        <v>40434</v>
      </c>
      <c r="X258" s="62">
        <v>1801.04</v>
      </c>
      <c r="Z258" s="59">
        <v>40069</v>
      </c>
      <c r="AA258" s="60">
        <v>1985.38</v>
      </c>
      <c r="AC258" s="61">
        <v>39703</v>
      </c>
      <c r="AD258" s="62">
        <v>2082.46</v>
      </c>
      <c r="AF258" s="61">
        <v>39338</v>
      </c>
      <c r="AG258" s="62">
        <v>2182.2199999999998</v>
      </c>
    </row>
    <row r="259" spans="5:33" ht="15.75" thickBot="1" x14ac:dyDescent="0.3">
      <c r="E259" s="59">
        <v>42626</v>
      </c>
      <c r="F259" s="60">
        <v>2942.29</v>
      </c>
      <c r="H259" s="59">
        <v>42261</v>
      </c>
      <c r="I259" s="60">
        <v>3012.96</v>
      </c>
      <c r="K259" s="61">
        <v>41896</v>
      </c>
      <c r="L259" s="62">
        <v>1994.97</v>
      </c>
      <c r="N259" s="61">
        <v>41896</v>
      </c>
      <c r="O259" s="62">
        <v>1994.97</v>
      </c>
      <c r="Q259" s="61">
        <v>41165</v>
      </c>
      <c r="R259" s="62">
        <v>1802.22</v>
      </c>
      <c r="T259" s="61">
        <v>40800</v>
      </c>
      <c r="U259" s="62">
        <v>1813.42</v>
      </c>
      <c r="W259" s="59">
        <v>40435</v>
      </c>
      <c r="X259" s="60">
        <v>1793.28</v>
      </c>
      <c r="Z259" s="61">
        <v>40070</v>
      </c>
      <c r="AA259" s="62">
        <v>1985.38</v>
      </c>
      <c r="AC259" s="59">
        <v>39704</v>
      </c>
      <c r="AD259" s="60">
        <v>2051.5500000000002</v>
      </c>
      <c r="AF259" s="59">
        <v>39339</v>
      </c>
      <c r="AG259" s="60">
        <v>2157.75</v>
      </c>
    </row>
    <row r="260" spans="5:33" ht="15.75" thickBot="1" x14ac:dyDescent="0.3">
      <c r="E260" s="61">
        <v>42627</v>
      </c>
      <c r="F260" s="62">
        <v>2976.19</v>
      </c>
      <c r="H260" s="61">
        <v>42262</v>
      </c>
      <c r="I260" s="62">
        <v>3032.59</v>
      </c>
      <c r="K260" s="59">
        <v>41897</v>
      </c>
      <c r="L260" s="60">
        <v>1994.97</v>
      </c>
      <c r="N260" s="59">
        <v>41897</v>
      </c>
      <c r="O260" s="60">
        <v>1994.97</v>
      </c>
      <c r="Q260" s="59">
        <v>41166</v>
      </c>
      <c r="R260" s="60">
        <v>1799.57</v>
      </c>
      <c r="T260" s="59">
        <v>40801</v>
      </c>
      <c r="U260" s="60">
        <v>1824.15</v>
      </c>
      <c r="W260" s="61">
        <v>40436</v>
      </c>
      <c r="X260" s="62">
        <v>1788.05</v>
      </c>
      <c r="Z260" s="59">
        <v>40071</v>
      </c>
      <c r="AA260" s="60">
        <v>1998.99</v>
      </c>
      <c r="AC260" s="61">
        <v>39705</v>
      </c>
      <c r="AD260" s="62">
        <v>2051.5500000000002</v>
      </c>
      <c r="AF260" s="61">
        <v>39340</v>
      </c>
      <c r="AG260" s="62">
        <v>2128.5</v>
      </c>
    </row>
    <row r="261" spans="5:33" ht="15.75" thickBot="1" x14ac:dyDescent="0.3">
      <c r="E261" s="59">
        <v>42628</v>
      </c>
      <c r="F261" s="60">
        <v>2972.65</v>
      </c>
      <c r="H261" s="59">
        <v>42263</v>
      </c>
      <c r="I261" s="60">
        <v>3025.28</v>
      </c>
      <c r="K261" s="61">
        <v>41898</v>
      </c>
      <c r="L261" s="62">
        <v>1987.71</v>
      </c>
      <c r="N261" s="61">
        <v>41898</v>
      </c>
      <c r="O261" s="62">
        <v>1987.71</v>
      </c>
      <c r="Q261" s="61">
        <v>41167</v>
      </c>
      <c r="R261" s="62">
        <v>1789.54</v>
      </c>
      <c r="T261" s="61">
        <v>40802</v>
      </c>
      <c r="U261" s="62">
        <v>1822.04</v>
      </c>
      <c r="W261" s="59">
        <v>40437</v>
      </c>
      <c r="X261" s="60">
        <v>1806.78</v>
      </c>
      <c r="Z261" s="61">
        <v>40072</v>
      </c>
      <c r="AA261" s="62">
        <v>1986.86</v>
      </c>
      <c r="AC261" s="59">
        <v>39706</v>
      </c>
      <c r="AD261" s="60">
        <v>2051.5500000000002</v>
      </c>
      <c r="AF261" s="59">
        <v>39341</v>
      </c>
      <c r="AG261" s="60">
        <v>2128.5</v>
      </c>
    </row>
    <row r="262" spans="5:33" ht="15.75" thickBot="1" x14ac:dyDescent="0.3">
      <c r="E262" s="61">
        <v>42629</v>
      </c>
      <c r="F262" s="62">
        <v>2938.5</v>
      </c>
      <c r="H262" s="61">
        <v>42264</v>
      </c>
      <c r="I262" s="62">
        <v>2989.04</v>
      </c>
      <c r="K262" s="59">
        <v>41899</v>
      </c>
      <c r="L262" s="60">
        <v>1978.08</v>
      </c>
      <c r="N262" s="59">
        <v>41899</v>
      </c>
      <c r="O262" s="60">
        <v>1978.08</v>
      </c>
      <c r="Q262" s="59">
        <v>41168</v>
      </c>
      <c r="R262" s="60">
        <v>1789.54</v>
      </c>
      <c r="T262" s="59">
        <v>40803</v>
      </c>
      <c r="U262" s="60">
        <v>1820.29</v>
      </c>
      <c r="W262" s="61">
        <v>40438</v>
      </c>
      <c r="X262" s="62">
        <v>1811.55</v>
      </c>
      <c r="Z262" s="59">
        <v>40073</v>
      </c>
      <c r="AA262" s="60">
        <v>1960.76</v>
      </c>
      <c r="AC262" s="61">
        <v>39707</v>
      </c>
      <c r="AD262" s="62">
        <v>2071.29</v>
      </c>
      <c r="AF262" s="61">
        <v>39342</v>
      </c>
      <c r="AG262" s="62">
        <v>2128.5</v>
      </c>
    </row>
    <row r="263" spans="5:33" ht="15.75" thickBot="1" x14ac:dyDescent="0.3">
      <c r="E263" s="59">
        <v>42630</v>
      </c>
      <c r="F263" s="60">
        <v>2956.58</v>
      </c>
      <c r="H263" s="59">
        <v>42265</v>
      </c>
      <c r="I263" s="60">
        <v>2975.13</v>
      </c>
      <c r="K263" s="61">
        <v>41900</v>
      </c>
      <c r="L263" s="62">
        <v>1975.47</v>
      </c>
      <c r="N263" s="61">
        <v>41900</v>
      </c>
      <c r="O263" s="62">
        <v>1975.47</v>
      </c>
      <c r="Q263" s="61">
        <v>41169</v>
      </c>
      <c r="R263" s="62">
        <v>1789.54</v>
      </c>
      <c r="T263" s="61">
        <v>40804</v>
      </c>
      <c r="U263" s="62">
        <v>1820.29</v>
      </c>
      <c r="W263" s="59">
        <v>40439</v>
      </c>
      <c r="X263" s="60">
        <v>1806.76</v>
      </c>
      <c r="Z263" s="61">
        <v>40074</v>
      </c>
      <c r="AA263" s="62">
        <v>1962.6</v>
      </c>
      <c r="AC263" s="59">
        <v>39708</v>
      </c>
      <c r="AD263" s="60">
        <v>2109.37</v>
      </c>
      <c r="AF263" s="59">
        <v>39343</v>
      </c>
      <c r="AG263" s="60">
        <v>2130.66</v>
      </c>
    </row>
    <row r="264" spans="5:33" ht="15.75" thickBot="1" x14ac:dyDescent="0.3">
      <c r="E264" s="61">
        <v>42631</v>
      </c>
      <c r="F264" s="62">
        <v>2956.58</v>
      </c>
      <c r="H264" s="61">
        <v>42266</v>
      </c>
      <c r="I264" s="62">
        <v>2984.9</v>
      </c>
      <c r="K264" s="59">
        <v>41901</v>
      </c>
      <c r="L264" s="60">
        <v>1975.42</v>
      </c>
      <c r="N264" s="59">
        <v>41901</v>
      </c>
      <c r="O264" s="60">
        <v>1975.42</v>
      </c>
      <c r="Q264" s="59">
        <v>41170</v>
      </c>
      <c r="R264" s="60">
        <v>1799.77</v>
      </c>
      <c r="T264" s="59">
        <v>40805</v>
      </c>
      <c r="U264" s="60">
        <v>1820.29</v>
      </c>
      <c r="W264" s="61">
        <v>40440</v>
      </c>
      <c r="X264" s="62">
        <v>1806.76</v>
      </c>
      <c r="Z264" s="59">
        <v>40075</v>
      </c>
      <c r="AA264" s="60">
        <v>1951.38</v>
      </c>
      <c r="AC264" s="61">
        <v>39709</v>
      </c>
      <c r="AD264" s="62">
        <v>2139.14</v>
      </c>
      <c r="AF264" s="61">
        <v>39344</v>
      </c>
      <c r="AG264" s="62">
        <v>2124.36</v>
      </c>
    </row>
    <row r="265" spans="5:33" ht="15.75" thickBot="1" x14ac:dyDescent="0.3">
      <c r="E265" s="59">
        <v>42632</v>
      </c>
      <c r="F265" s="60">
        <v>2956.58</v>
      </c>
      <c r="H265" s="59">
        <v>42267</v>
      </c>
      <c r="I265" s="60">
        <v>2984.9</v>
      </c>
      <c r="K265" s="61">
        <v>41902</v>
      </c>
      <c r="L265" s="62">
        <v>1966.89</v>
      </c>
      <c r="N265" s="61">
        <v>41902</v>
      </c>
      <c r="O265" s="62">
        <v>1966.89</v>
      </c>
      <c r="Q265" s="61">
        <v>41171</v>
      </c>
      <c r="R265" s="62">
        <v>1800.19</v>
      </c>
      <c r="T265" s="61">
        <v>40806</v>
      </c>
      <c r="U265" s="62">
        <v>1843.26</v>
      </c>
      <c r="W265" s="59">
        <v>40441</v>
      </c>
      <c r="X265" s="60">
        <v>1806.76</v>
      </c>
      <c r="Z265" s="61">
        <v>40076</v>
      </c>
      <c r="AA265" s="62">
        <v>1951.38</v>
      </c>
      <c r="AC265" s="59">
        <v>39710</v>
      </c>
      <c r="AD265" s="60">
        <v>2187.0100000000002</v>
      </c>
      <c r="AF265" s="59">
        <v>39345</v>
      </c>
      <c r="AG265" s="60">
        <v>2055.2800000000002</v>
      </c>
    </row>
    <row r="266" spans="5:33" ht="15.75" thickBot="1" x14ac:dyDescent="0.3">
      <c r="E266" s="61">
        <v>42633</v>
      </c>
      <c r="F266" s="62">
        <v>2928.18</v>
      </c>
      <c r="H266" s="61">
        <v>42268</v>
      </c>
      <c r="I266" s="62">
        <v>2984.9</v>
      </c>
      <c r="K266" s="59">
        <v>41903</v>
      </c>
      <c r="L266" s="60">
        <v>1966.89</v>
      </c>
      <c r="N266" s="59">
        <v>41903</v>
      </c>
      <c r="O266" s="60">
        <v>1966.89</v>
      </c>
      <c r="Q266" s="59">
        <v>41172</v>
      </c>
      <c r="R266" s="60">
        <v>1795.66</v>
      </c>
      <c r="T266" s="59">
        <v>40807</v>
      </c>
      <c r="U266" s="60">
        <v>1854.96</v>
      </c>
      <c r="W266" s="61">
        <v>40442</v>
      </c>
      <c r="X266" s="62">
        <v>1798.73</v>
      </c>
      <c r="Z266" s="59">
        <v>40077</v>
      </c>
      <c r="AA266" s="60">
        <v>1951.38</v>
      </c>
      <c r="AC266" s="61">
        <v>39711</v>
      </c>
      <c r="AD266" s="62">
        <v>2067.4499999999998</v>
      </c>
      <c r="AF266" s="61">
        <v>39346</v>
      </c>
      <c r="AG266" s="62">
        <v>2042.63</v>
      </c>
    </row>
    <row r="267" spans="5:33" ht="15.75" thickBot="1" x14ac:dyDescent="0.3">
      <c r="E267" s="59">
        <v>42634</v>
      </c>
      <c r="F267" s="60">
        <v>2911.11</v>
      </c>
      <c r="H267" s="59">
        <v>42269</v>
      </c>
      <c r="I267" s="60">
        <v>3001.68</v>
      </c>
      <c r="K267" s="61">
        <v>41904</v>
      </c>
      <c r="L267" s="62">
        <v>1966.89</v>
      </c>
      <c r="N267" s="61">
        <v>41904</v>
      </c>
      <c r="O267" s="62">
        <v>1966.89</v>
      </c>
      <c r="Q267" s="61">
        <v>41173</v>
      </c>
      <c r="R267" s="62">
        <v>1798.98</v>
      </c>
      <c r="T267" s="61">
        <v>40808</v>
      </c>
      <c r="U267" s="62">
        <v>1882.23</v>
      </c>
      <c r="W267" s="59">
        <v>40443</v>
      </c>
      <c r="X267" s="60">
        <v>1805.31</v>
      </c>
      <c r="Z267" s="61">
        <v>40078</v>
      </c>
      <c r="AA267" s="62">
        <v>1950.77</v>
      </c>
      <c r="AC267" s="59">
        <v>39712</v>
      </c>
      <c r="AD267" s="60">
        <v>2067.4499999999998</v>
      </c>
      <c r="AF267" s="59">
        <v>39347</v>
      </c>
      <c r="AG267" s="60">
        <v>2026.33</v>
      </c>
    </row>
    <row r="268" spans="5:33" ht="15.75" thickBot="1" x14ac:dyDescent="0.3">
      <c r="E268" s="61">
        <v>42635</v>
      </c>
      <c r="F268" s="62">
        <v>2894.15</v>
      </c>
      <c r="H268" s="61">
        <v>42270</v>
      </c>
      <c r="I268" s="62">
        <v>3065.74</v>
      </c>
      <c r="K268" s="59">
        <v>41905</v>
      </c>
      <c r="L268" s="60">
        <v>1992.68</v>
      </c>
      <c r="N268" s="59">
        <v>41905</v>
      </c>
      <c r="O268" s="60">
        <v>1992.68</v>
      </c>
      <c r="Q268" s="59">
        <v>41174</v>
      </c>
      <c r="R268" s="60">
        <v>1796.75</v>
      </c>
      <c r="T268" s="59">
        <v>40809</v>
      </c>
      <c r="U268" s="60">
        <v>1915.63</v>
      </c>
      <c r="W268" s="61">
        <v>40444</v>
      </c>
      <c r="X268" s="62">
        <v>1803.71</v>
      </c>
      <c r="Z268" s="59">
        <v>40079</v>
      </c>
      <c r="AA268" s="60">
        <v>1914.47</v>
      </c>
      <c r="AC268" s="61">
        <v>39713</v>
      </c>
      <c r="AD268" s="62">
        <v>2067.4499999999998</v>
      </c>
      <c r="AF268" s="61">
        <v>39348</v>
      </c>
      <c r="AG268" s="62">
        <v>2026.33</v>
      </c>
    </row>
    <row r="269" spans="5:33" ht="15.75" thickBot="1" x14ac:dyDescent="0.3">
      <c r="E269" s="59">
        <v>42636</v>
      </c>
      <c r="F269" s="60">
        <v>2862.52</v>
      </c>
      <c r="H269" s="59">
        <v>42271</v>
      </c>
      <c r="I269" s="60">
        <v>3099.28</v>
      </c>
      <c r="K269" s="61">
        <v>41906</v>
      </c>
      <c r="L269" s="62">
        <v>1997.91</v>
      </c>
      <c r="N269" s="61">
        <v>41906</v>
      </c>
      <c r="O269" s="62">
        <v>1997.91</v>
      </c>
      <c r="Q269" s="61">
        <v>41175</v>
      </c>
      <c r="R269" s="62">
        <v>1796.75</v>
      </c>
      <c r="T269" s="61">
        <v>40810</v>
      </c>
      <c r="U269" s="62">
        <v>1902.45</v>
      </c>
      <c r="W269" s="59">
        <v>40445</v>
      </c>
      <c r="X269" s="60">
        <v>1810.72</v>
      </c>
      <c r="Z269" s="61">
        <v>40080</v>
      </c>
      <c r="AA269" s="62">
        <v>1911.66</v>
      </c>
      <c r="AC269" s="59">
        <v>39714</v>
      </c>
      <c r="AD269" s="60">
        <v>2045.85</v>
      </c>
      <c r="AF269" s="59">
        <v>39349</v>
      </c>
      <c r="AG269" s="60">
        <v>2026.33</v>
      </c>
    </row>
    <row r="270" spans="5:33" ht="15.75" thickBot="1" x14ac:dyDescent="0.3">
      <c r="E270" s="61">
        <v>42637</v>
      </c>
      <c r="F270" s="62">
        <v>2917.95</v>
      </c>
      <c r="H270" s="61">
        <v>42272</v>
      </c>
      <c r="I270" s="62">
        <v>3135.17</v>
      </c>
      <c r="K270" s="59">
        <v>41907</v>
      </c>
      <c r="L270" s="60">
        <v>2007.48</v>
      </c>
      <c r="N270" s="59">
        <v>41907</v>
      </c>
      <c r="O270" s="60">
        <v>2007.48</v>
      </c>
      <c r="Q270" s="59">
        <v>41176</v>
      </c>
      <c r="R270" s="60">
        <v>1796.75</v>
      </c>
      <c r="T270" s="59">
        <v>40811</v>
      </c>
      <c r="U270" s="60">
        <v>1902.45</v>
      </c>
      <c r="W270" s="61">
        <v>40446</v>
      </c>
      <c r="X270" s="62">
        <v>1809.46</v>
      </c>
      <c r="Z270" s="59">
        <v>40081</v>
      </c>
      <c r="AA270" s="60">
        <v>1922.5</v>
      </c>
      <c r="AC270" s="61">
        <v>39715</v>
      </c>
      <c r="AD270" s="62">
        <v>2077.59</v>
      </c>
      <c r="AF270" s="61">
        <v>39350</v>
      </c>
      <c r="AG270" s="62">
        <v>2028.95</v>
      </c>
    </row>
    <row r="271" spans="5:33" ht="15.75" thickBot="1" x14ac:dyDescent="0.3">
      <c r="E271" s="59">
        <v>42638</v>
      </c>
      <c r="F271" s="60">
        <v>2917.95</v>
      </c>
      <c r="H271" s="59">
        <v>42273</v>
      </c>
      <c r="I271" s="60">
        <v>3080.44</v>
      </c>
      <c r="K271" s="61">
        <v>41908</v>
      </c>
      <c r="L271" s="62">
        <v>2019.76</v>
      </c>
      <c r="N271" s="61">
        <v>41908</v>
      </c>
      <c r="O271" s="62">
        <v>2019.76</v>
      </c>
      <c r="Q271" s="61">
        <v>41177</v>
      </c>
      <c r="R271" s="62">
        <v>1799.29</v>
      </c>
      <c r="T271" s="61">
        <v>40812</v>
      </c>
      <c r="U271" s="62">
        <v>1902.45</v>
      </c>
      <c r="W271" s="59">
        <v>40447</v>
      </c>
      <c r="X271" s="60">
        <v>1809.46</v>
      </c>
      <c r="Z271" s="61">
        <v>40082</v>
      </c>
      <c r="AA271" s="62">
        <v>1926.59</v>
      </c>
      <c r="AC271" s="59">
        <v>39716</v>
      </c>
      <c r="AD271" s="60">
        <v>2147.41</v>
      </c>
      <c r="AF271" s="59">
        <v>39351</v>
      </c>
      <c r="AG271" s="60">
        <v>2045.51</v>
      </c>
    </row>
    <row r="272" spans="5:33" ht="15.75" thickBot="1" x14ac:dyDescent="0.3">
      <c r="E272" s="61">
        <v>42639</v>
      </c>
      <c r="F272" s="62">
        <v>2917.95</v>
      </c>
      <c r="H272" s="61">
        <v>42274</v>
      </c>
      <c r="I272" s="62">
        <v>3080.44</v>
      </c>
      <c r="K272" s="59">
        <v>41909</v>
      </c>
      <c r="L272" s="60">
        <v>2023.89</v>
      </c>
      <c r="N272" s="59">
        <v>41909</v>
      </c>
      <c r="O272" s="60">
        <v>2023.89</v>
      </c>
      <c r="Q272" s="59">
        <v>41178</v>
      </c>
      <c r="R272" s="60">
        <v>1795.69</v>
      </c>
      <c r="T272" s="59">
        <v>40813</v>
      </c>
      <c r="U272" s="60">
        <v>1903.31</v>
      </c>
      <c r="W272" s="61">
        <v>40448</v>
      </c>
      <c r="X272" s="62">
        <v>1809.46</v>
      </c>
      <c r="Z272" s="59">
        <v>40083</v>
      </c>
      <c r="AA272" s="60">
        <v>1926.59</v>
      </c>
      <c r="AC272" s="61">
        <v>39717</v>
      </c>
      <c r="AD272" s="62">
        <v>2118.31</v>
      </c>
      <c r="AF272" s="61">
        <v>39352</v>
      </c>
      <c r="AG272" s="62">
        <v>2009.46</v>
      </c>
    </row>
    <row r="273" spans="5:33" ht="15.75" thickBot="1" x14ac:dyDescent="0.3">
      <c r="E273" s="59">
        <v>42640</v>
      </c>
      <c r="F273" s="60">
        <v>2917.58</v>
      </c>
      <c r="H273" s="59">
        <v>42275</v>
      </c>
      <c r="I273" s="60">
        <v>3080.44</v>
      </c>
      <c r="K273" s="61">
        <v>41910</v>
      </c>
      <c r="L273" s="62">
        <v>2023.89</v>
      </c>
      <c r="N273" s="61">
        <v>41910</v>
      </c>
      <c r="O273" s="62">
        <v>2023.89</v>
      </c>
      <c r="Q273" s="61">
        <v>41179</v>
      </c>
      <c r="R273" s="62">
        <v>1799.55</v>
      </c>
      <c r="T273" s="61">
        <v>40814</v>
      </c>
      <c r="U273" s="62">
        <v>1887.38</v>
      </c>
      <c r="W273" s="59">
        <v>40449</v>
      </c>
      <c r="X273" s="60">
        <v>1802.15</v>
      </c>
      <c r="Z273" s="61">
        <v>40084</v>
      </c>
      <c r="AA273" s="62">
        <v>1926.59</v>
      </c>
      <c r="AC273" s="59">
        <v>39718</v>
      </c>
      <c r="AD273" s="60">
        <v>2105.61</v>
      </c>
      <c r="AF273" s="59">
        <v>39353</v>
      </c>
      <c r="AG273" s="60">
        <v>2013.18</v>
      </c>
    </row>
    <row r="274" spans="5:33" ht="15.75" thickBot="1" x14ac:dyDescent="0.3">
      <c r="E274" s="61">
        <v>42641</v>
      </c>
      <c r="F274" s="62">
        <v>2921.99</v>
      </c>
      <c r="H274" s="61">
        <v>42276</v>
      </c>
      <c r="I274" s="62">
        <v>3096.98</v>
      </c>
      <c r="K274" s="59">
        <v>41911</v>
      </c>
      <c r="L274" s="60">
        <v>2023.89</v>
      </c>
      <c r="N274" s="59">
        <v>41911</v>
      </c>
      <c r="O274" s="60">
        <v>2023.89</v>
      </c>
      <c r="Q274" s="59">
        <v>41180</v>
      </c>
      <c r="R274" s="60">
        <v>1798.08</v>
      </c>
      <c r="T274" s="59">
        <v>40815</v>
      </c>
      <c r="U274" s="60">
        <v>1907.75</v>
      </c>
      <c r="W274" s="61">
        <v>40450</v>
      </c>
      <c r="X274" s="62">
        <v>1804.06</v>
      </c>
      <c r="Z274" s="59">
        <v>40085</v>
      </c>
      <c r="AA274" s="60">
        <v>1921.64</v>
      </c>
      <c r="AC274" s="61">
        <v>39719</v>
      </c>
      <c r="AD274" s="62">
        <v>2105.61</v>
      </c>
      <c r="AF274" s="61">
        <v>39354</v>
      </c>
      <c r="AG274" s="62">
        <v>2023.19</v>
      </c>
    </row>
    <row r="275" spans="5:33" ht="15.75" thickBot="1" x14ac:dyDescent="0.3">
      <c r="E275" s="59">
        <v>42642</v>
      </c>
      <c r="F275" s="60">
        <v>2914.11</v>
      </c>
      <c r="H275" s="59">
        <v>42277</v>
      </c>
      <c r="I275" s="60">
        <v>3121.94</v>
      </c>
      <c r="K275" s="61">
        <v>41912</v>
      </c>
      <c r="L275" s="62">
        <v>2028.48</v>
      </c>
      <c r="N275" s="61">
        <v>41912</v>
      </c>
      <c r="O275" s="62">
        <v>2028.48</v>
      </c>
      <c r="Q275" s="61">
        <v>41181</v>
      </c>
      <c r="R275" s="62">
        <v>1800.52</v>
      </c>
      <c r="T275" s="61">
        <v>40816</v>
      </c>
      <c r="U275" s="62">
        <v>1915.1</v>
      </c>
      <c r="W275" s="59">
        <v>40451</v>
      </c>
      <c r="X275" s="60">
        <v>1799.89</v>
      </c>
      <c r="Z275" s="61">
        <v>40086</v>
      </c>
      <c r="AA275" s="62">
        <v>1922</v>
      </c>
      <c r="AC275" s="59">
        <v>39720</v>
      </c>
      <c r="AD275" s="60">
        <v>2105.61</v>
      </c>
      <c r="AF275" s="59">
        <v>39355</v>
      </c>
      <c r="AG275" s="60">
        <v>2023.19</v>
      </c>
    </row>
    <row r="276" spans="5:33" ht="15.75" thickBot="1" x14ac:dyDescent="0.3">
      <c r="E276" s="61">
        <v>42643</v>
      </c>
      <c r="F276" s="62">
        <v>2879.95</v>
      </c>
      <c r="H276" s="61">
        <v>42278</v>
      </c>
      <c r="I276" s="62">
        <v>3086.75</v>
      </c>
      <c r="K276" s="59">
        <v>41913</v>
      </c>
      <c r="L276" s="60">
        <v>2022</v>
      </c>
      <c r="N276" s="59">
        <v>41913</v>
      </c>
      <c r="O276" s="60">
        <v>2022</v>
      </c>
      <c r="Q276" s="59">
        <v>41182</v>
      </c>
      <c r="R276" s="60">
        <v>1800.52</v>
      </c>
      <c r="T276" s="59">
        <v>40817</v>
      </c>
      <c r="U276" s="60">
        <v>1929.01</v>
      </c>
      <c r="W276" s="61">
        <v>40452</v>
      </c>
      <c r="X276" s="62">
        <v>1801.01</v>
      </c>
      <c r="Z276" s="59">
        <v>40087</v>
      </c>
      <c r="AA276" s="60">
        <v>1925.49</v>
      </c>
      <c r="AC276" s="61">
        <v>39721</v>
      </c>
      <c r="AD276" s="62">
        <v>2174.62</v>
      </c>
      <c r="AF276" s="61">
        <v>39356</v>
      </c>
      <c r="AG276" s="62">
        <v>2023.19</v>
      </c>
    </row>
    <row r="277" spans="5:33" ht="15.75" thickBot="1" x14ac:dyDescent="0.3">
      <c r="E277" s="59">
        <v>42644</v>
      </c>
      <c r="F277" s="60">
        <v>2880.08</v>
      </c>
      <c r="H277" s="59">
        <v>42279</v>
      </c>
      <c r="I277" s="60">
        <v>3061.85</v>
      </c>
      <c r="K277" s="61">
        <v>41914</v>
      </c>
      <c r="L277" s="62">
        <v>2025.75</v>
      </c>
      <c r="N277" s="61">
        <v>41914</v>
      </c>
      <c r="O277" s="62">
        <v>2025.75</v>
      </c>
      <c r="Q277" s="61">
        <v>41183</v>
      </c>
      <c r="R277" s="62">
        <v>1800.52</v>
      </c>
      <c r="T277" s="61">
        <v>40818</v>
      </c>
      <c r="U277" s="62">
        <v>1929.01</v>
      </c>
      <c r="W277" s="59">
        <v>40453</v>
      </c>
      <c r="X277" s="60">
        <v>1795.93</v>
      </c>
      <c r="Z277" s="61">
        <v>40088</v>
      </c>
      <c r="AA277" s="62">
        <v>1918.87</v>
      </c>
      <c r="AC277" s="59">
        <v>39722</v>
      </c>
      <c r="AD277" s="60">
        <v>2184.7600000000002</v>
      </c>
      <c r="AF277" s="59">
        <v>39357</v>
      </c>
      <c r="AG277" s="60">
        <v>2015.75</v>
      </c>
    </row>
    <row r="278" spans="5:33" ht="15.75" thickBot="1" x14ac:dyDescent="0.3">
      <c r="E278" s="61">
        <v>42645</v>
      </c>
      <c r="F278" s="62">
        <v>2880.08</v>
      </c>
      <c r="H278" s="61">
        <v>42280</v>
      </c>
      <c r="I278" s="62">
        <v>3034.9</v>
      </c>
      <c r="K278" s="59">
        <v>41915</v>
      </c>
      <c r="L278" s="60">
        <v>2021.49</v>
      </c>
      <c r="N278" s="59">
        <v>41915</v>
      </c>
      <c r="O278" s="60">
        <v>2021.49</v>
      </c>
      <c r="Q278" s="59">
        <v>41184</v>
      </c>
      <c r="R278" s="60">
        <v>1797.97</v>
      </c>
      <c r="T278" s="59">
        <v>40819</v>
      </c>
      <c r="U278" s="60">
        <v>1929.01</v>
      </c>
      <c r="W278" s="61">
        <v>40454</v>
      </c>
      <c r="X278" s="62">
        <v>1795.93</v>
      </c>
      <c r="Z278" s="59">
        <v>40089</v>
      </c>
      <c r="AA278" s="60">
        <v>1919.75</v>
      </c>
      <c r="AC278" s="61">
        <v>39723</v>
      </c>
      <c r="AD278" s="62">
        <v>2166.0500000000002</v>
      </c>
      <c r="AF278" s="61">
        <v>39358</v>
      </c>
      <c r="AG278" s="62">
        <v>2013.39</v>
      </c>
    </row>
    <row r="279" spans="5:33" ht="15.75" thickBot="1" x14ac:dyDescent="0.3">
      <c r="E279" s="59">
        <v>42646</v>
      </c>
      <c r="F279" s="60">
        <v>2880.08</v>
      </c>
      <c r="H279" s="59">
        <v>42281</v>
      </c>
      <c r="I279" s="60">
        <v>3034.9</v>
      </c>
      <c r="K279" s="61">
        <v>41916</v>
      </c>
      <c r="L279" s="62">
        <v>2026.2</v>
      </c>
      <c r="N279" s="61">
        <v>41916</v>
      </c>
      <c r="O279" s="62">
        <v>2026.2</v>
      </c>
      <c r="Q279" s="61">
        <v>41185</v>
      </c>
      <c r="R279" s="62">
        <v>1798.86</v>
      </c>
      <c r="T279" s="61">
        <v>40820</v>
      </c>
      <c r="U279" s="62">
        <v>1943.8</v>
      </c>
      <c r="W279" s="59">
        <v>40455</v>
      </c>
      <c r="X279" s="60">
        <v>1795.93</v>
      </c>
      <c r="Z279" s="61">
        <v>40090</v>
      </c>
      <c r="AA279" s="62">
        <v>1919.75</v>
      </c>
      <c r="AC279" s="59">
        <v>39724</v>
      </c>
      <c r="AD279" s="60">
        <v>2192.69</v>
      </c>
      <c r="AF279" s="59">
        <v>39359</v>
      </c>
      <c r="AG279" s="60">
        <v>2017.69</v>
      </c>
    </row>
    <row r="280" spans="5:33" ht="15.75" thickBot="1" x14ac:dyDescent="0.3">
      <c r="E280" s="61">
        <v>42647</v>
      </c>
      <c r="F280" s="62">
        <v>2937.23</v>
      </c>
      <c r="H280" s="61">
        <v>42282</v>
      </c>
      <c r="I280" s="62">
        <v>3034.9</v>
      </c>
      <c r="K280" s="59">
        <v>41917</v>
      </c>
      <c r="L280" s="60">
        <v>2026.2</v>
      </c>
      <c r="N280" s="59">
        <v>41917</v>
      </c>
      <c r="O280" s="60">
        <v>2026.2</v>
      </c>
      <c r="Q280" s="59">
        <v>41186</v>
      </c>
      <c r="R280" s="60">
        <v>1800.43</v>
      </c>
      <c r="T280" s="59">
        <v>40821</v>
      </c>
      <c r="U280" s="60">
        <v>1972.76</v>
      </c>
      <c r="W280" s="61">
        <v>40456</v>
      </c>
      <c r="X280" s="62">
        <v>1802.09</v>
      </c>
      <c r="Z280" s="59">
        <v>40091</v>
      </c>
      <c r="AA280" s="60">
        <v>1919.75</v>
      </c>
      <c r="AC280" s="61">
        <v>39725</v>
      </c>
      <c r="AD280" s="62">
        <v>2160.08</v>
      </c>
      <c r="AF280" s="61">
        <v>39360</v>
      </c>
      <c r="AG280" s="62">
        <v>2018.45</v>
      </c>
    </row>
    <row r="281" spans="5:33" ht="15.75" thickBot="1" x14ac:dyDescent="0.3">
      <c r="E281" s="59">
        <v>42648</v>
      </c>
      <c r="F281" s="60">
        <v>2963.06</v>
      </c>
      <c r="H281" s="59">
        <v>42283</v>
      </c>
      <c r="I281" s="60">
        <v>2971.15</v>
      </c>
      <c r="K281" s="61">
        <v>41918</v>
      </c>
      <c r="L281" s="62">
        <v>2026.2</v>
      </c>
      <c r="N281" s="61">
        <v>41918</v>
      </c>
      <c r="O281" s="62">
        <v>2026.2</v>
      </c>
      <c r="Q281" s="61">
        <v>41187</v>
      </c>
      <c r="R281" s="62">
        <v>1797.68</v>
      </c>
      <c r="T281" s="61">
        <v>40822</v>
      </c>
      <c r="U281" s="62">
        <v>1967.56</v>
      </c>
      <c r="W281" s="59">
        <v>40457</v>
      </c>
      <c r="X281" s="60">
        <v>1802.43</v>
      </c>
      <c r="Z281" s="61">
        <v>40092</v>
      </c>
      <c r="AA281" s="62">
        <v>1925.57</v>
      </c>
      <c r="AC281" s="59">
        <v>39726</v>
      </c>
      <c r="AD281" s="60">
        <v>2160.08</v>
      </c>
      <c r="AF281" s="59">
        <v>39361</v>
      </c>
      <c r="AG281" s="60">
        <v>1999.95</v>
      </c>
    </row>
    <row r="282" spans="5:33" ht="15.75" thickBot="1" x14ac:dyDescent="0.3">
      <c r="E282" s="61">
        <v>42649</v>
      </c>
      <c r="F282" s="62">
        <v>2964.93</v>
      </c>
      <c r="H282" s="61">
        <v>42284</v>
      </c>
      <c r="I282" s="62">
        <v>2913.74</v>
      </c>
      <c r="K282" s="59">
        <v>41919</v>
      </c>
      <c r="L282" s="60">
        <v>2028.03</v>
      </c>
      <c r="N282" s="59">
        <v>41919</v>
      </c>
      <c r="O282" s="60">
        <v>2028.03</v>
      </c>
      <c r="Q282" s="59">
        <v>41188</v>
      </c>
      <c r="R282" s="60">
        <v>1795.4</v>
      </c>
      <c r="T282" s="59">
        <v>40823</v>
      </c>
      <c r="U282" s="60">
        <v>1952.09</v>
      </c>
      <c r="W282" s="61">
        <v>40458</v>
      </c>
      <c r="X282" s="62">
        <v>1796.29</v>
      </c>
      <c r="Z282" s="59">
        <v>40093</v>
      </c>
      <c r="AA282" s="60">
        <v>1906.59</v>
      </c>
      <c r="AC282" s="61">
        <v>39727</v>
      </c>
      <c r="AD282" s="62">
        <v>2160.08</v>
      </c>
      <c r="AF282" s="61">
        <v>39362</v>
      </c>
      <c r="AG282" s="62">
        <v>1999.95</v>
      </c>
    </row>
    <row r="283" spans="5:33" ht="15.75" thickBot="1" x14ac:dyDescent="0.3">
      <c r="E283" s="59">
        <v>42650</v>
      </c>
      <c r="F283" s="60">
        <v>2924.8</v>
      </c>
      <c r="H283" s="59">
        <v>42285</v>
      </c>
      <c r="I283" s="60">
        <v>2891.91</v>
      </c>
      <c r="K283" s="61">
        <v>41920</v>
      </c>
      <c r="L283" s="62">
        <v>2026.9</v>
      </c>
      <c r="N283" s="61">
        <v>41920</v>
      </c>
      <c r="O283" s="62">
        <v>2026.9</v>
      </c>
      <c r="Q283" s="61">
        <v>41189</v>
      </c>
      <c r="R283" s="62">
        <v>1795.4</v>
      </c>
      <c r="T283" s="61">
        <v>40824</v>
      </c>
      <c r="U283" s="62">
        <v>1931.64</v>
      </c>
      <c r="W283" s="59">
        <v>40459</v>
      </c>
      <c r="X283" s="60">
        <v>1786.2</v>
      </c>
      <c r="Z283" s="61">
        <v>40094</v>
      </c>
      <c r="AA283" s="62">
        <v>1897.31</v>
      </c>
      <c r="AC283" s="59">
        <v>39728</v>
      </c>
      <c r="AD283" s="60">
        <v>2250.73</v>
      </c>
      <c r="AF283" s="59">
        <v>39363</v>
      </c>
      <c r="AG283" s="60">
        <v>1999.95</v>
      </c>
    </row>
    <row r="284" spans="5:33" ht="15.75" thickBot="1" x14ac:dyDescent="0.3">
      <c r="E284" s="61">
        <v>42651</v>
      </c>
      <c r="F284" s="62">
        <v>2913.96</v>
      </c>
      <c r="H284" s="61">
        <v>42286</v>
      </c>
      <c r="I284" s="62">
        <v>2887.21</v>
      </c>
      <c r="K284" s="59">
        <v>41921</v>
      </c>
      <c r="L284" s="60">
        <v>2040.31</v>
      </c>
      <c r="N284" s="59">
        <v>41921</v>
      </c>
      <c r="O284" s="60">
        <v>2040.31</v>
      </c>
      <c r="Q284" s="59">
        <v>41190</v>
      </c>
      <c r="R284" s="60">
        <v>1795.4</v>
      </c>
      <c r="T284" s="59">
        <v>40825</v>
      </c>
      <c r="U284" s="60">
        <v>1931.64</v>
      </c>
      <c r="W284" s="61">
        <v>40460</v>
      </c>
      <c r="X284" s="62">
        <v>1786.37</v>
      </c>
      <c r="Z284" s="59">
        <v>40095</v>
      </c>
      <c r="AA284" s="60">
        <v>1870.96</v>
      </c>
      <c r="AC284" s="61">
        <v>39729</v>
      </c>
      <c r="AD284" s="62">
        <v>2261.96</v>
      </c>
      <c r="AF284" s="61">
        <v>39364</v>
      </c>
      <c r="AG284" s="62">
        <v>1999.95</v>
      </c>
    </row>
    <row r="285" spans="5:33" ht="15.75" thickBot="1" x14ac:dyDescent="0.3">
      <c r="E285" s="59">
        <v>42652</v>
      </c>
      <c r="F285" s="60">
        <v>2913.96</v>
      </c>
      <c r="H285" s="59">
        <v>42287</v>
      </c>
      <c r="I285" s="60">
        <v>2855.74</v>
      </c>
      <c r="K285" s="61">
        <v>41922</v>
      </c>
      <c r="L285" s="62">
        <v>2041.71</v>
      </c>
      <c r="N285" s="61">
        <v>41922</v>
      </c>
      <c r="O285" s="62">
        <v>2041.71</v>
      </c>
      <c r="Q285" s="61">
        <v>41191</v>
      </c>
      <c r="R285" s="62">
        <v>1795.4</v>
      </c>
      <c r="T285" s="61">
        <v>40826</v>
      </c>
      <c r="U285" s="62">
        <v>1931.64</v>
      </c>
      <c r="W285" s="59">
        <v>40461</v>
      </c>
      <c r="X285" s="60">
        <v>1786.37</v>
      </c>
      <c r="Z285" s="61">
        <v>40096</v>
      </c>
      <c r="AA285" s="62">
        <v>1857.21</v>
      </c>
      <c r="AC285" s="59">
        <v>39730</v>
      </c>
      <c r="AD285" s="60">
        <v>2326.41</v>
      </c>
      <c r="AF285" s="59">
        <v>39365</v>
      </c>
      <c r="AG285" s="60">
        <v>1968.13</v>
      </c>
    </row>
    <row r="286" spans="5:33" ht="15.75" thickBot="1" x14ac:dyDescent="0.3">
      <c r="E286" s="61">
        <v>42653</v>
      </c>
      <c r="F286" s="62">
        <v>2913.96</v>
      </c>
      <c r="H286" s="61">
        <v>42288</v>
      </c>
      <c r="I286" s="62">
        <v>2855.74</v>
      </c>
      <c r="K286" s="59">
        <v>41923</v>
      </c>
      <c r="L286" s="60">
        <v>2052.96</v>
      </c>
      <c r="N286" s="59">
        <v>41923</v>
      </c>
      <c r="O286" s="60">
        <v>2052.96</v>
      </c>
      <c r="Q286" s="59">
        <v>41192</v>
      </c>
      <c r="R286" s="60">
        <v>1798.32</v>
      </c>
      <c r="T286" s="59">
        <v>40827</v>
      </c>
      <c r="U286" s="60">
        <v>1931.64</v>
      </c>
      <c r="W286" s="61">
        <v>40462</v>
      </c>
      <c r="X286" s="62">
        <v>1786.37</v>
      </c>
      <c r="Z286" s="59">
        <v>40097</v>
      </c>
      <c r="AA286" s="60">
        <v>1857.21</v>
      </c>
      <c r="AC286" s="61">
        <v>39731</v>
      </c>
      <c r="AD286" s="62">
        <v>2254.2399999999998</v>
      </c>
      <c r="AF286" s="61">
        <v>39366</v>
      </c>
      <c r="AG286" s="62">
        <v>1972.81</v>
      </c>
    </row>
    <row r="287" spans="5:33" ht="15.75" thickBot="1" x14ac:dyDescent="0.3">
      <c r="E287" s="59">
        <v>42654</v>
      </c>
      <c r="F287" s="60">
        <v>2913.96</v>
      </c>
      <c r="H287" s="59">
        <v>42289</v>
      </c>
      <c r="I287" s="60">
        <v>2855.74</v>
      </c>
      <c r="K287" s="61">
        <v>41924</v>
      </c>
      <c r="L287" s="62">
        <v>2052.96</v>
      </c>
      <c r="N287" s="61">
        <v>41924</v>
      </c>
      <c r="O287" s="62">
        <v>2052.96</v>
      </c>
      <c r="Q287" s="61">
        <v>41193</v>
      </c>
      <c r="R287" s="62">
        <v>1799.78</v>
      </c>
      <c r="T287" s="61">
        <v>40828</v>
      </c>
      <c r="U287" s="62">
        <v>1913.6</v>
      </c>
      <c r="W287" s="59">
        <v>40463</v>
      </c>
      <c r="X287" s="60">
        <v>1786.37</v>
      </c>
      <c r="Z287" s="61">
        <v>40098</v>
      </c>
      <c r="AA287" s="62">
        <v>1857.21</v>
      </c>
      <c r="AC287" s="59">
        <v>39732</v>
      </c>
      <c r="AD287" s="60">
        <v>2318.63</v>
      </c>
      <c r="AF287" s="59">
        <v>39367</v>
      </c>
      <c r="AG287" s="60">
        <v>1963.03</v>
      </c>
    </row>
    <row r="288" spans="5:33" ht="15.75" thickBot="1" x14ac:dyDescent="0.3">
      <c r="E288" s="61">
        <v>42655</v>
      </c>
      <c r="F288" s="62">
        <v>2919.51</v>
      </c>
      <c r="H288" s="61">
        <v>42290</v>
      </c>
      <c r="I288" s="62">
        <v>2855.74</v>
      </c>
      <c r="K288" s="59">
        <v>41925</v>
      </c>
      <c r="L288" s="60">
        <v>2052.96</v>
      </c>
      <c r="N288" s="59">
        <v>41925</v>
      </c>
      <c r="O288" s="60">
        <v>2052.96</v>
      </c>
      <c r="Q288" s="59">
        <v>41194</v>
      </c>
      <c r="R288" s="60">
        <v>1797.68</v>
      </c>
      <c r="T288" s="59">
        <v>40829</v>
      </c>
      <c r="U288" s="60">
        <v>1896.72</v>
      </c>
      <c r="W288" s="61">
        <v>40464</v>
      </c>
      <c r="X288" s="62">
        <v>1786.77</v>
      </c>
      <c r="Z288" s="59">
        <v>40099</v>
      </c>
      <c r="AA288" s="60">
        <v>1857.21</v>
      </c>
      <c r="AC288" s="61">
        <v>39733</v>
      </c>
      <c r="AD288" s="62">
        <v>2318.63</v>
      </c>
      <c r="AF288" s="61">
        <v>39368</v>
      </c>
      <c r="AG288" s="62">
        <v>1978.97</v>
      </c>
    </row>
    <row r="289" spans="5:33" ht="15.75" thickBot="1" x14ac:dyDescent="0.3">
      <c r="E289" s="59">
        <v>42656</v>
      </c>
      <c r="F289" s="60">
        <v>2919.18</v>
      </c>
      <c r="H289" s="59">
        <v>42291</v>
      </c>
      <c r="I289" s="60">
        <v>2910.7</v>
      </c>
      <c r="K289" s="61">
        <v>41926</v>
      </c>
      <c r="L289" s="62">
        <v>2052.96</v>
      </c>
      <c r="N289" s="61">
        <v>41926</v>
      </c>
      <c r="O289" s="62">
        <v>2052.96</v>
      </c>
      <c r="Q289" s="61">
        <v>41195</v>
      </c>
      <c r="R289" s="62">
        <v>1797.68</v>
      </c>
      <c r="T289" s="61">
        <v>40830</v>
      </c>
      <c r="U289" s="62">
        <v>1909.12</v>
      </c>
      <c r="W289" s="59">
        <v>40465</v>
      </c>
      <c r="X289" s="60">
        <v>1791.56</v>
      </c>
      <c r="Z289" s="61">
        <v>40100</v>
      </c>
      <c r="AA289" s="62">
        <v>1825.68</v>
      </c>
      <c r="AC289" s="59">
        <v>39734</v>
      </c>
      <c r="AD289" s="60">
        <v>2318.63</v>
      </c>
      <c r="AF289" s="59">
        <v>39369</v>
      </c>
      <c r="AG289" s="60">
        <v>1978.97</v>
      </c>
    </row>
    <row r="290" spans="5:33" ht="15.75" thickBot="1" x14ac:dyDescent="0.3">
      <c r="E290" s="61">
        <v>42657</v>
      </c>
      <c r="F290" s="62">
        <v>2930.78</v>
      </c>
      <c r="H290" s="61">
        <v>42292</v>
      </c>
      <c r="I290" s="62">
        <v>2928.69</v>
      </c>
      <c r="K290" s="59">
        <v>41927</v>
      </c>
      <c r="L290" s="60">
        <v>2049.66</v>
      </c>
      <c r="N290" s="59">
        <v>41927</v>
      </c>
      <c r="O290" s="60">
        <v>2049.66</v>
      </c>
      <c r="Q290" s="59">
        <v>41196</v>
      </c>
      <c r="R290" s="60">
        <v>1797.68</v>
      </c>
      <c r="T290" s="59">
        <v>40831</v>
      </c>
      <c r="U290" s="60">
        <v>1895.33</v>
      </c>
      <c r="W290" s="61">
        <v>40466</v>
      </c>
      <c r="X290" s="62">
        <v>1801.2</v>
      </c>
      <c r="Z290" s="59">
        <v>40101</v>
      </c>
      <c r="AA290" s="60">
        <v>1830.38</v>
      </c>
      <c r="AC290" s="61">
        <v>39735</v>
      </c>
      <c r="AD290" s="62">
        <v>2318.63</v>
      </c>
      <c r="AF290" s="61">
        <v>39370</v>
      </c>
      <c r="AG290" s="62">
        <v>1978.97</v>
      </c>
    </row>
    <row r="291" spans="5:33" ht="15.75" thickBot="1" x14ac:dyDescent="0.3">
      <c r="E291" s="59">
        <v>42658</v>
      </c>
      <c r="F291" s="60">
        <v>2915.67</v>
      </c>
      <c r="H291" s="59">
        <v>42293</v>
      </c>
      <c r="I291" s="60">
        <v>2908.87</v>
      </c>
      <c r="K291" s="61">
        <v>41928</v>
      </c>
      <c r="L291" s="62">
        <v>2057.6999999999998</v>
      </c>
      <c r="N291" s="61">
        <v>41928</v>
      </c>
      <c r="O291" s="62">
        <v>2057.6999999999998</v>
      </c>
      <c r="Q291" s="61">
        <v>41197</v>
      </c>
      <c r="R291" s="62">
        <v>1797.68</v>
      </c>
      <c r="T291" s="61">
        <v>40832</v>
      </c>
      <c r="U291" s="62">
        <v>1895.33</v>
      </c>
      <c r="W291" s="59">
        <v>40467</v>
      </c>
      <c r="X291" s="60">
        <v>1807.88</v>
      </c>
      <c r="Z291" s="61">
        <v>40102</v>
      </c>
      <c r="AA291" s="62">
        <v>1838.26</v>
      </c>
      <c r="AC291" s="59">
        <v>39736</v>
      </c>
      <c r="AD291" s="60">
        <v>2223.94</v>
      </c>
      <c r="AF291" s="59">
        <v>39371</v>
      </c>
      <c r="AG291" s="60">
        <v>1978.97</v>
      </c>
    </row>
    <row r="292" spans="5:33" ht="15.75" thickBot="1" x14ac:dyDescent="0.3">
      <c r="E292" s="61">
        <v>42659</v>
      </c>
      <c r="F292" s="62">
        <v>2915.67</v>
      </c>
      <c r="H292" s="61">
        <v>42294</v>
      </c>
      <c r="I292" s="62">
        <v>2879.89</v>
      </c>
      <c r="K292" s="59">
        <v>41929</v>
      </c>
      <c r="L292" s="60">
        <v>2074.4</v>
      </c>
      <c r="N292" s="59">
        <v>41929</v>
      </c>
      <c r="O292" s="60">
        <v>2074.4</v>
      </c>
      <c r="Q292" s="59">
        <v>41198</v>
      </c>
      <c r="R292" s="60">
        <v>1797.68</v>
      </c>
      <c r="T292" s="59">
        <v>40833</v>
      </c>
      <c r="U292" s="60">
        <v>1895.33</v>
      </c>
      <c r="W292" s="61">
        <v>40468</v>
      </c>
      <c r="X292" s="62">
        <v>1807.88</v>
      </c>
      <c r="Z292" s="59">
        <v>40103</v>
      </c>
      <c r="AA292" s="60">
        <v>1843.81</v>
      </c>
      <c r="AC292" s="61">
        <v>39737</v>
      </c>
      <c r="AD292" s="62">
        <v>2316.54</v>
      </c>
      <c r="AF292" s="61">
        <v>39372</v>
      </c>
      <c r="AG292" s="62">
        <v>2004.58</v>
      </c>
    </row>
    <row r="293" spans="5:33" ht="15.75" thickBot="1" x14ac:dyDescent="0.3">
      <c r="E293" s="59">
        <v>42660</v>
      </c>
      <c r="F293" s="60">
        <v>2915.67</v>
      </c>
      <c r="H293" s="59">
        <v>42295</v>
      </c>
      <c r="I293" s="60">
        <v>2879.89</v>
      </c>
      <c r="K293" s="61">
        <v>41930</v>
      </c>
      <c r="L293" s="62">
        <v>2064.4299999999998</v>
      </c>
      <c r="N293" s="61">
        <v>41930</v>
      </c>
      <c r="O293" s="62">
        <v>2064.4299999999998</v>
      </c>
      <c r="Q293" s="61">
        <v>41199</v>
      </c>
      <c r="R293" s="62">
        <v>1797.81</v>
      </c>
      <c r="T293" s="61">
        <v>40834</v>
      </c>
      <c r="U293" s="62">
        <v>1895.33</v>
      </c>
      <c r="W293" s="59">
        <v>40469</v>
      </c>
      <c r="X293" s="60">
        <v>1807.88</v>
      </c>
      <c r="Z293" s="61">
        <v>40104</v>
      </c>
      <c r="AA293" s="62">
        <v>1843.81</v>
      </c>
      <c r="AC293" s="59">
        <v>39738</v>
      </c>
      <c r="AD293" s="60">
        <v>2304.6799999999998</v>
      </c>
      <c r="AF293" s="59">
        <v>39373</v>
      </c>
      <c r="AG293" s="60">
        <v>1994.06</v>
      </c>
    </row>
    <row r="294" spans="5:33" ht="15.75" thickBot="1" x14ac:dyDescent="0.3">
      <c r="E294" s="61">
        <v>42661</v>
      </c>
      <c r="F294" s="62">
        <v>2915.67</v>
      </c>
      <c r="H294" s="61">
        <v>42296</v>
      </c>
      <c r="I294" s="62">
        <v>2879.89</v>
      </c>
      <c r="K294" s="59">
        <v>41931</v>
      </c>
      <c r="L294" s="60">
        <v>2064.4299999999998</v>
      </c>
      <c r="N294" s="59">
        <v>41931</v>
      </c>
      <c r="O294" s="60">
        <v>2064.4299999999998</v>
      </c>
      <c r="Q294" s="59">
        <v>41200</v>
      </c>
      <c r="R294" s="60">
        <v>1798.53</v>
      </c>
      <c r="T294" s="59">
        <v>40835</v>
      </c>
      <c r="U294" s="60">
        <v>1902.47</v>
      </c>
      <c r="W294" s="61">
        <v>40470</v>
      </c>
      <c r="X294" s="62">
        <v>1807.88</v>
      </c>
      <c r="Z294" s="59">
        <v>40105</v>
      </c>
      <c r="AA294" s="60">
        <v>1843.81</v>
      </c>
      <c r="AC294" s="61">
        <v>39739</v>
      </c>
      <c r="AD294" s="62">
        <v>2271.98</v>
      </c>
      <c r="AF294" s="61">
        <v>39374</v>
      </c>
      <c r="AG294" s="62">
        <v>2018.55</v>
      </c>
    </row>
    <row r="295" spans="5:33" ht="15.75" thickBot="1" x14ac:dyDescent="0.3">
      <c r="E295" s="59">
        <v>42662</v>
      </c>
      <c r="F295" s="60">
        <v>2905.93</v>
      </c>
      <c r="H295" s="59">
        <v>42297</v>
      </c>
      <c r="I295" s="60">
        <v>2912.99</v>
      </c>
      <c r="K295" s="61">
        <v>41932</v>
      </c>
      <c r="L295" s="62">
        <v>2064.4299999999998</v>
      </c>
      <c r="N295" s="61">
        <v>41932</v>
      </c>
      <c r="O295" s="62">
        <v>2064.4299999999998</v>
      </c>
      <c r="Q295" s="61">
        <v>41201</v>
      </c>
      <c r="R295" s="62">
        <v>1797.66</v>
      </c>
      <c r="T295" s="61">
        <v>40836</v>
      </c>
      <c r="U295" s="62">
        <v>1900.1</v>
      </c>
      <c r="W295" s="59">
        <v>40471</v>
      </c>
      <c r="X295" s="60">
        <v>1817.45</v>
      </c>
      <c r="Z295" s="61">
        <v>40106</v>
      </c>
      <c r="AA295" s="62">
        <v>1858.4</v>
      </c>
      <c r="AC295" s="59">
        <v>39740</v>
      </c>
      <c r="AD295" s="60">
        <v>2271.98</v>
      </c>
      <c r="AF295" s="59">
        <v>39375</v>
      </c>
      <c r="AG295" s="60">
        <v>2007.24</v>
      </c>
    </row>
    <row r="296" spans="5:33" ht="15.75" thickBot="1" x14ac:dyDescent="0.3">
      <c r="E296" s="61">
        <v>42663</v>
      </c>
      <c r="F296" s="62">
        <v>2914.15</v>
      </c>
      <c r="H296" s="61">
        <v>42298</v>
      </c>
      <c r="I296" s="62">
        <v>2929.19</v>
      </c>
      <c r="K296" s="59">
        <v>41933</v>
      </c>
      <c r="L296" s="60">
        <v>2065.8200000000002</v>
      </c>
      <c r="N296" s="59">
        <v>41933</v>
      </c>
      <c r="O296" s="60">
        <v>2065.8200000000002</v>
      </c>
      <c r="Q296" s="59">
        <v>41202</v>
      </c>
      <c r="R296" s="60">
        <v>1798.42</v>
      </c>
      <c r="T296" s="59">
        <v>40837</v>
      </c>
      <c r="U296" s="60">
        <v>1905.95</v>
      </c>
      <c r="W296" s="61">
        <v>40472</v>
      </c>
      <c r="X296" s="62">
        <v>1812.6</v>
      </c>
      <c r="Z296" s="59">
        <v>40107</v>
      </c>
      <c r="AA296" s="60">
        <v>1913.98</v>
      </c>
      <c r="AC296" s="61">
        <v>39741</v>
      </c>
      <c r="AD296" s="62">
        <v>2271.98</v>
      </c>
      <c r="AF296" s="61">
        <v>39376</v>
      </c>
      <c r="AG296" s="62">
        <v>2007.24</v>
      </c>
    </row>
    <row r="297" spans="5:33" ht="15.75" thickBot="1" x14ac:dyDescent="0.3">
      <c r="E297" s="59">
        <v>42664</v>
      </c>
      <c r="F297" s="60">
        <v>2934.03</v>
      </c>
      <c r="H297" s="59">
        <v>42299</v>
      </c>
      <c r="I297" s="60">
        <v>2966.68</v>
      </c>
      <c r="K297" s="61">
        <v>41934</v>
      </c>
      <c r="L297" s="62">
        <v>2048.44</v>
      </c>
      <c r="N297" s="61">
        <v>41934</v>
      </c>
      <c r="O297" s="62">
        <v>2048.44</v>
      </c>
      <c r="Q297" s="61">
        <v>41203</v>
      </c>
      <c r="R297" s="62">
        <v>1798.42</v>
      </c>
      <c r="T297" s="61">
        <v>40838</v>
      </c>
      <c r="U297" s="62">
        <v>1897.45</v>
      </c>
      <c r="W297" s="59">
        <v>40473</v>
      </c>
      <c r="X297" s="60">
        <v>1816.28</v>
      </c>
      <c r="Z297" s="61">
        <v>40108</v>
      </c>
      <c r="AA297" s="62">
        <v>1910.04</v>
      </c>
      <c r="AC297" s="59">
        <v>39742</v>
      </c>
      <c r="AD297" s="60">
        <v>2243.4899999999998</v>
      </c>
      <c r="AF297" s="59">
        <v>39377</v>
      </c>
      <c r="AG297" s="60">
        <v>2007.24</v>
      </c>
    </row>
    <row r="298" spans="5:33" ht="15.75" thickBot="1" x14ac:dyDescent="0.3">
      <c r="E298" s="61">
        <v>42665</v>
      </c>
      <c r="F298" s="62">
        <v>2944.25</v>
      </c>
      <c r="H298" s="61">
        <v>42300</v>
      </c>
      <c r="I298" s="62">
        <v>2925.36</v>
      </c>
      <c r="K298" s="59">
        <v>41935</v>
      </c>
      <c r="L298" s="60">
        <v>2049.9</v>
      </c>
      <c r="N298" s="59">
        <v>41935</v>
      </c>
      <c r="O298" s="60">
        <v>2049.9</v>
      </c>
      <c r="Q298" s="59">
        <v>41204</v>
      </c>
      <c r="R298" s="60">
        <v>1798.42</v>
      </c>
      <c r="T298" s="59">
        <v>40839</v>
      </c>
      <c r="U298" s="60">
        <v>1897.45</v>
      </c>
      <c r="W298" s="61">
        <v>40474</v>
      </c>
      <c r="X298" s="62">
        <v>1823.05</v>
      </c>
      <c r="Z298" s="59">
        <v>40109</v>
      </c>
      <c r="AA298" s="60">
        <v>1914.89</v>
      </c>
      <c r="AC298" s="61">
        <v>39743</v>
      </c>
      <c r="AD298" s="62">
        <v>2296.3200000000002</v>
      </c>
      <c r="AF298" s="61">
        <v>39378</v>
      </c>
      <c r="AG298" s="62">
        <v>2022.76</v>
      </c>
    </row>
    <row r="299" spans="5:33" ht="15.75" thickBot="1" x14ac:dyDescent="0.3">
      <c r="E299" s="59">
        <v>42666</v>
      </c>
      <c r="F299" s="60">
        <v>2944.25</v>
      </c>
      <c r="H299" s="59">
        <v>42301</v>
      </c>
      <c r="I299" s="60">
        <v>2912.08</v>
      </c>
      <c r="K299" s="61">
        <v>41936</v>
      </c>
      <c r="L299" s="62">
        <v>2053.39</v>
      </c>
      <c r="N299" s="61">
        <v>41936</v>
      </c>
      <c r="O299" s="62">
        <v>2053.39</v>
      </c>
      <c r="Q299" s="61">
        <v>41205</v>
      </c>
      <c r="R299" s="62">
        <v>1802.91</v>
      </c>
      <c r="T299" s="61">
        <v>40840</v>
      </c>
      <c r="U299" s="62">
        <v>1897.45</v>
      </c>
      <c r="W299" s="59">
        <v>40475</v>
      </c>
      <c r="X299" s="60">
        <v>1823.05</v>
      </c>
      <c r="Z299" s="61">
        <v>40110</v>
      </c>
      <c r="AA299" s="62">
        <v>1924.35</v>
      </c>
      <c r="AC299" s="59">
        <v>39744</v>
      </c>
      <c r="AD299" s="60">
        <v>2346.4699999999998</v>
      </c>
      <c r="AF299" s="59">
        <v>39379</v>
      </c>
      <c r="AG299" s="60">
        <v>2006.67</v>
      </c>
    </row>
    <row r="300" spans="5:33" ht="15.75" thickBot="1" x14ac:dyDescent="0.3">
      <c r="E300" s="61">
        <v>42667</v>
      </c>
      <c r="F300" s="62">
        <v>2944.25</v>
      </c>
      <c r="H300" s="61">
        <v>42302</v>
      </c>
      <c r="I300" s="62">
        <v>2912.08</v>
      </c>
      <c r="K300" s="59">
        <v>41937</v>
      </c>
      <c r="L300" s="60">
        <v>2065.38</v>
      </c>
      <c r="N300" s="59">
        <v>41937</v>
      </c>
      <c r="O300" s="60">
        <v>2065.38</v>
      </c>
      <c r="Q300" s="59">
        <v>41206</v>
      </c>
      <c r="R300" s="60">
        <v>1816.6</v>
      </c>
      <c r="T300" s="59">
        <v>40841</v>
      </c>
      <c r="U300" s="60">
        <v>1878.78</v>
      </c>
      <c r="W300" s="61">
        <v>40476</v>
      </c>
      <c r="X300" s="62">
        <v>1823.05</v>
      </c>
      <c r="Z300" s="59">
        <v>40111</v>
      </c>
      <c r="AA300" s="60">
        <v>1924.35</v>
      </c>
      <c r="AC300" s="61">
        <v>39745</v>
      </c>
      <c r="AD300" s="62">
        <v>2361.0100000000002</v>
      </c>
      <c r="AF300" s="61">
        <v>39380</v>
      </c>
      <c r="AG300" s="62">
        <v>2025.7</v>
      </c>
    </row>
    <row r="301" spans="5:33" ht="15.75" thickBot="1" x14ac:dyDescent="0.3">
      <c r="E301" s="59">
        <v>42668</v>
      </c>
      <c r="F301" s="60">
        <v>2929.83</v>
      </c>
      <c r="H301" s="59">
        <v>42303</v>
      </c>
      <c r="I301" s="60">
        <v>2912.08</v>
      </c>
      <c r="K301" s="61">
        <v>41938</v>
      </c>
      <c r="L301" s="62">
        <v>2065.38</v>
      </c>
      <c r="N301" s="61">
        <v>41938</v>
      </c>
      <c r="O301" s="62">
        <v>2065.38</v>
      </c>
      <c r="Q301" s="61">
        <v>41207</v>
      </c>
      <c r="R301" s="62">
        <v>1817.25</v>
      </c>
      <c r="T301" s="61">
        <v>40842</v>
      </c>
      <c r="U301" s="62">
        <v>1875.55</v>
      </c>
      <c r="W301" s="59">
        <v>40477</v>
      </c>
      <c r="X301" s="60">
        <v>1830.96</v>
      </c>
      <c r="Z301" s="61">
        <v>40112</v>
      </c>
      <c r="AA301" s="62">
        <v>1924.35</v>
      </c>
      <c r="AC301" s="59">
        <v>39746</v>
      </c>
      <c r="AD301" s="60">
        <v>2386.48</v>
      </c>
      <c r="AF301" s="59">
        <v>39381</v>
      </c>
      <c r="AG301" s="60">
        <v>2020.29</v>
      </c>
    </row>
    <row r="302" spans="5:33" ht="15.75" thickBot="1" x14ac:dyDescent="0.3">
      <c r="E302" s="61">
        <v>42669</v>
      </c>
      <c r="F302" s="62">
        <v>2941.34</v>
      </c>
      <c r="H302" s="61">
        <v>42304</v>
      </c>
      <c r="I302" s="62">
        <v>2918.21</v>
      </c>
      <c r="K302" s="59">
        <v>41939</v>
      </c>
      <c r="L302" s="60">
        <v>2065.38</v>
      </c>
      <c r="N302" s="59">
        <v>41939</v>
      </c>
      <c r="O302" s="60">
        <v>2065.38</v>
      </c>
      <c r="Q302" s="59">
        <v>41208</v>
      </c>
      <c r="R302" s="60">
        <v>1816.97</v>
      </c>
      <c r="T302" s="59">
        <v>40843</v>
      </c>
      <c r="U302" s="60">
        <v>1878.1</v>
      </c>
      <c r="W302" s="61">
        <v>40478</v>
      </c>
      <c r="X302" s="62">
        <v>1838.45</v>
      </c>
      <c r="Z302" s="59">
        <v>40113</v>
      </c>
      <c r="AA302" s="60">
        <v>1932.81</v>
      </c>
      <c r="AC302" s="61">
        <v>39747</v>
      </c>
      <c r="AD302" s="62">
        <v>2386.48</v>
      </c>
      <c r="AF302" s="61">
        <v>39382</v>
      </c>
      <c r="AG302" s="62">
        <v>2005.28</v>
      </c>
    </row>
    <row r="303" spans="5:33" ht="15.75" thickBot="1" x14ac:dyDescent="0.3">
      <c r="E303" s="59">
        <v>42670</v>
      </c>
      <c r="F303" s="60">
        <v>2965.18</v>
      </c>
      <c r="H303" s="59">
        <v>42305</v>
      </c>
      <c r="I303" s="60">
        <v>2950.87</v>
      </c>
      <c r="K303" s="61">
        <v>41940</v>
      </c>
      <c r="L303" s="62">
        <v>2069.7199999999998</v>
      </c>
      <c r="N303" s="61">
        <v>41940</v>
      </c>
      <c r="O303" s="62">
        <v>2069.7199999999998</v>
      </c>
      <c r="Q303" s="61">
        <v>41209</v>
      </c>
      <c r="R303" s="62">
        <v>1823.18</v>
      </c>
      <c r="T303" s="61">
        <v>40844</v>
      </c>
      <c r="U303" s="62">
        <v>1862.84</v>
      </c>
      <c r="W303" s="59">
        <v>40479</v>
      </c>
      <c r="X303" s="60">
        <v>1846.41</v>
      </c>
      <c r="Z303" s="61">
        <v>40114</v>
      </c>
      <c r="AA303" s="62">
        <v>1977.26</v>
      </c>
      <c r="AC303" s="59">
        <v>39748</v>
      </c>
      <c r="AD303" s="60">
        <v>2386.48</v>
      </c>
      <c r="AF303" s="59">
        <v>39383</v>
      </c>
      <c r="AG303" s="60">
        <v>2005.28</v>
      </c>
    </row>
    <row r="304" spans="5:33" ht="15.75" thickBot="1" x14ac:dyDescent="0.3">
      <c r="E304" s="61">
        <v>42671</v>
      </c>
      <c r="F304" s="62">
        <v>2966.61</v>
      </c>
      <c r="H304" s="61">
        <v>42306</v>
      </c>
      <c r="I304" s="62">
        <v>2926.75</v>
      </c>
      <c r="K304" s="59">
        <v>41941</v>
      </c>
      <c r="L304" s="60">
        <v>2055.4299999999998</v>
      </c>
      <c r="N304" s="59">
        <v>41941</v>
      </c>
      <c r="O304" s="60">
        <v>2055.4299999999998</v>
      </c>
      <c r="Q304" s="59">
        <v>41210</v>
      </c>
      <c r="R304" s="60">
        <v>1823.18</v>
      </c>
      <c r="T304" s="59">
        <v>40845</v>
      </c>
      <c r="U304" s="60">
        <v>1863.06</v>
      </c>
      <c r="W304" s="61">
        <v>40480</v>
      </c>
      <c r="X304" s="62">
        <v>1839.9</v>
      </c>
      <c r="Z304" s="59">
        <v>40115</v>
      </c>
      <c r="AA304" s="60">
        <v>2006.18</v>
      </c>
      <c r="AC304" s="61">
        <v>39749</v>
      </c>
      <c r="AD304" s="62">
        <v>2379.2399999999998</v>
      </c>
      <c r="AF304" s="61">
        <v>39384</v>
      </c>
      <c r="AG304" s="62">
        <v>2005.28</v>
      </c>
    </row>
    <row r="305" spans="5:33" ht="15.75" thickBot="1" x14ac:dyDescent="0.3">
      <c r="E305" s="59">
        <v>42672</v>
      </c>
      <c r="F305" s="60">
        <v>2967.66</v>
      </c>
      <c r="H305" s="59">
        <v>42307</v>
      </c>
      <c r="I305" s="60">
        <v>2921.32</v>
      </c>
      <c r="K305" s="61">
        <v>41942</v>
      </c>
      <c r="L305" s="62">
        <v>2044.55</v>
      </c>
      <c r="N305" s="61">
        <v>41942</v>
      </c>
      <c r="O305" s="62">
        <v>2044.55</v>
      </c>
      <c r="Q305" s="61">
        <v>41211</v>
      </c>
      <c r="R305" s="62">
        <v>1823.18</v>
      </c>
      <c r="T305" s="61">
        <v>40846</v>
      </c>
      <c r="U305" s="62">
        <v>1863.06</v>
      </c>
      <c r="W305" s="59">
        <v>40481</v>
      </c>
      <c r="X305" s="60">
        <v>1831.64</v>
      </c>
      <c r="Z305" s="61">
        <v>40116</v>
      </c>
      <c r="AA305" s="62">
        <v>2004.37</v>
      </c>
      <c r="AC305" s="59">
        <v>39750</v>
      </c>
      <c r="AD305" s="60">
        <v>2382.31</v>
      </c>
      <c r="AF305" s="59">
        <v>39385</v>
      </c>
      <c r="AG305" s="60">
        <v>1995.94</v>
      </c>
    </row>
    <row r="306" spans="5:33" ht="15.75" thickBot="1" x14ac:dyDescent="0.3">
      <c r="E306" s="61">
        <v>42673</v>
      </c>
      <c r="F306" s="62">
        <v>2967.66</v>
      </c>
      <c r="H306" s="61">
        <v>42308</v>
      </c>
      <c r="I306" s="62">
        <v>2897.83</v>
      </c>
      <c r="K306" s="59">
        <v>41943</v>
      </c>
      <c r="L306" s="60">
        <v>2050.52</v>
      </c>
      <c r="N306" s="59">
        <v>41943</v>
      </c>
      <c r="O306" s="60">
        <v>2050.52</v>
      </c>
      <c r="Q306" s="59">
        <v>41212</v>
      </c>
      <c r="R306" s="60">
        <v>1830.45</v>
      </c>
      <c r="T306" s="59">
        <v>40847</v>
      </c>
      <c r="U306" s="60">
        <v>1863.06</v>
      </c>
      <c r="W306" s="61">
        <v>40482</v>
      </c>
      <c r="X306" s="62">
        <v>1831.64</v>
      </c>
      <c r="Z306" s="59">
        <v>40117</v>
      </c>
      <c r="AA306" s="60">
        <v>1993.8</v>
      </c>
      <c r="AC306" s="61">
        <v>39751</v>
      </c>
      <c r="AD306" s="62">
        <v>2374.1</v>
      </c>
      <c r="AF306" s="61">
        <v>39386</v>
      </c>
      <c r="AG306" s="62">
        <v>1999.44</v>
      </c>
    </row>
    <row r="307" spans="5:33" ht="15.75" thickBot="1" x14ac:dyDescent="0.3">
      <c r="E307" s="59">
        <v>42674</v>
      </c>
      <c r="F307" s="60">
        <v>2967.66</v>
      </c>
      <c r="H307" s="59">
        <v>42309</v>
      </c>
      <c r="I307" s="60">
        <v>2897.83</v>
      </c>
      <c r="K307" s="61">
        <v>41944</v>
      </c>
      <c r="L307" s="62">
        <v>2061.92</v>
      </c>
      <c r="N307" s="61">
        <v>41944</v>
      </c>
      <c r="O307" s="62">
        <v>2061.92</v>
      </c>
      <c r="Q307" s="61">
        <v>41213</v>
      </c>
      <c r="R307" s="62">
        <v>1829.89</v>
      </c>
      <c r="T307" s="61">
        <v>40848</v>
      </c>
      <c r="U307" s="62">
        <v>1871.49</v>
      </c>
      <c r="W307" s="59">
        <v>40483</v>
      </c>
      <c r="X307" s="60">
        <v>1831.64</v>
      </c>
      <c r="Z307" s="61">
        <v>40118</v>
      </c>
      <c r="AA307" s="62">
        <v>1993.8</v>
      </c>
      <c r="AC307" s="59">
        <v>39752</v>
      </c>
      <c r="AD307" s="60">
        <v>2359.52</v>
      </c>
      <c r="AF307" s="59">
        <v>39387</v>
      </c>
      <c r="AG307" s="60">
        <v>1987.69</v>
      </c>
    </row>
    <row r="308" spans="5:33" ht="15.75" thickBot="1" x14ac:dyDescent="0.3">
      <c r="E308" s="61">
        <v>42675</v>
      </c>
      <c r="F308" s="62">
        <v>2998.55</v>
      </c>
      <c r="H308" s="61">
        <v>42310</v>
      </c>
      <c r="I308" s="62">
        <v>2897.83</v>
      </c>
      <c r="K308" s="59">
        <v>41945</v>
      </c>
      <c r="L308" s="60">
        <v>2061.92</v>
      </c>
      <c r="N308" s="59">
        <v>41945</v>
      </c>
      <c r="O308" s="60">
        <v>2061.92</v>
      </c>
      <c r="Q308" s="59">
        <v>41214</v>
      </c>
      <c r="R308" s="60">
        <v>1831.25</v>
      </c>
      <c r="T308" s="59">
        <v>40849</v>
      </c>
      <c r="U308" s="60">
        <v>1891.38</v>
      </c>
      <c r="W308" s="61">
        <v>40484</v>
      </c>
      <c r="X308" s="62">
        <v>1831.64</v>
      </c>
      <c r="Z308" s="59">
        <v>40119</v>
      </c>
      <c r="AA308" s="60">
        <v>1993.8</v>
      </c>
      <c r="AC308" s="61">
        <v>39753</v>
      </c>
      <c r="AD308" s="62">
        <v>2392.2800000000002</v>
      </c>
      <c r="AF308" s="61">
        <v>39388</v>
      </c>
      <c r="AG308" s="62">
        <v>2008.11</v>
      </c>
    </row>
    <row r="309" spans="5:33" ht="15.75" thickBot="1" x14ac:dyDescent="0.3">
      <c r="E309" s="59">
        <v>42676</v>
      </c>
      <c r="F309" s="60">
        <v>3026.68</v>
      </c>
      <c r="H309" s="59">
        <v>42311</v>
      </c>
      <c r="I309" s="60">
        <v>2897.83</v>
      </c>
      <c r="K309" s="61">
        <v>41946</v>
      </c>
      <c r="L309" s="62">
        <v>2061.92</v>
      </c>
      <c r="N309" s="61">
        <v>41946</v>
      </c>
      <c r="O309" s="62">
        <v>2061.92</v>
      </c>
      <c r="Q309" s="61">
        <v>41215</v>
      </c>
      <c r="R309" s="62">
        <v>1825.5</v>
      </c>
      <c r="T309" s="61">
        <v>40850</v>
      </c>
      <c r="U309" s="62">
        <v>1889.66</v>
      </c>
      <c r="W309" s="59">
        <v>40485</v>
      </c>
      <c r="X309" s="60">
        <v>1845.51</v>
      </c>
      <c r="Z309" s="61">
        <v>40120</v>
      </c>
      <c r="AA309" s="62">
        <v>1993.8</v>
      </c>
      <c r="AC309" s="59">
        <v>39754</v>
      </c>
      <c r="AD309" s="60">
        <v>2392.2800000000002</v>
      </c>
      <c r="AF309" s="59">
        <v>39389</v>
      </c>
      <c r="AG309" s="60">
        <v>2014.12</v>
      </c>
    </row>
    <row r="310" spans="5:33" ht="15.75" thickBot="1" x14ac:dyDescent="0.3">
      <c r="E310" s="61">
        <v>42677</v>
      </c>
      <c r="F310" s="62">
        <v>3070.54</v>
      </c>
      <c r="H310" s="61">
        <v>42312</v>
      </c>
      <c r="I310" s="62">
        <v>2825.25</v>
      </c>
      <c r="K310" s="59">
        <v>41947</v>
      </c>
      <c r="L310" s="60">
        <v>2061.92</v>
      </c>
      <c r="N310" s="59">
        <v>41947</v>
      </c>
      <c r="O310" s="60">
        <v>2061.92</v>
      </c>
      <c r="Q310" s="59">
        <v>41216</v>
      </c>
      <c r="R310" s="60">
        <v>1828.8</v>
      </c>
      <c r="T310" s="59">
        <v>40851</v>
      </c>
      <c r="U310" s="60">
        <v>1905.38</v>
      </c>
      <c r="W310" s="61">
        <v>40486</v>
      </c>
      <c r="X310" s="62">
        <v>1840.51</v>
      </c>
      <c r="Z310" s="59">
        <v>40121</v>
      </c>
      <c r="AA310" s="60">
        <v>2008.72</v>
      </c>
      <c r="AC310" s="61">
        <v>39755</v>
      </c>
      <c r="AD310" s="62">
        <v>2392.2800000000002</v>
      </c>
      <c r="AF310" s="61">
        <v>39390</v>
      </c>
      <c r="AG310" s="62">
        <v>2014.12</v>
      </c>
    </row>
    <row r="311" spans="5:33" ht="15.75" thickBot="1" x14ac:dyDescent="0.3">
      <c r="E311" s="59">
        <v>42678</v>
      </c>
      <c r="F311" s="60">
        <v>3071.12</v>
      </c>
      <c r="H311" s="59">
        <v>42313</v>
      </c>
      <c r="I311" s="60">
        <v>2819.63</v>
      </c>
      <c r="K311" s="61">
        <v>41948</v>
      </c>
      <c r="L311" s="62">
        <v>2076.9899999999998</v>
      </c>
      <c r="N311" s="61">
        <v>41948</v>
      </c>
      <c r="O311" s="62">
        <v>2076.9899999999998</v>
      </c>
      <c r="Q311" s="61">
        <v>41217</v>
      </c>
      <c r="R311" s="62">
        <v>1828.8</v>
      </c>
      <c r="T311" s="61">
        <v>40852</v>
      </c>
      <c r="U311" s="62">
        <v>1915.72</v>
      </c>
      <c r="W311" s="59">
        <v>40487</v>
      </c>
      <c r="X311" s="60">
        <v>1821.05</v>
      </c>
      <c r="Z311" s="61">
        <v>40122</v>
      </c>
      <c r="AA311" s="62">
        <v>1963.7</v>
      </c>
      <c r="AC311" s="59">
        <v>39756</v>
      </c>
      <c r="AD311" s="60">
        <v>2392.2800000000002</v>
      </c>
      <c r="AF311" s="59">
        <v>39391</v>
      </c>
      <c r="AG311" s="60">
        <v>2014.12</v>
      </c>
    </row>
    <row r="312" spans="5:33" ht="15.75" thickBot="1" x14ac:dyDescent="0.3">
      <c r="E312" s="61">
        <v>42679</v>
      </c>
      <c r="F312" s="62">
        <v>3070.4</v>
      </c>
      <c r="H312" s="61">
        <v>42314</v>
      </c>
      <c r="I312" s="62">
        <v>2853.32</v>
      </c>
      <c r="K312" s="59">
        <v>41949</v>
      </c>
      <c r="L312" s="60">
        <v>2081.2399999999998</v>
      </c>
      <c r="N312" s="59">
        <v>41949</v>
      </c>
      <c r="O312" s="60">
        <v>2081.2399999999998</v>
      </c>
      <c r="Q312" s="59">
        <v>41218</v>
      </c>
      <c r="R312" s="60">
        <v>1828.8</v>
      </c>
      <c r="T312" s="59">
        <v>40853</v>
      </c>
      <c r="U312" s="60">
        <v>1915.72</v>
      </c>
      <c r="W312" s="61">
        <v>40488</v>
      </c>
      <c r="X312" s="62">
        <v>1817.7</v>
      </c>
      <c r="Z312" s="59">
        <v>40123</v>
      </c>
      <c r="AA312" s="60">
        <v>1958.24</v>
      </c>
      <c r="AC312" s="61">
        <v>39757</v>
      </c>
      <c r="AD312" s="62">
        <v>2351.56</v>
      </c>
      <c r="AF312" s="61">
        <v>39392</v>
      </c>
      <c r="AG312" s="62">
        <v>2014.12</v>
      </c>
    </row>
    <row r="313" spans="5:33" ht="15.75" thickBot="1" x14ac:dyDescent="0.3">
      <c r="E313" s="59">
        <v>42680</v>
      </c>
      <c r="F313" s="60">
        <v>3070.4</v>
      </c>
      <c r="H313" s="59">
        <v>42315</v>
      </c>
      <c r="I313" s="60">
        <v>2896.19</v>
      </c>
      <c r="K313" s="61">
        <v>41950</v>
      </c>
      <c r="L313" s="62">
        <v>2086.86</v>
      </c>
      <c r="N313" s="61">
        <v>41950</v>
      </c>
      <c r="O313" s="62">
        <v>2086.86</v>
      </c>
      <c r="Q313" s="61">
        <v>41219</v>
      </c>
      <c r="R313" s="62">
        <v>1828.8</v>
      </c>
      <c r="T313" s="61">
        <v>40854</v>
      </c>
      <c r="U313" s="62">
        <v>1915.72</v>
      </c>
      <c r="W313" s="59">
        <v>40489</v>
      </c>
      <c r="X313" s="60">
        <v>1817.7</v>
      </c>
      <c r="Z313" s="61">
        <v>40124</v>
      </c>
      <c r="AA313" s="62">
        <v>1981.61</v>
      </c>
      <c r="AC313" s="59">
        <v>39758</v>
      </c>
      <c r="AD313" s="60">
        <v>2327.7800000000002</v>
      </c>
      <c r="AF313" s="59">
        <v>39393</v>
      </c>
      <c r="AG313" s="60">
        <v>2012.89</v>
      </c>
    </row>
    <row r="314" spans="5:33" ht="15.75" thickBot="1" x14ac:dyDescent="0.3">
      <c r="E314" s="61">
        <v>42681</v>
      </c>
      <c r="F314" s="62">
        <v>3070.4</v>
      </c>
      <c r="H314" s="61">
        <v>42316</v>
      </c>
      <c r="I314" s="62">
        <v>2896.19</v>
      </c>
      <c r="K314" s="59">
        <v>41951</v>
      </c>
      <c r="L314" s="60">
        <v>2103.25</v>
      </c>
      <c r="N314" s="59">
        <v>41951</v>
      </c>
      <c r="O314" s="60">
        <v>2103.25</v>
      </c>
      <c r="Q314" s="59">
        <v>41220</v>
      </c>
      <c r="R314" s="60">
        <v>1814.99</v>
      </c>
      <c r="T314" s="59">
        <v>40855</v>
      </c>
      <c r="U314" s="60">
        <v>1915.72</v>
      </c>
      <c r="W314" s="61">
        <v>40490</v>
      </c>
      <c r="X314" s="62">
        <v>1817.7</v>
      </c>
      <c r="Z314" s="59">
        <v>40125</v>
      </c>
      <c r="AA314" s="60">
        <v>1981.61</v>
      </c>
      <c r="AC314" s="61">
        <v>39759</v>
      </c>
      <c r="AD314" s="62">
        <v>2342.65</v>
      </c>
      <c r="AF314" s="61">
        <v>39394</v>
      </c>
      <c r="AG314" s="62">
        <v>2023.99</v>
      </c>
    </row>
    <row r="315" spans="5:33" ht="15.75" thickBot="1" x14ac:dyDescent="0.3">
      <c r="E315" s="59">
        <v>42682</v>
      </c>
      <c r="F315" s="60">
        <v>3070.4</v>
      </c>
      <c r="H315" s="59">
        <v>42317</v>
      </c>
      <c r="I315" s="60">
        <v>2896.19</v>
      </c>
      <c r="K315" s="61">
        <v>41952</v>
      </c>
      <c r="L315" s="62">
        <v>2103.25</v>
      </c>
      <c r="N315" s="61">
        <v>41952</v>
      </c>
      <c r="O315" s="62">
        <v>2103.25</v>
      </c>
      <c r="Q315" s="61">
        <v>41221</v>
      </c>
      <c r="R315" s="62">
        <v>1814.83</v>
      </c>
      <c r="T315" s="61">
        <v>40856</v>
      </c>
      <c r="U315" s="62">
        <v>1908.71</v>
      </c>
      <c r="W315" s="59">
        <v>40491</v>
      </c>
      <c r="X315" s="60">
        <v>1828.28</v>
      </c>
      <c r="Z315" s="61">
        <v>40126</v>
      </c>
      <c r="AA315" s="62">
        <v>1981.61</v>
      </c>
      <c r="AC315" s="59">
        <v>39760</v>
      </c>
      <c r="AD315" s="60">
        <v>2317.34</v>
      </c>
      <c r="AF315" s="59">
        <v>39395</v>
      </c>
      <c r="AG315" s="60">
        <v>2033.94</v>
      </c>
    </row>
    <row r="316" spans="5:33" ht="15.75" thickBot="1" x14ac:dyDescent="0.3">
      <c r="E316" s="61">
        <v>42683</v>
      </c>
      <c r="F316" s="62">
        <v>2984.78</v>
      </c>
      <c r="H316" s="61">
        <v>42318</v>
      </c>
      <c r="I316" s="62">
        <v>2921.15</v>
      </c>
      <c r="K316" s="59">
        <v>41953</v>
      </c>
      <c r="L316" s="60">
        <v>2103.25</v>
      </c>
      <c r="N316" s="59">
        <v>41953</v>
      </c>
      <c r="O316" s="60">
        <v>2103.25</v>
      </c>
      <c r="Q316" s="59">
        <v>41222</v>
      </c>
      <c r="R316" s="60">
        <v>1814.21</v>
      </c>
      <c r="T316" s="59">
        <v>40857</v>
      </c>
      <c r="U316" s="60">
        <v>1917.69</v>
      </c>
      <c r="W316" s="61">
        <v>40492</v>
      </c>
      <c r="X316" s="62">
        <v>1836.27</v>
      </c>
      <c r="Z316" s="59">
        <v>40127</v>
      </c>
      <c r="AA316" s="60">
        <v>1968.45</v>
      </c>
      <c r="AC316" s="61">
        <v>39761</v>
      </c>
      <c r="AD316" s="62">
        <v>2317.34</v>
      </c>
      <c r="AF316" s="61">
        <v>39396</v>
      </c>
      <c r="AG316" s="62">
        <v>2045.59</v>
      </c>
    </row>
    <row r="317" spans="5:33" ht="15.75" thickBot="1" x14ac:dyDescent="0.3">
      <c r="E317" s="59">
        <v>42684</v>
      </c>
      <c r="F317" s="60">
        <v>3012.12</v>
      </c>
      <c r="H317" s="59">
        <v>42319</v>
      </c>
      <c r="I317" s="60">
        <v>2935.86</v>
      </c>
      <c r="K317" s="61">
        <v>41954</v>
      </c>
      <c r="L317" s="62">
        <v>2103.12</v>
      </c>
      <c r="N317" s="61">
        <v>41954</v>
      </c>
      <c r="O317" s="62">
        <v>2103.12</v>
      </c>
      <c r="Q317" s="61">
        <v>41223</v>
      </c>
      <c r="R317" s="62">
        <v>1816.99</v>
      </c>
      <c r="T317" s="61">
        <v>40858</v>
      </c>
      <c r="U317" s="62">
        <v>1913.65</v>
      </c>
      <c r="W317" s="59">
        <v>40493</v>
      </c>
      <c r="X317" s="60">
        <v>1858.01</v>
      </c>
      <c r="Z317" s="61">
        <v>40128</v>
      </c>
      <c r="AA317" s="62">
        <v>1969.52</v>
      </c>
      <c r="AC317" s="59">
        <v>39762</v>
      </c>
      <c r="AD317" s="60">
        <v>2317.34</v>
      </c>
      <c r="AF317" s="59">
        <v>39397</v>
      </c>
      <c r="AG317" s="60">
        <v>2045.59</v>
      </c>
    </row>
    <row r="318" spans="5:33" ht="15.75" thickBot="1" x14ac:dyDescent="0.3">
      <c r="E318" s="61">
        <v>42685</v>
      </c>
      <c r="F318" s="62">
        <v>3100.12</v>
      </c>
      <c r="H318" s="61">
        <v>42320</v>
      </c>
      <c r="I318" s="62">
        <v>2935.86</v>
      </c>
      <c r="K318" s="59">
        <v>41955</v>
      </c>
      <c r="L318" s="60">
        <v>2103.12</v>
      </c>
      <c r="N318" s="59">
        <v>41955</v>
      </c>
      <c r="O318" s="60">
        <v>2103.12</v>
      </c>
      <c r="Q318" s="59">
        <v>41224</v>
      </c>
      <c r="R318" s="60">
        <v>1816.99</v>
      </c>
      <c r="T318" s="59">
        <v>40859</v>
      </c>
      <c r="U318" s="60">
        <v>1913.65</v>
      </c>
      <c r="W318" s="61">
        <v>40494</v>
      </c>
      <c r="X318" s="62">
        <v>1858.01</v>
      </c>
      <c r="Z318" s="59">
        <v>40129</v>
      </c>
      <c r="AA318" s="60">
        <v>1969.52</v>
      </c>
      <c r="AC318" s="61">
        <v>39763</v>
      </c>
      <c r="AD318" s="62">
        <v>2281.2399999999998</v>
      </c>
      <c r="AF318" s="61">
        <v>39398</v>
      </c>
      <c r="AG318" s="62">
        <v>2045.59</v>
      </c>
    </row>
    <row r="319" spans="5:33" ht="15.75" thickBot="1" x14ac:dyDescent="0.3">
      <c r="E319" s="59">
        <v>42686</v>
      </c>
      <c r="F319" s="60">
        <v>3100.12</v>
      </c>
      <c r="H319" s="59">
        <v>42321</v>
      </c>
      <c r="I319" s="60">
        <v>3009.36</v>
      </c>
      <c r="K319" s="61">
        <v>41956</v>
      </c>
      <c r="L319" s="62">
        <v>2115.59</v>
      </c>
      <c r="N319" s="61">
        <v>41956</v>
      </c>
      <c r="O319" s="62">
        <v>2115.59</v>
      </c>
      <c r="Q319" s="61">
        <v>41225</v>
      </c>
      <c r="R319" s="62">
        <v>1816.99</v>
      </c>
      <c r="T319" s="61">
        <v>40860</v>
      </c>
      <c r="U319" s="62">
        <v>1913.65</v>
      </c>
      <c r="W319" s="59">
        <v>40495</v>
      </c>
      <c r="X319" s="60">
        <v>1861.74</v>
      </c>
      <c r="Z319" s="61">
        <v>40130</v>
      </c>
      <c r="AA319" s="62">
        <v>1976.89</v>
      </c>
      <c r="AC319" s="59">
        <v>39764</v>
      </c>
      <c r="AD319" s="60">
        <v>2281.2399999999998</v>
      </c>
      <c r="AF319" s="59">
        <v>39399</v>
      </c>
      <c r="AG319" s="60">
        <v>2045.59</v>
      </c>
    </row>
    <row r="320" spans="5:33" ht="15.75" thickBot="1" x14ac:dyDescent="0.3">
      <c r="E320" s="61">
        <v>42687</v>
      </c>
      <c r="F320" s="62">
        <v>3100.12</v>
      </c>
      <c r="H320" s="61">
        <v>42322</v>
      </c>
      <c r="I320" s="62">
        <v>3073.23</v>
      </c>
      <c r="K320" s="59">
        <v>41957</v>
      </c>
      <c r="L320" s="60">
        <v>2133.0300000000002</v>
      </c>
      <c r="N320" s="59">
        <v>41957</v>
      </c>
      <c r="O320" s="60">
        <v>2133.0300000000002</v>
      </c>
      <c r="Q320" s="59">
        <v>41226</v>
      </c>
      <c r="R320" s="60">
        <v>1816.99</v>
      </c>
      <c r="T320" s="59">
        <v>40861</v>
      </c>
      <c r="U320" s="60">
        <v>1913.65</v>
      </c>
      <c r="W320" s="61">
        <v>40496</v>
      </c>
      <c r="X320" s="62">
        <v>1861.74</v>
      </c>
      <c r="Z320" s="59">
        <v>40131</v>
      </c>
      <c r="AA320" s="60">
        <v>1971.27</v>
      </c>
      <c r="AC320" s="61">
        <v>39765</v>
      </c>
      <c r="AD320" s="62">
        <v>2335.02</v>
      </c>
      <c r="AF320" s="61">
        <v>39400</v>
      </c>
      <c r="AG320" s="62">
        <v>2051.88</v>
      </c>
    </row>
    <row r="321" spans="5:33" ht="15.75" thickBot="1" x14ac:dyDescent="0.3">
      <c r="E321" s="59">
        <v>42688</v>
      </c>
      <c r="F321" s="60">
        <v>3100.12</v>
      </c>
      <c r="H321" s="59">
        <v>42323</v>
      </c>
      <c r="I321" s="60">
        <v>3073.23</v>
      </c>
      <c r="K321" s="61">
        <v>41958</v>
      </c>
      <c r="L321" s="62">
        <v>2160.4699999999998</v>
      </c>
      <c r="N321" s="61">
        <v>41958</v>
      </c>
      <c r="O321" s="62">
        <v>2160.4699999999998</v>
      </c>
      <c r="Q321" s="61">
        <v>41227</v>
      </c>
      <c r="R321" s="62">
        <v>1819.3</v>
      </c>
      <c r="T321" s="61">
        <v>40862</v>
      </c>
      <c r="U321" s="62">
        <v>1913.65</v>
      </c>
      <c r="W321" s="59">
        <v>40497</v>
      </c>
      <c r="X321" s="60">
        <v>1861.74</v>
      </c>
      <c r="Z321" s="61">
        <v>40132</v>
      </c>
      <c r="AA321" s="62">
        <v>1971.27</v>
      </c>
      <c r="AC321" s="59">
        <v>39766</v>
      </c>
      <c r="AD321" s="60">
        <v>2329.8200000000002</v>
      </c>
      <c r="AF321" s="59">
        <v>39401</v>
      </c>
      <c r="AG321" s="60">
        <v>2032.04</v>
      </c>
    </row>
    <row r="322" spans="5:33" ht="15.75" thickBot="1" x14ac:dyDescent="0.3">
      <c r="E322" s="61">
        <v>42689</v>
      </c>
      <c r="F322" s="62">
        <v>3100.12</v>
      </c>
      <c r="H322" s="61">
        <v>42324</v>
      </c>
      <c r="I322" s="62">
        <v>3073.23</v>
      </c>
      <c r="K322" s="59">
        <v>41959</v>
      </c>
      <c r="L322" s="60">
        <v>2160.4699999999998</v>
      </c>
      <c r="N322" s="59">
        <v>41959</v>
      </c>
      <c r="O322" s="60">
        <v>2160.4699999999998</v>
      </c>
      <c r="Q322" s="59">
        <v>41228</v>
      </c>
      <c r="R322" s="60">
        <v>1818.2</v>
      </c>
      <c r="T322" s="59">
        <v>40863</v>
      </c>
      <c r="U322" s="60">
        <v>1915.41</v>
      </c>
      <c r="W322" s="61">
        <v>40498</v>
      </c>
      <c r="X322" s="62">
        <v>1861.74</v>
      </c>
      <c r="Z322" s="59">
        <v>40133</v>
      </c>
      <c r="AA322" s="60">
        <v>1971.27</v>
      </c>
      <c r="AC322" s="61">
        <v>39767</v>
      </c>
      <c r="AD322" s="62">
        <v>2308.65</v>
      </c>
      <c r="AF322" s="61">
        <v>39402</v>
      </c>
      <c r="AG322" s="62">
        <v>2044.7</v>
      </c>
    </row>
    <row r="323" spans="5:33" ht="15.75" thickBot="1" x14ac:dyDescent="0.3">
      <c r="E323" s="59">
        <v>42690</v>
      </c>
      <c r="F323" s="60">
        <v>3124.91</v>
      </c>
      <c r="H323" s="59">
        <v>42325</v>
      </c>
      <c r="I323" s="60">
        <v>3073.23</v>
      </c>
      <c r="K323" s="61">
        <v>41960</v>
      </c>
      <c r="L323" s="62">
        <v>2160.4699999999998</v>
      </c>
      <c r="N323" s="61">
        <v>41960</v>
      </c>
      <c r="O323" s="62">
        <v>2160.4699999999998</v>
      </c>
      <c r="Q323" s="61">
        <v>41229</v>
      </c>
      <c r="R323" s="62">
        <v>1822.61</v>
      </c>
      <c r="T323" s="61">
        <v>40864</v>
      </c>
      <c r="U323" s="62">
        <v>1912.2</v>
      </c>
      <c r="W323" s="59">
        <v>40499</v>
      </c>
      <c r="X323" s="60">
        <v>1880.98</v>
      </c>
      <c r="Z323" s="61">
        <v>40134</v>
      </c>
      <c r="AA323" s="62">
        <v>1971.27</v>
      </c>
      <c r="AC323" s="59">
        <v>39768</v>
      </c>
      <c r="AD323" s="60">
        <v>2308.65</v>
      </c>
      <c r="AF323" s="59">
        <v>39403</v>
      </c>
      <c r="AG323" s="60">
        <v>2040.35</v>
      </c>
    </row>
    <row r="324" spans="5:33" ht="15.75" thickBot="1" x14ac:dyDescent="0.3">
      <c r="E324" s="61">
        <v>42691</v>
      </c>
      <c r="F324" s="62">
        <v>3131.11</v>
      </c>
      <c r="H324" s="61">
        <v>42326</v>
      </c>
      <c r="I324" s="62">
        <v>3069.24</v>
      </c>
      <c r="K324" s="59">
        <v>41961</v>
      </c>
      <c r="L324" s="60">
        <v>2160.4699999999998</v>
      </c>
      <c r="N324" s="59">
        <v>41961</v>
      </c>
      <c r="O324" s="60">
        <v>2160.4699999999998</v>
      </c>
      <c r="Q324" s="59">
        <v>41230</v>
      </c>
      <c r="R324" s="60">
        <v>1823.46</v>
      </c>
      <c r="T324" s="59">
        <v>40865</v>
      </c>
      <c r="U324" s="60">
        <v>1910.83</v>
      </c>
      <c r="W324" s="61">
        <v>40500</v>
      </c>
      <c r="X324" s="62">
        <v>1875.78</v>
      </c>
      <c r="Z324" s="59">
        <v>40135</v>
      </c>
      <c r="AA324" s="60">
        <v>1966.22</v>
      </c>
      <c r="AC324" s="61">
        <v>39769</v>
      </c>
      <c r="AD324" s="62">
        <v>2308.65</v>
      </c>
      <c r="AF324" s="61">
        <v>39404</v>
      </c>
      <c r="AG324" s="62">
        <v>2040.35</v>
      </c>
    </row>
    <row r="325" spans="5:33" ht="15.75" thickBot="1" x14ac:dyDescent="0.3">
      <c r="E325" s="59">
        <v>42692</v>
      </c>
      <c r="F325" s="60">
        <v>3135.65</v>
      </c>
      <c r="H325" s="59">
        <v>42327</v>
      </c>
      <c r="I325" s="60">
        <v>3108.7</v>
      </c>
      <c r="K325" s="61">
        <v>41962</v>
      </c>
      <c r="L325" s="62">
        <v>2158.58</v>
      </c>
      <c r="N325" s="61">
        <v>41962</v>
      </c>
      <c r="O325" s="62">
        <v>2158.58</v>
      </c>
      <c r="Q325" s="61">
        <v>41231</v>
      </c>
      <c r="R325" s="62">
        <v>1823.46</v>
      </c>
      <c r="T325" s="61">
        <v>40866</v>
      </c>
      <c r="U325" s="62">
        <v>1917.45</v>
      </c>
      <c r="W325" s="59">
        <v>40501</v>
      </c>
      <c r="X325" s="60">
        <v>1865.82</v>
      </c>
      <c r="Z325" s="61">
        <v>40136</v>
      </c>
      <c r="AA325" s="62">
        <v>1953.45</v>
      </c>
      <c r="AC325" s="59">
        <v>39770</v>
      </c>
      <c r="AD325" s="60">
        <v>2308.65</v>
      </c>
      <c r="AF325" s="59">
        <v>39405</v>
      </c>
      <c r="AG325" s="60">
        <v>2040.35</v>
      </c>
    </row>
    <row r="326" spans="5:33" ht="15.75" thickBot="1" x14ac:dyDescent="0.3">
      <c r="E326" s="61">
        <v>42693</v>
      </c>
      <c r="F326" s="62">
        <v>3163.49</v>
      </c>
      <c r="H326" s="61">
        <v>42328</v>
      </c>
      <c r="I326" s="62">
        <v>3082.04</v>
      </c>
      <c r="K326" s="59">
        <v>41963</v>
      </c>
      <c r="L326" s="60">
        <v>2156.73</v>
      </c>
      <c r="N326" s="59">
        <v>41963</v>
      </c>
      <c r="O326" s="60">
        <v>2156.73</v>
      </c>
      <c r="Q326" s="59">
        <v>41232</v>
      </c>
      <c r="R326" s="60">
        <v>1823.46</v>
      </c>
      <c r="T326" s="59">
        <v>40867</v>
      </c>
      <c r="U326" s="60">
        <v>1917.45</v>
      </c>
      <c r="W326" s="61">
        <v>40502</v>
      </c>
      <c r="X326" s="62">
        <v>1875.39</v>
      </c>
      <c r="Z326" s="59">
        <v>40137</v>
      </c>
      <c r="AA326" s="60">
        <v>1962.33</v>
      </c>
      <c r="AC326" s="61">
        <v>39771</v>
      </c>
      <c r="AD326" s="62">
        <v>2329.9</v>
      </c>
      <c r="AF326" s="61">
        <v>39406</v>
      </c>
      <c r="AG326" s="62">
        <v>2054.3000000000002</v>
      </c>
    </row>
    <row r="327" spans="5:33" ht="15.75" thickBot="1" x14ac:dyDescent="0.3">
      <c r="E327" s="59">
        <v>42694</v>
      </c>
      <c r="F327" s="60">
        <v>3163.49</v>
      </c>
      <c r="H327" s="59">
        <v>42329</v>
      </c>
      <c r="I327" s="60">
        <v>3047.31</v>
      </c>
      <c r="K327" s="61">
        <v>41964</v>
      </c>
      <c r="L327" s="62">
        <v>2156.9299999999998</v>
      </c>
      <c r="N327" s="61">
        <v>41964</v>
      </c>
      <c r="O327" s="62">
        <v>2156.9299999999998</v>
      </c>
      <c r="Q327" s="61">
        <v>41233</v>
      </c>
      <c r="R327" s="62">
        <v>1817.67</v>
      </c>
      <c r="T327" s="61">
        <v>40868</v>
      </c>
      <c r="U327" s="62">
        <v>1917.45</v>
      </c>
      <c r="W327" s="59">
        <v>40503</v>
      </c>
      <c r="X327" s="60">
        <v>1875.39</v>
      </c>
      <c r="Z327" s="61">
        <v>40138</v>
      </c>
      <c r="AA327" s="62">
        <v>1974.47</v>
      </c>
      <c r="AC327" s="59">
        <v>39772</v>
      </c>
      <c r="AD327" s="60">
        <v>2342.1799999999998</v>
      </c>
      <c r="AF327" s="59">
        <v>39407</v>
      </c>
      <c r="AG327" s="60">
        <v>2056.2800000000002</v>
      </c>
    </row>
    <row r="328" spans="5:33" ht="15.75" thickBot="1" x14ac:dyDescent="0.3">
      <c r="E328" s="61">
        <v>42695</v>
      </c>
      <c r="F328" s="62">
        <v>3163.49</v>
      </c>
      <c r="H328" s="61">
        <v>42330</v>
      </c>
      <c r="I328" s="62">
        <v>3047.31</v>
      </c>
      <c r="K328" s="59">
        <v>41965</v>
      </c>
      <c r="L328" s="60">
        <v>2142.02</v>
      </c>
      <c r="N328" s="59">
        <v>41965</v>
      </c>
      <c r="O328" s="60">
        <v>2142.02</v>
      </c>
      <c r="Q328" s="59">
        <v>41234</v>
      </c>
      <c r="R328" s="60">
        <v>1815.58</v>
      </c>
      <c r="T328" s="59">
        <v>40869</v>
      </c>
      <c r="U328" s="60">
        <v>1928.47</v>
      </c>
      <c r="W328" s="61">
        <v>40504</v>
      </c>
      <c r="X328" s="62">
        <v>1875.39</v>
      </c>
      <c r="Z328" s="59">
        <v>40139</v>
      </c>
      <c r="AA328" s="60">
        <v>1974.47</v>
      </c>
      <c r="AC328" s="61">
        <v>39773</v>
      </c>
      <c r="AD328" s="62">
        <v>2359.2600000000002</v>
      </c>
      <c r="AF328" s="61">
        <v>39408</v>
      </c>
      <c r="AG328" s="62">
        <v>2074.6</v>
      </c>
    </row>
    <row r="329" spans="5:33" ht="15.75" thickBot="1" x14ac:dyDescent="0.3">
      <c r="E329" s="59">
        <v>42696</v>
      </c>
      <c r="F329" s="60">
        <v>3144.72</v>
      </c>
      <c r="H329" s="59">
        <v>42331</v>
      </c>
      <c r="I329" s="60">
        <v>3047.31</v>
      </c>
      <c r="K329" s="61">
        <v>41966</v>
      </c>
      <c r="L329" s="62">
        <v>2142.02</v>
      </c>
      <c r="N329" s="61">
        <v>41966</v>
      </c>
      <c r="O329" s="62">
        <v>2142.02</v>
      </c>
      <c r="Q329" s="61">
        <v>41235</v>
      </c>
      <c r="R329" s="62">
        <v>1815.76</v>
      </c>
      <c r="T329" s="61">
        <v>40870</v>
      </c>
      <c r="U329" s="62">
        <v>1925.39</v>
      </c>
      <c r="W329" s="59">
        <v>40505</v>
      </c>
      <c r="X329" s="60">
        <v>1882</v>
      </c>
      <c r="Z329" s="61">
        <v>40140</v>
      </c>
      <c r="AA329" s="62">
        <v>1974.47</v>
      </c>
      <c r="AC329" s="59">
        <v>39774</v>
      </c>
      <c r="AD329" s="60">
        <v>2355.71</v>
      </c>
      <c r="AF329" s="59">
        <v>39409</v>
      </c>
      <c r="AG329" s="60">
        <v>2074.6</v>
      </c>
    </row>
    <row r="330" spans="5:33" ht="15.75" thickBot="1" x14ac:dyDescent="0.3">
      <c r="E330" s="61">
        <v>42697</v>
      </c>
      <c r="F330" s="62">
        <v>3139.76</v>
      </c>
      <c r="H330" s="61">
        <v>42332</v>
      </c>
      <c r="I330" s="62">
        <v>3086.82</v>
      </c>
      <c r="K330" s="59">
        <v>41967</v>
      </c>
      <c r="L330" s="60">
        <v>2142.02</v>
      </c>
      <c r="N330" s="59">
        <v>41967</v>
      </c>
      <c r="O330" s="60">
        <v>2142.02</v>
      </c>
      <c r="Q330" s="59">
        <v>41236</v>
      </c>
      <c r="R330" s="60">
        <v>1815.76</v>
      </c>
      <c r="T330" s="59">
        <v>40871</v>
      </c>
      <c r="U330" s="60">
        <v>1932.63</v>
      </c>
      <c r="W330" s="61">
        <v>40506</v>
      </c>
      <c r="X330" s="62">
        <v>1892.84</v>
      </c>
      <c r="Z330" s="59">
        <v>40141</v>
      </c>
      <c r="AA330" s="60">
        <v>1964.92</v>
      </c>
      <c r="AC330" s="61">
        <v>39775</v>
      </c>
      <c r="AD330" s="62">
        <v>2355.71</v>
      </c>
      <c r="AF330" s="61">
        <v>39410</v>
      </c>
      <c r="AG330" s="62">
        <v>2088.2399999999998</v>
      </c>
    </row>
    <row r="331" spans="5:33" ht="15.75" thickBot="1" x14ac:dyDescent="0.3">
      <c r="E331" s="59">
        <v>42698</v>
      </c>
      <c r="F331" s="60">
        <v>3187.97</v>
      </c>
      <c r="H331" s="59">
        <v>42333</v>
      </c>
      <c r="I331" s="60">
        <v>3074.35</v>
      </c>
      <c r="K331" s="61">
        <v>41968</v>
      </c>
      <c r="L331" s="62">
        <v>2158.12</v>
      </c>
      <c r="N331" s="61">
        <v>41968</v>
      </c>
      <c r="O331" s="62">
        <v>2158.12</v>
      </c>
      <c r="Q331" s="61">
        <v>41237</v>
      </c>
      <c r="R331" s="62">
        <v>1820.18</v>
      </c>
      <c r="T331" s="61">
        <v>40872</v>
      </c>
      <c r="U331" s="62">
        <v>1932.63</v>
      </c>
      <c r="W331" s="59">
        <v>40507</v>
      </c>
      <c r="X331" s="60">
        <v>1889.11</v>
      </c>
      <c r="Z331" s="61">
        <v>40142</v>
      </c>
      <c r="AA331" s="62">
        <v>1969.01</v>
      </c>
      <c r="AC331" s="59">
        <v>39776</v>
      </c>
      <c r="AD331" s="60">
        <v>2355.71</v>
      </c>
      <c r="AF331" s="59">
        <v>39411</v>
      </c>
      <c r="AG331" s="60">
        <v>2088.2399999999998</v>
      </c>
    </row>
    <row r="332" spans="5:33" ht="15.75" thickBot="1" x14ac:dyDescent="0.3">
      <c r="E332" s="61">
        <v>42699</v>
      </c>
      <c r="F332" s="62">
        <v>3187.97</v>
      </c>
      <c r="H332" s="61">
        <v>42334</v>
      </c>
      <c r="I332" s="62">
        <v>3099.75</v>
      </c>
      <c r="K332" s="59">
        <v>41969</v>
      </c>
      <c r="L332" s="60">
        <v>2162.15</v>
      </c>
      <c r="N332" s="59">
        <v>41969</v>
      </c>
      <c r="O332" s="60">
        <v>2162.15</v>
      </c>
      <c r="Q332" s="59">
        <v>41238</v>
      </c>
      <c r="R332" s="60">
        <v>1820.18</v>
      </c>
      <c r="T332" s="59">
        <v>40873</v>
      </c>
      <c r="U332" s="60">
        <v>1948.48</v>
      </c>
      <c r="W332" s="61">
        <v>40508</v>
      </c>
      <c r="X332" s="62">
        <v>1889.11</v>
      </c>
      <c r="Z332" s="59">
        <v>40143</v>
      </c>
      <c r="AA332" s="60">
        <v>1974.14</v>
      </c>
      <c r="AC332" s="61">
        <v>39777</v>
      </c>
      <c r="AD332" s="62">
        <v>2314.7199999999998</v>
      </c>
      <c r="AF332" s="61">
        <v>39412</v>
      </c>
      <c r="AG332" s="62">
        <v>2088.2399999999998</v>
      </c>
    </row>
    <row r="333" spans="5:33" ht="15.75" thickBot="1" x14ac:dyDescent="0.3">
      <c r="E333" s="59">
        <v>42700</v>
      </c>
      <c r="F333" s="60">
        <v>3170.64</v>
      </c>
      <c r="H333" s="59">
        <v>42335</v>
      </c>
      <c r="I333" s="60">
        <v>3099.75</v>
      </c>
      <c r="K333" s="61">
        <v>41970</v>
      </c>
      <c r="L333" s="62">
        <v>2165.15</v>
      </c>
      <c r="N333" s="61">
        <v>41970</v>
      </c>
      <c r="O333" s="62">
        <v>2165.15</v>
      </c>
      <c r="Q333" s="61">
        <v>41239</v>
      </c>
      <c r="R333" s="62">
        <v>1820.18</v>
      </c>
      <c r="T333" s="61">
        <v>40874</v>
      </c>
      <c r="U333" s="62">
        <v>1948.48</v>
      </c>
      <c r="W333" s="59">
        <v>40509</v>
      </c>
      <c r="X333" s="60">
        <v>1906.69</v>
      </c>
      <c r="Z333" s="61">
        <v>40144</v>
      </c>
      <c r="AA333" s="62">
        <v>1974.14</v>
      </c>
      <c r="AC333" s="59">
        <v>39778</v>
      </c>
      <c r="AD333" s="60">
        <v>2307.37</v>
      </c>
      <c r="AF333" s="59">
        <v>39413</v>
      </c>
      <c r="AG333" s="60">
        <v>2089.11</v>
      </c>
    </row>
    <row r="334" spans="5:33" ht="15.75" thickBot="1" x14ac:dyDescent="0.3">
      <c r="E334" s="61">
        <v>42701</v>
      </c>
      <c r="F334" s="62">
        <v>3170.64</v>
      </c>
      <c r="H334" s="61">
        <v>42336</v>
      </c>
      <c r="I334" s="62">
        <v>3101.1</v>
      </c>
      <c r="K334" s="59">
        <v>41971</v>
      </c>
      <c r="L334" s="60">
        <v>2165.15</v>
      </c>
      <c r="N334" s="59">
        <v>41971</v>
      </c>
      <c r="O334" s="60">
        <v>2165.15</v>
      </c>
      <c r="Q334" s="59">
        <v>41240</v>
      </c>
      <c r="R334" s="60">
        <v>1824.12</v>
      </c>
      <c r="T334" s="59">
        <v>40875</v>
      </c>
      <c r="U334" s="60">
        <v>1948.48</v>
      </c>
      <c r="W334" s="61">
        <v>40510</v>
      </c>
      <c r="X334" s="62">
        <v>1906.69</v>
      </c>
      <c r="Z334" s="59">
        <v>40145</v>
      </c>
      <c r="AA334" s="60">
        <v>1997.47</v>
      </c>
      <c r="AC334" s="61">
        <v>39779</v>
      </c>
      <c r="AD334" s="62">
        <v>2324.1</v>
      </c>
      <c r="AF334" s="61">
        <v>39414</v>
      </c>
      <c r="AG334" s="62">
        <v>2094.7399999999998</v>
      </c>
    </row>
    <row r="335" spans="5:33" ht="15.75" thickBot="1" x14ac:dyDescent="0.3">
      <c r="E335" s="59">
        <v>42702</v>
      </c>
      <c r="F335" s="60">
        <v>3170.64</v>
      </c>
      <c r="H335" s="59">
        <v>42337</v>
      </c>
      <c r="I335" s="60">
        <v>3101.1</v>
      </c>
      <c r="K335" s="61">
        <v>41972</v>
      </c>
      <c r="L335" s="62">
        <v>2206.19</v>
      </c>
      <c r="N335" s="61">
        <v>41972</v>
      </c>
      <c r="O335" s="62">
        <v>2206.19</v>
      </c>
      <c r="Q335" s="61">
        <v>41241</v>
      </c>
      <c r="R335" s="62">
        <v>1823.54</v>
      </c>
      <c r="T335" s="61">
        <v>40876</v>
      </c>
      <c r="U335" s="62">
        <v>1946.28</v>
      </c>
      <c r="W335" s="59">
        <v>40511</v>
      </c>
      <c r="X335" s="60">
        <v>1906.69</v>
      </c>
      <c r="Z335" s="61">
        <v>40146</v>
      </c>
      <c r="AA335" s="62">
        <v>1997.47</v>
      </c>
      <c r="AC335" s="59">
        <v>39780</v>
      </c>
      <c r="AD335" s="60">
        <v>2324.1</v>
      </c>
      <c r="AF335" s="59">
        <v>39415</v>
      </c>
      <c r="AG335" s="60">
        <v>2066.81</v>
      </c>
    </row>
    <row r="336" spans="5:33" ht="15.75" thickBot="1" x14ac:dyDescent="0.3">
      <c r="E336" s="61">
        <v>42703</v>
      </c>
      <c r="F336" s="62">
        <v>3142.2</v>
      </c>
      <c r="H336" s="61">
        <v>42338</v>
      </c>
      <c r="I336" s="62">
        <v>3101.1</v>
      </c>
      <c r="K336" s="59">
        <v>41973</v>
      </c>
      <c r="L336" s="60">
        <v>2206.19</v>
      </c>
      <c r="N336" s="59">
        <v>41973</v>
      </c>
      <c r="O336" s="60">
        <v>2206.19</v>
      </c>
      <c r="Q336" s="59">
        <v>41242</v>
      </c>
      <c r="R336" s="60">
        <v>1825.08</v>
      </c>
      <c r="T336" s="59">
        <v>40877</v>
      </c>
      <c r="U336" s="60">
        <v>1967.18</v>
      </c>
      <c r="W336" s="61">
        <v>40512</v>
      </c>
      <c r="X336" s="62">
        <v>1916.96</v>
      </c>
      <c r="Z336" s="59">
        <v>40147</v>
      </c>
      <c r="AA336" s="60">
        <v>1997.47</v>
      </c>
      <c r="AC336" s="61">
        <v>39781</v>
      </c>
      <c r="AD336" s="62">
        <v>2318</v>
      </c>
      <c r="AF336" s="61">
        <v>39416</v>
      </c>
      <c r="AG336" s="62">
        <v>2060.42</v>
      </c>
    </row>
    <row r="337" spans="5:33" ht="15.75" thickBot="1" x14ac:dyDescent="0.3">
      <c r="E337" s="59">
        <v>42704</v>
      </c>
      <c r="F337" s="60">
        <v>3165.09</v>
      </c>
      <c r="H337" s="59">
        <v>42339</v>
      </c>
      <c r="I337" s="60">
        <v>3142.11</v>
      </c>
      <c r="K337" s="61">
        <v>41974</v>
      </c>
      <c r="L337" s="62">
        <v>2206.19</v>
      </c>
      <c r="N337" s="61">
        <v>41974</v>
      </c>
      <c r="O337" s="62">
        <v>2206.19</v>
      </c>
      <c r="Q337" s="61">
        <v>41243</v>
      </c>
      <c r="R337" s="62">
        <v>1817.93</v>
      </c>
      <c r="T337" s="61">
        <v>40878</v>
      </c>
      <c r="U337" s="62">
        <v>1948.51</v>
      </c>
      <c r="W337" s="59">
        <v>40513</v>
      </c>
      <c r="X337" s="60">
        <v>1932.63</v>
      </c>
      <c r="Z337" s="61">
        <v>40148</v>
      </c>
      <c r="AA337" s="62">
        <v>1998.45</v>
      </c>
      <c r="AC337" s="59">
        <v>39782</v>
      </c>
      <c r="AD337" s="60">
        <v>2318</v>
      </c>
      <c r="AF337" s="59">
        <v>39417</v>
      </c>
      <c r="AG337" s="60">
        <v>2043.11</v>
      </c>
    </row>
    <row r="338" spans="5:33" ht="15.75" thickBot="1" x14ac:dyDescent="0.3">
      <c r="E338" s="61">
        <v>42705</v>
      </c>
      <c r="F338" s="62">
        <v>3085.6</v>
      </c>
      <c r="H338" s="61">
        <v>42340</v>
      </c>
      <c r="I338" s="62">
        <v>3131.95</v>
      </c>
      <c r="K338" s="59">
        <v>41975</v>
      </c>
      <c r="L338" s="60">
        <v>2252.36</v>
      </c>
      <c r="N338" s="59">
        <v>41975</v>
      </c>
      <c r="O338" s="60">
        <v>2252.36</v>
      </c>
      <c r="Q338" s="59">
        <v>41244</v>
      </c>
      <c r="R338" s="60">
        <v>1813.72</v>
      </c>
      <c r="T338" s="59">
        <v>40879</v>
      </c>
      <c r="U338" s="60">
        <v>1949.56</v>
      </c>
      <c r="W338" s="61">
        <v>40514</v>
      </c>
      <c r="X338" s="62">
        <v>1933.58</v>
      </c>
      <c r="Z338" s="59">
        <v>40149</v>
      </c>
      <c r="AA338" s="60">
        <v>1990.29</v>
      </c>
      <c r="AC338" s="61">
        <v>39783</v>
      </c>
      <c r="AD338" s="62">
        <v>2318</v>
      </c>
      <c r="AF338" s="61">
        <v>39418</v>
      </c>
      <c r="AG338" s="62">
        <v>2043.11</v>
      </c>
    </row>
    <row r="339" spans="5:33" ht="15.75" thickBot="1" x14ac:dyDescent="0.3">
      <c r="E339" s="59">
        <v>42706</v>
      </c>
      <c r="F339" s="60">
        <v>3068.34</v>
      </c>
      <c r="H339" s="59">
        <v>42341</v>
      </c>
      <c r="I339" s="60">
        <v>3166.67</v>
      </c>
      <c r="K339" s="61">
        <v>41976</v>
      </c>
      <c r="L339" s="62">
        <v>2293.4699999999998</v>
      </c>
      <c r="N339" s="61">
        <v>41976</v>
      </c>
      <c r="O339" s="62">
        <v>2293.4699999999998</v>
      </c>
      <c r="Q339" s="61">
        <v>41245</v>
      </c>
      <c r="R339" s="62">
        <v>1813.72</v>
      </c>
      <c r="T339" s="61">
        <v>40880</v>
      </c>
      <c r="U339" s="62">
        <v>1938.83</v>
      </c>
      <c r="W339" s="59">
        <v>40515</v>
      </c>
      <c r="X339" s="60">
        <v>1920</v>
      </c>
      <c r="Z339" s="61">
        <v>40150</v>
      </c>
      <c r="AA339" s="62">
        <v>1990.8</v>
      </c>
      <c r="AC339" s="59">
        <v>39784</v>
      </c>
      <c r="AD339" s="60">
        <v>2320.12</v>
      </c>
      <c r="AF339" s="59">
        <v>39419</v>
      </c>
      <c r="AG339" s="60">
        <v>2043.11</v>
      </c>
    </row>
    <row r="340" spans="5:33" ht="15.75" thickBot="1" x14ac:dyDescent="0.3">
      <c r="E340" s="61">
        <v>42707</v>
      </c>
      <c r="F340" s="62">
        <v>3061.04</v>
      </c>
      <c r="H340" s="61">
        <v>42342</v>
      </c>
      <c r="I340" s="62">
        <v>3149.12</v>
      </c>
      <c r="K340" s="59">
        <v>41977</v>
      </c>
      <c r="L340" s="60">
        <v>2286.0300000000002</v>
      </c>
      <c r="N340" s="59">
        <v>41977</v>
      </c>
      <c r="O340" s="60">
        <v>2286.0300000000002</v>
      </c>
      <c r="Q340" s="59">
        <v>41246</v>
      </c>
      <c r="R340" s="60">
        <v>1813.72</v>
      </c>
      <c r="T340" s="59">
        <v>40881</v>
      </c>
      <c r="U340" s="60">
        <v>1938.83</v>
      </c>
      <c r="W340" s="61">
        <v>40516</v>
      </c>
      <c r="X340" s="62">
        <v>1896.73</v>
      </c>
      <c r="Z340" s="59">
        <v>40151</v>
      </c>
      <c r="AA340" s="60">
        <v>1989.94</v>
      </c>
      <c r="AC340" s="61">
        <v>39785</v>
      </c>
      <c r="AD340" s="62">
        <v>2315.35</v>
      </c>
      <c r="AF340" s="61">
        <v>39420</v>
      </c>
      <c r="AG340" s="62">
        <v>2052.1799999999998</v>
      </c>
    </row>
    <row r="341" spans="5:33" ht="15.75" thickBot="1" x14ac:dyDescent="0.3">
      <c r="E341" s="59">
        <v>42708</v>
      </c>
      <c r="F341" s="60">
        <v>3061.04</v>
      </c>
      <c r="H341" s="59">
        <v>42343</v>
      </c>
      <c r="I341" s="60">
        <v>3179.22</v>
      </c>
      <c r="K341" s="61">
        <v>41978</v>
      </c>
      <c r="L341" s="62">
        <v>2284.2399999999998</v>
      </c>
      <c r="N341" s="61">
        <v>41978</v>
      </c>
      <c r="O341" s="62">
        <v>2284.2399999999998</v>
      </c>
      <c r="Q341" s="61">
        <v>41247</v>
      </c>
      <c r="R341" s="62">
        <v>1813.73</v>
      </c>
      <c r="T341" s="61">
        <v>40882</v>
      </c>
      <c r="U341" s="62">
        <v>1938.83</v>
      </c>
      <c r="W341" s="59">
        <v>40517</v>
      </c>
      <c r="X341" s="60">
        <v>1896.73</v>
      </c>
      <c r="Z341" s="61">
        <v>40152</v>
      </c>
      <c r="AA341" s="62">
        <v>2003.94</v>
      </c>
      <c r="AC341" s="59">
        <v>39786</v>
      </c>
      <c r="AD341" s="60">
        <v>2317.48</v>
      </c>
      <c r="AF341" s="59">
        <v>39421</v>
      </c>
      <c r="AG341" s="60">
        <v>2057.4</v>
      </c>
    </row>
    <row r="342" spans="5:33" ht="15.75" thickBot="1" x14ac:dyDescent="0.3">
      <c r="E342" s="61">
        <v>42709</v>
      </c>
      <c r="F342" s="62">
        <v>3061.04</v>
      </c>
      <c r="H342" s="61">
        <v>42344</v>
      </c>
      <c r="I342" s="62">
        <v>3179.22</v>
      </c>
      <c r="K342" s="59">
        <v>41979</v>
      </c>
      <c r="L342" s="60">
        <v>2304.12</v>
      </c>
      <c r="N342" s="59">
        <v>41979</v>
      </c>
      <c r="O342" s="60">
        <v>2304.12</v>
      </c>
      <c r="Q342" s="59">
        <v>41248</v>
      </c>
      <c r="R342" s="60">
        <v>1813.57</v>
      </c>
      <c r="T342" s="59">
        <v>40883</v>
      </c>
      <c r="U342" s="60">
        <v>1936.29</v>
      </c>
      <c r="W342" s="61">
        <v>40518</v>
      </c>
      <c r="X342" s="62">
        <v>1896.73</v>
      </c>
      <c r="Z342" s="59">
        <v>40153</v>
      </c>
      <c r="AA342" s="60">
        <v>2003.94</v>
      </c>
      <c r="AC342" s="61">
        <v>39787</v>
      </c>
      <c r="AD342" s="62">
        <v>2323.2800000000002</v>
      </c>
      <c r="AF342" s="61">
        <v>39422</v>
      </c>
      <c r="AG342" s="62">
        <v>2036.6</v>
      </c>
    </row>
    <row r="343" spans="5:33" ht="15.75" thickBot="1" x14ac:dyDescent="0.3">
      <c r="E343" s="59">
        <v>42710</v>
      </c>
      <c r="F343" s="60">
        <v>3049.47</v>
      </c>
      <c r="H343" s="59">
        <v>42345</v>
      </c>
      <c r="I343" s="60">
        <v>3179.22</v>
      </c>
      <c r="K343" s="61">
        <v>41980</v>
      </c>
      <c r="L343" s="62">
        <v>2304.12</v>
      </c>
      <c r="N343" s="61">
        <v>41980</v>
      </c>
      <c r="O343" s="62">
        <v>2304.12</v>
      </c>
      <c r="Q343" s="61">
        <v>41249</v>
      </c>
      <c r="R343" s="62">
        <v>1811.05</v>
      </c>
      <c r="T343" s="61">
        <v>40884</v>
      </c>
      <c r="U343" s="62">
        <v>1936.11</v>
      </c>
      <c r="W343" s="59">
        <v>40519</v>
      </c>
      <c r="X343" s="60">
        <v>1889.75</v>
      </c>
      <c r="Z343" s="61">
        <v>40154</v>
      </c>
      <c r="AA343" s="62">
        <v>2003.94</v>
      </c>
      <c r="AC343" s="59">
        <v>39788</v>
      </c>
      <c r="AD343" s="60">
        <v>2333.54</v>
      </c>
      <c r="AF343" s="59">
        <v>39423</v>
      </c>
      <c r="AG343" s="60">
        <v>2023.18</v>
      </c>
    </row>
    <row r="344" spans="5:33" ht="15.75" thickBot="1" x14ac:dyDescent="0.3">
      <c r="E344" s="61">
        <v>42711</v>
      </c>
      <c r="F344" s="62">
        <v>3015.47</v>
      </c>
      <c r="H344" s="61">
        <v>42346</v>
      </c>
      <c r="I344" s="62">
        <v>3287.03</v>
      </c>
      <c r="K344" s="59">
        <v>41981</v>
      </c>
      <c r="L344" s="60">
        <v>2304.12</v>
      </c>
      <c r="N344" s="59">
        <v>41981</v>
      </c>
      <c r="O344" s="60">
        <v>2304.12</v>
      </c>
      <c r="Q344" s="59">
        <v>41250</v>
      </c>
      <c r="R344" s="60">
        <v>1803.69</v>
      </c>
      <c r="T344" s="59">
        <v>40885</v>
      </c>
      <c r="U344" s="60">
        <v>1930.57</v>
      </c>
      <c r="W344" s="61">
        <v>40520</v>
      </c>
      <c r="X344" s="62">
        <v>1880.82</v>
      </c>
      <c r="Z344" s="59">
        <v>40155</v>
      </c>
      <c r="AA344" s="60">
        <v>2009.45</v>
      </c>
      <c r="AC344" s="61">
        <v>39789</v>
      </c>
      <c r="AD344" s="62">
        <v>2333.54</v>
      </c>
      <c r="AF344" s="61">
        <v>39424</v>
      </c>
      <c r="AG344" s="62">
        <v>2016.77</v>
      </c>
    </row>
    <row r="345" spans="5:33" ht="15.75" thickBot="1" x14ac:dyDescent="0.3">
      <c r="E345" s="59">
        <v>42712</v>
      </c>
      <c r="F345" s="60">
        <v>2989.71</v>
      </c>
      <c r="H345" s="59">
        <v>42347</v>
      </c>
      <c r="I345" s="60">
        <v>3287.03</v>
      </c>
      <c r="K345" s="61">
        <v>41982</v>
      </c>
      <c r="L345" s="62">
        <v>2304.12</v>
      </c>
      <c r="N345" s="61">
        <v>41982</v>
      </c>
      <c r="O345" s="62">
        <v>2304.12</v>
      </c>
      <c r="Q345" s="61">
        <v>41251</v>
      </c>
      <c r="R345" s="62">
        <v>1797.45</v>
      </c>
      <c r="T345" s="61">
        <v>40886</v>
      </c>
      <c r="U345" s="62">
        <v>1930.57</v>
      </c>
      <c r="W345" s="59">
        <v>40521</v>
      </c>
      <c r="X345" s="60">
        <v>1880.82</v>
      </c>
      <c r="Z345" s="61">
        <v>40156</v>
      </c>
      <c r="AA345" s="62">
        <v>2009.45</v>
      </c>
      <c r="AC345" s="59">
        <v>39790</v>
      </c>
      <c r="AD345" s="60">
        <v>2333.54</v>
      </c>
      <c r="AF345" s="59">
        <v>39425</v>
      </c>
      <c r="AG345" s="60">
        <v>2016.77</v>
      </c>
    </row>
    <row r="346" spans="5:33" ht="15.75" thickBot="1" x14ac:dyDescent="0.3">
      <c r="E346" s="61">
        <v>42713</v>
      </c>
      <c r="F346" s="62">
        <v>2989.71</v>
      </c>
      <c r="H346" s="61">
        <v>42348</v>
      </c>
      <c r="I346" s="62">
        <v>3294.02</v>
      </c>
      <c r="K346" s="59">
        <v>41983</v>
      </c>
      <c r="L346" s="60">
        <v>2350.0100000000002</v>
      </c>
      <c r="N346" s="59">
        <v>41983</v>
      </c>
      <c r="O346" s="60">
        <v>2350.0100000000002</v>
      </c>
      <c r="Q346" s="59">
        <v>41252</v>
      </c>
      <c r="R346" s="60">
        <v>1797.45</v>
      </c>
      <c r="T346" s="59">
        <v>40887</v>
      </c>
      <c r="U346" s="60">
        <v>1927.1</v>
      </c>
      <c r="W346" s="61">
        <v>40522</v>
      </c>
      <c r="X346" s="62">
        <v>1902.72</v>
      </c>
      <c r="Z346" s="59">
        <v>40157</v>
      </c>
      <c r="AA346" s="60">
        <v>2016.73</v>
      </c>
      <c r="AC346" s="61">
        <v>39791</v>
      </c>
      <c r="AD346" s="62">
        <v>2333.54</v>
      </c>
      <c r="AF346" s="61">
        <v>39426</v>
      </c>
      <c r="AG346" s="62">
        <v>2016.77</v>
      </c>
    </row>
    <row r="347" spans="5:33" ht="15.75" thickBot="1" x14ac:dyDescent="0.3">
      <c r="E347" s="59">
        <v>42714</v>
      </c>
      <c r="F347" s="60">
        <v>3002.8</v>
      </c>
      <c r="H347" s="59">
        <v>42349</v>
      </c>
      <c r="I347" s="60">
        <v>3259.56</v>
      </c>
      <c r="K347" s="61">
        <v>41984</v>
      </c>
      <c r="L347" s="62">
        <v>2381.96</v>
      </c>
      <c r="N347" s="61">
        <v>41984</v>
      </c>
      <c r="O347" s="62">
        <v>2381.96</v>
      </c>
      <c r="Q347" s="61">
        <v>41253</v>
      </c>
      <c r="R347" s="62">
        <v>1797.45</v>
      </c>
      <c r="T347" s="61">
        <v>40888</v>
      </c>
      <c r="U347" s="62">
        <v>1927.1</v>
      </c>
      <c r="W347" s="59">
        <v>40523</v>
      </c>
      <c r="X347" s="60">
        <v>1911.87</v>
      </c>
      <c r="Z347" s="61">
        <v>40158</v>
      </c>
      <c r="AA347" s="62">
        <v>2016.17</v>
      </c>
      <c r="AC347" s="59">
        <v>39792</v>
      </c>
      <c r="AD347" s="60">
        <v>2311.6999999999998</v>
      </c>
      <c r="AF347" s="59">
        <v>39427</v>
      </c>
      <c r="AG347" s="60">
        <v>2009.83</v>
      </c>
    </row>
    <row r="348" spans="5:33" ht="15.75" thickBot="1" x14ac:dyDescent="0.3">
      <c r="E348" s="61">
        <v>42715</v>
      </c>
      <c r="F348" s="62">
        <v>3002.8</v>
      </c>
      <c r="H348" s="61">
        <v>42350</v>
      </c>
      <c r="I348" s="62">
        <v>3299.36</v>
      </c>
      <c r="K348" s="59">
        <v>41985</v>
      </c>
      <c r="L348" s="60">
        <v>2423.56</v>
      </c>
      <c r="N348" s="59">
        <v>41985</v>
      </c>
      <c r="O348" s="60">
        <v>2423.56</v>
      </c>
      <c r="Q348" s="59">
        <v>41254</v>
      </c>
      <c r="R348" s="60">
        <v>1799.4</v>
      </c>
      <c r="T348" s="59">
        <v>40889</v>
      </c>
      <c r="U348" s="60">
        <v>1927.1</v>
      </c>
      <c r="W348" s="61">
        <v>40524</v>
      </c>
      <c r="X348" s="62">
        <v>1911.87</v>
      </c>
      <c r="Z348" s="59">
        <v>40159</v>
      </c>
      <c r="AA348" s="60">
        <v>2000.54</v>
      </c>
      <c r="AC348" s="61">
        <v>39793</v>
      </c>
      <c r="AD348" s="62">
        <v>2302.9299999999998</v>
      </c>
      <c r="AF348" s="61">
        <v>39428</v>
      </c>
      <c r="AG348" s="62">
        <v>2005.82</v>
      </c>
    </row>
    <row r="349" spans="5:33" ht="15.75" thickBot="1" x14ac:dyDescent="0.3">
      <c r="E349" s="59">
        <v>42716</v>
      </c>
      <c r="F349" s="60">
        <v>3002.8</v>
      </c>
      <c r="H349" s="59">
        <v>42351</v>
      </c>
      <c r="I349" s="60">
        <v>3299.36</v>
      </c>
      <c r="K349" s="61">
        <v>41986</v>
      </c>
      <c r="L349" s="62">
        <v>2405.31</v>
      </c>
      <c r="N349" s="61">
        <v>41986</v>
      </c>
      <c r="O349" s="62">
        <v>2405.31</v>
      </c>
      <c r="Q349" s="61">
        <v>41255</v>
      </c>
      <c r="R349" s="62">
        <v>1801.5</v>
      </c>
      <c r="T349" s="61">
        <v>40890</v>
      </c>
      <c r="U349" s="62">
        <v>1932.3</v>
      </c>
      <c r="W349" s="59">
        <v>40525</v>
      </c>
      <c r="X349" s="60">
        <v>1911.87</v>
      </c>
      <c r="Z349" s="61">
        <v>40160</v>
      </c>
      <c r="AA349" s="62">
        <v>2000.54</v>
      </c>
      <c r="AC349" s="59">
        <v>39794</v>
      </c>
      <c r="AD349" s="60">
        <v>2278.29</v>
      </c>
      <c r="AF349" s="59">
        <v>39429</v>
      </c>
      <c r="AG349" s="60">
        <v>2003.9</v>
      </c>
    </row>
    <row r="350" spans="5:33" ht="15.75" thickBot="1" x14ac:dyDescent="0.3">
      <c r="E350" s="61">
        <v>42717</v>
      </c>
      <c r="F350" s="62">
        <v>2984.02</v>
      </c>
      <c r="H350" s="61">
        <v>42352</v>
      </c>
      <c r="I350" s="62">
        <v>3299.36</v>
      </c>
      <c r="K350" s="59">
        <v>41987</v>
      </c>
      <c r="L350" s="60">
        <v>2405.31</v>
      </c>
      <c r="N350" s="59">
        <v>41987</v>
      </c>
      <c r="O350" s="60">
        <v>2405.31</v>
      </c>
      <c r="Q350" s="59">
        <v>41256</v>
      </c>
      <c r="R350" s="60">
        <v>1796.31</v>
      </c>
      <c r="T350" s="59">
        <v>40891</v>
      </c>
      <c r="U350" s="60">
        <v>1929.01</v>
      </c>
      <c r="W350" s="61">
        <v>40526</v>
      </c>
      <c r="X350" s="62">
        <v>1894.12</v>
      </c>
      <c r="Z350" s="59">
        <v>40161</v>
      </c>
      <c r="AA350" s="60">
        <v>2000.54</v>
      </c>
      <c r="AC350" s="61">
        <v>39795</v>
      </c>
      <c r="AD350" s="62">
        <v>2273.2399999999998</v>
      </c>
      <c r="AF350" s="61">
        <v>39430</v>
      </c>
      <c r="AG350" s="62">
        <v>2017.36</v>
      </c>
    </row>
    <row r="351" spans="5:33" ht="15.75" thickBot="1" x14ac:dyDescent="0.3">
      <c r="E351" s="59">
        <v>42718</v>
      </c>
      <c r="F351" s="60">
        <v>2982.29</v>
      </c>
      <c r="H351" s="59">
        <v>42353</v>
      </c>
      <c r="I351" s="60">
        <v>3356</v>
      </c>
      <c r="K351" s="61">
        <v>41988</v>
      </c>
      <c r="L351" s="62">
        <v>2405.31</v>
      </c>
      <c r="N351" s="61">
        <v>41988</v>
      </c>
      <c r="O351" s="62">
        <v>2405.31</v>
      </c>
      <c r="Q351" s="61">
        <v>41257</v>
      </c>
      <c r="R351" s="62">
        <v>1795.05</v>
      </c>
      <c r="T351" s="61">
        <v>40892</v>
      </c>
      <c r="U351" s="62">
        <v>1937.6</v>
      </c>
      <c r="W351" s="59">
        <v>40527</v>
      </c>
      <c r="X351" s="60">
        <v>1899.89</v>
      </c>
      <c r="Z351" s="61">
        <v>40162</v>
      </c>
      <c r="AA351" s="62">
        <v>1992.1</v>
      </c>
      <c r="AC351" s="59">
        <v>39796</v>
      </c>
      <c r="AD351" s="60">
        <v>2273.2399999999998</v>
      </c>
      <c r="AF351" s="59">
        <v>39431</v>
      </c>
      <c r="AG351" s="60">
        <v>2009.85</v>
      </c>
    </row>
    <row r="352" spans="5:33" ht="15.75" thickBot="1" x14ac:dyDescent="0.3">
      <c r="E352" s="61">
        <v>42719</v>
      </c>
      <c r="F352" s="62">
        <v>2964.56</v>
      </c>
      <c r="H352" s="61">
        <v>42354</v>
      </c>
      <c r="I352" s="62">
        <v>3328.08</v>
      </c>
      <c r="K352" s="59">
        <v>41989</v>
      </c>
      <c r="L352" s="60">
        <v>2414.39</v>
      </c>
      <c r="N352" s="59">
        <v>41989</v>
      </c>
      <c r="O352" s="60">
        <v>2414.39</v>
      </c>
      <c r="Q352" s="59">
        <v>41258</v>
      </c>
      <c r="R352" s="60">
        <v>1798.37</v>
      </c>
      <c r="T352" s="59">
        <v>40893</v>
      </c>
      <c r="U352" s="60">
        <v>1935.96</v>
      </c>
      <c r="W352" s="61">
        <v>40528</v>
      </c>
      <c r="X352" s="62">
        <v>1905.84</v>
      </c>
      <c r="Z352" s="59">
        <v>40163</v>
      </c>
      <c r="AA352" s="60">
        <v>2001.86</v>
      </c>
      <c r="AC352" s="61">
        <v>39797</v>
      </c>
      <c r="AD352" s="62">
        <v>2273.2399999999998</v>
      </c>
      <c r="AF352" s="61">
        <v>39432</v>
      </c>
      <c r="AG352" s="62">
        <v>2009.85</v>
      </c>
    </row>
    <row r="353" spans="5:33" ht="15.75" thickBot="1" x14ac:dyDescent="0.3">
      <c r="E353" s="59">
        <v>42720</v>
      </c>
      <c r="F353" s="60">
        <v>3000.47</v>
      </c>
      <c r="H353" s="59">
        <v>42355</v>
      </c>
      <c r="I353" s="60">
        <v>3317.72</v>
      </c>
      <c r="K353" s="61">
        <v>41990</v>
      </c>
      <c r="L353" s="62">
        <v>2446.35</v>
      </c>
      <c r="N353" s="61">
        <v>41990</v>
      </c>
      <c r="O353" s="62">
        <v>2446.35</v>
      </c>
      <c r="Q353" s="61">
        <v>41259</v>
      </c>
      <c r="R353" s="62">
        <v>1798.37</v>
      </c>
      <c r="T353" s="61">
        <v>40894</v>
      </c>
      <c r="U353" s="62">
        <v>1935.64</v>
      </c>
      <c r="W353" s="59">
        <v>40529</v>
      </c>
      <c r="X353" s="60">
        <v>1916.09</v>
      </c>
      <c r="Z353" s="61">
        <v>40164</v>
      </c>
      <c r="AA353" s="62">
        <v>2005.09</v>
      </c>
      <c r="AC353" s="59">
        <v>39798</v>
      </c>
      <c r="AD353" s="60">
        <v>2254.5</v>
      </c>
      <c r="AF353" s="59">
        <v>39433</v>
      </c>
      <c r="AG353" s="60">
        <v>2009.85</v>
      </c>
    </row>
    <row r="354" spans="5:33" ht="15.75" thickBot="1" x14ac:dyDescent="0.3">
      <c r="E354" s="61">
        <v>42721</v>
      </c>
      <c r="F354" s="62">
        <v>2997.2</v>
      </c>
      <c r="H354" s="61">
        <v>42356</v>
      </c>
      <c r="I354" s="62">
        <v>3333.37</v>
      </c>
      <c r="K354" s="59">
        <v>41991</v>
      </c>
      <c r="L354" s="60">
        <v>2412.79</v>
      </c>
      <c r="N354" s="59">
        <v>41991</v>
      </c>
      <c r="O354" s="60">
        <v>2412.79</v>
      </c>
      <c r="Q354" s="59">
        <v>41260</v>
      </c>
      <c r="R354" s="60">
        <v>1798.37</v>
      </c>
      <c r="T354" s="59">
        <v>40895</v>
      </c>
      <c r="U354" s="60">
        <v>1935.64</v>
      </c>
      <c r="W354" s="61">
        <v>40530</v>
      </c>
      <c r="X354" s="62">
        <v>1923.13</v>
      </c>
      <c r="Z354" s="59">
        <v>40165</v>
      </c>
      <c r="AA354" s="60">
        <v>2015.74</v>
      </c>
      <c r="AC354" s="61">
        <v>39799</v>
      </c>
      <c r="AD354" s="62">
        <v>2223.3000000000002</v>
      </c>
      <c r="AF354" s="61">
        <v>39434</v>
      </c>
      <c r="AG354" s="62">
        <v>2006.48</v>
      </c>
    </row>
    <row r="355" spans="5:33" ht="15.75" thickBot="1" x14ac:dyDescent="0.3">
      <c r="E355" s="59">
        <v>42722</v>
      </c>
      <c r="F355" s="60">
        <v>2997.2</v>
      </c>
      <c r="H355" s="59">
        <v>42357</v>
      </c>
      <c r="I355" s="60">
        <v>3337.68</v>
      </c>
      <c r="K355" s="61">
        <v>41992</v>
      </c>
      <c r="L355" s="62">
        <v>2334.98</v>
      </c>
      <c r="N355" s="61">
        <v>41992</v>
      </c>
      <c r="O355" s="62">
        <v>2334.98</v>
      </c>
      <c r="Q355" s="61">
        <v>41261</v>
      </c>
      <c r="R355" s="62">
        <v>1796.98</v>
      </c>
      <c r="T355" s="61">
        <v>40896</v>
      </c>
      <c r="U355" s="62">
        <v>1935.64</v>
      </c>
      <c r="W355" s="59">
        <v>40531</v>
      </c>
      <c r="X355" s="60">
        <v>1923.13</v>
      </c>
      <c r="Z355" s="61">
        <v>40166</v>
      </c>
      <c r="AA355" s="62">
        <v>2025.85</v>
      </c>
      <c r="AC355" s="59">
        <v>39800</v>
      </c>
      <c r="AD355" s="60">
        <v>2173.86</v>
      </c>
      <c r="AF355" s="59">
        <v>39435</v>
      </c>
      <c r="AG355" s="60">
        <v>2007.98</v>
      </c>
    </row>
    <row r="356" spans="5:33" ht="15.75" thickBot="1" x14ac:dyDescent="0.3">
      <c r="E356" s="61">
        <v>42723</v>
      </c>
      <c r="F356" s="62">
        <v>2997.2</v>
      </c>
      <c r="H356" s="61">
        <v>42358</v>
      </c>
      <c r="I356" s="62">
        <v>3337.68</v>
      </c>
      <c r="K356" s="59">
        <v>41993</v>
      </c>
      <c r="L356" s="60">
        <v>2297.14</v>
      </c>
      <c r="N356" s="59">
        <v>41993</v>
      </c>
      <c r="O356" s="60">
        <v>2297.14</v>
      </c>
      <c r="Q356" s="59">
        <v>41262</v>
      </c>
      <c r="R356" s="60">
        <v>1794.14</v>
      </c>
      <c r="T356" s="59">
        <v>40897</v>
      </c>
      <c r="U356" s="60">
        <v>1939.39</v>
      </c>
      <c r="W356" s="61">
        <v>40532</v>
      </c>
      <c r="X356" s="62">
        <v>1923.13</v>
      </c>
      <c r="Z356" s="59">
        <v>40167</v>
      </c>
      <c r="AA356" s="60">
        <v>2025.85</v>
      </c>
      <c r="AC356" s="61">
        <v>39801</v>
      </c>
      <c r="AD356" s="62">
        <v>2163.14</v>
      </c>
      <c r="AF356" s="61">
        <v>39436</v>
      </c>
      <c r="AG356" s="62">
        <v>2005.92</v>
      </c>
    </row>
    <row r="357" spans="5:33" ht="15.75" thickBot="1" x14ac:dyDescent="0.3">
      <c r="E357" s="59">
        <v>42724</v>
      </c>
      <c r="F357" s="60">
        <v>3019.44</v>
      </c>
      <c r="H357" s="59">
        <v>42359</v>
      </c>
      <c r="I357" s="60">
        <v>3337.68</v>
      </c>
      <c r="K357" s="61">
        <v>41994</v>
      </c>
      <c r="L357" s="62">
        <v>2297.14</v>
      </c>
      <c r="N357" s="61">
        <v>41994</v>
      </c>
      <c r="O357" s="62">
        <v>2297.14</v>
      </c>
      <c r="Q357" s="61">
        <v>41263</v>
      </c>
      <c r="R357" s="62">
        <v>1790.46</v>
      </c>
      <c r="T357" s="61">
        <v>40898</v>
      </c>
      <c r="U357" s="62">
        <v>1932.08</v>
      </c>
      <c r="W357" s="59">
        <v>40533</v>
      </c>
      <c r="X357" s="60">
        <v>1928.71</v>
      </c>
      <c r="Z357" s="61">
        <v>40168</v>
      </c>
      <c r="AA357" s="62">
        <v>2025.85</v>
      </c>
      <c r="AC357" s="59">
        <v>39802</v>
      </c>
      <c r="AD357" s="60">
        <v>2167.35</v>
      </c>
      <c r="AF357" s="59">
        <v>39437</v>
      </c>
      <c r="AG357" s="60">
        <v>2000.58</v>
      </c>
    </row>
    <row r="358" spans="5:33" ht="15.75" thickBot="1" x14ac:dyDescent="0.3">
      <c r="E358" s="61">
        <v>42725</v>
      </c>
      <c r="F358" s="62">
        <v>2988.06</v>
      </c>
      <c r="H358" s="61">
        <v>42360</v>
      </c>
      <c r="I358" s="62">
        <v>3332.7</v>
      </c>
      <c r="K358" s="59">
        <v>41995</v>
      </c>
      <c r="L358" s="60">
        <v>2297.14</v>
      </c>
      <c r="N358" s="59">
        <v>41995</v>
      </c>
      <c r="O358" s="60">
        <v>2297.14</v>
      </c>
      <c r="Q358" s="59">
        <v>41264</v>
      </c>
      <c r="R358" s="60">
        <v>1788.87</v>
      </c>
      <c r="T358" s="59">
        <v>40899</v>
      </c>
      <c r="U358" s="60">
        <v>1935.72</v>
      </c>
      <c r="W358" s="61">
        <v>40534</v>
      </c>
      <c r="X358" s="62">
        <v>1934.96</v>
      </c>
      <c r="Z358" s="59">
        <v>40169</v>
      </c>
      <c r="AA358" s="60">
        <v>2030.17</v>
      </c>
      <c r="AC358" s="61">
        <v>39803</v>
      </c>
      <c r="AD358" s="62">
        <v>2167.35</v>
      </c>
      <c r="AF358" s="61">
        <v>39438</v>
      </c>
      <c r="AG358" s="62">
        <v>1993.08</v>
      </c>
    </row>
    <row r="359" spans="5:33" ht="15.75" thickBot="1" x14ac:dyDescent="0.3">
      <c r="E359" s="59">
        <v>42726</v>
      </c>
      <c r="F359" s="60">
        <v>2989.14</v>
      </c>
      <c r="H359" s="59">
        <v>42361</v>
      </c>
      <c r="I359" s="60">
        <v>3307.24</v>
      </c>
      <c r="K359" s="61">
        <v>41996</v>
      </c>
      <c r="L359" s="62">
        <v>2316.9299999999998</v>
      </c>
      <c r="N359" s="61">
        <v>41996</v>
      </c>
      <c r="O359" s="62">
        <v>2316.9299999999998</v>
      </c>
      <c r="Q359" s="61">
        <v>41265</v>
      </c>
      <c r="R359" s="62">
        <v>1779.79</v>
      </c>
      <c r="T359" s="61">
        <v>40900</v>
      </c>
      <c r="U359" s="62">
        <v>1927.71</v>
      </c>
      <c r="W359" s="59">
        <v>40535</v>
      </c>
      <c r="X359" s="60">
        <v>1934.44</v>
      </c>
      <c r="Z359" s="61">
        <v>40170</v>
      </c>
      <c r="AA359" s="62">
        <v>2054.1</v>
      </c>
      <c r="AC359" s="59">
        <v>39804</v>
      </c>
      <c r="AD359" s="60">
        <v>2167.35</v>
      </c>
      <c r="AF359" s="59">
        <v>39439</v>
      </c>
      <c r="AG359" s="60">
        <v>1993.08</v>
      </c>
    </row>
    <row r="360" spans="5:33" ht="15.75" thickBot="1" x14ac:dyDescent="0.3">
      <c r="E360" s="61">
        <v>42727</v>
      </c>
      <c r="F360" s="62">
        <v>2996.03</v>
      </c>
      <c r="H360" s="61">
        <v>42362</v>
      </c>
      <c r="I360" s="62">
        <v>3255.19</v>
      </c>
      <c r="K360" s="59">
        <v>41997</v>
      </c>
      <c r="L360" s="60">
        <v>2342.5700000000002</v>
      </c>
      <c r="N360" s="59">
        <v>41997</v>
      </c>
      <c r="O360" s="60">
        <v>2342.5700000000002</v>
      </c>
      <c r="Q360" s="59">
        <v>41266</v>
      </c>
      <c r="R360" s="60">
        <v>1779.79</v>
      </c>
      <c r="T360" s="59">
        <v>40901</v>
      </c>
      <c r="U360" s="60">
        <v>1920.93</v>
      </c>
      <c r="W360" s="61">
        <v>40536</v>
      </c>
      <c r="X360" s="62">
        <v>1928.33</v>
      </c>
      <c r="Z360" s="59">
        <v>40171</v>
      </c>
      <c r="AA360" s="60">
        <v>2045.07</v>
      </c>
      <c r="AC360" s="61">
        <v>39805</v>
      </c>
      <c r="AD360" s="62">
        <v>2169.83</v>
      </c>
      <c r="AF360" s="61">
        <v>39440</v>
      </c>
      <c r="AG360" s="62">
        <v>1993.08</v>
      </c>
    </row>
    <row r="361" spans="5:33" ht="15.75" thickBot="1" x14ac:dyDescent="0.3">
      <c r="E361" s="59">
        <v>42728</v>
      </c>
      <c r="F361" s="60">
        <v>2996.6</v>
      </c>
      <c r="H361" s="59">
        <v>42363</v>
      </c>
      <c r="I361" s="60">
        <v>3172.03</v>
      </c>
      <c r="K361" s="61">
        <v>41998</v>
      </c>
      <c r="L361" s="62">
        <v>2346.9</v>
      </c>
      <c r="N361" s="61">
        <v>41998</v>
      </c>
      <c r="O361" s="62">
        <v>2346.9</v>
      </c>
      <c r="Q361" s="61">
        <v>41267</v>
      </c>
      <c r="R361" s="62">
        <v>1779.79</v>
      </c>
      <c r="T361" s="61">
        <v>40902</v>
      </c>
      <c r="U361" s="62">
        <v>1920.93</v>
      </c>
      <c r="W361" s="59">
        <v>40537</v>
      </c>
      <c r="X361" s="60">
        <v>1939.54</v>
      </c>
      <c r="Z361" s="61">
        <v>40172</v>
      </c>
      <c r="AA361" s="62">
        <v>2043.41</v>
      </c>
      <c r="AC361" s="59">
        <v>39806</v>
      </c>
      <c r="AD361" s="60">
        <v>2180.4899999999998</v>
      </c>
      <c r="AF361" s="59">
        <v>39441</v>
      </c>
      <c r="AG361" s="60">
        <v>1989.7</v>
      </c>
    </row>
    <row r="362" spans="5:33" ht="15.75" thickBot="1" x14ac:dyDescent="0.3">
      <c r="E362" s="61">
        <v>42729</v>
      </c>
      <c r="F362" s="62">
        <v>2996.6</v>
      </c>
      <c r="H362" s="61">
        <v>42364</v>
      </c>
      <c r="I362" s="62">
        <v>3172.03</v>
      </c>
      <c r="K362" s="59">
        <v>41999</v>
      </c>
      <c r="L362" s="60">
        <v>2346.9</v>
      </c>
      <c r="N362" s="59">
        <v>41999</v>
      </c>
      <c r="O362" s="60">
        <v>2346.9</v>
      </c>
      <c r="Q362" s="59">
        <v>41268</v>
      </c>
      <c r="R362" s="60">
        <v>1773.44</v>
      </c>
      <c r="T362" s="59">
        <v>40903</v>
      </c>
      <c r="U362" s="60">
        <v>1920.93</v>
      </c>
      <c r="W362" s="61">
        <v>40538</v>
      </c>
      <c r="X362" s="62">
        <v>1939.54</v>
      </c>
      <c r="Z362" s="59">
        <v>40173</v>
      </c>
      <c r="AA362" s="60">
        <v>2043.41</v>
      </c>
      <c r="AC362" s="61">
        <v>39807</v>
      </c>
      <c r="AD362" s="62">
        <v>2198.09</v>
      </c>
      <c r="AF362" s="61">
        <v>39442</v>
      </c>
      <c r="AG362" s="62">
        <v>1989.7</v>
      </c>
    </row>
    <row r="363" spans="5:33" ht="15.75" thickBot="1" x14ac:dyDescent="0.3">
      <c r="E363" s="59">
        <v>42730</v>
      </c>
      <c r="F363" s="60">
        <v>2996.6</v>
      </c>
      <c r="H363" s="59">
        <v>42365</v>
      </c>
      <c r="I363" s="60">
        <v>3172.03</v>
      </c>
      <c r="K363" s="61">
        <v>42000</v>
      </c>
      <c r="L363" s="62">
        <v>2358.46</v>
      </c>
      <c r="N363" s="61">
        <v>42000</v>
      </c>
      <c r="O363" s="62">
        <v>2358.46</v>
      </c>
      <c r="Q363" s="61">
        <v>41269</v>
      </c>
      <c r="R363" s="62">
        <v>1773.44</v>
      </c>
      <c r="T363" s="61">
        <v>40904</v>
      </c>
      <c r="U363" s="62">
        <v>1920.93</v>
      </c>
      <c r="W363" s="59">
        <v>40539</v>
      </c>
      <c r="X363" s="60">
        <v>1939.54</v>
      </c>
      <c r="Z363" s="61">
        <v>40174</v>
      </c>
      <c r="AA363" s="62">
        <v>2043.41</v>
      </c>
      <c r="AC363" s="59">
        <v>39808</v>
      </c>
      <c r="AD363" s="60">
        <v>2198.09</v>
      </c>
      <c r="AF363" s="59">
        <v>39443</v>
      </c>
      <c r="AG363" s="60">
        <v>1987.81</v>
      </c>
    </row>
    <row r="364" spans="5:33" ht="15.75" thickBot="1" x14ac:dyDescent="0.3">
      <c r="E364" s="61">
        <v>42731</v>
      </c>
      <c r="F364" s="62">
        <v>2996.6</v>
      </c>
      <c r="H364" s="61">
        <v>42366</v>
      </c>
      <c r="I364" s="62">
        <v>3172.03</v>
      </c>
      <c r="K364" s="59">
        <v>42001</v>
      </c>
      <c r="L364" s="60">
        <v>2358.46</v>
      </c>
      <c r="N364" s="59">
        <v>42001</v>
      </c>
      <c r="O364" s="60">
        <v>2358.46</v>
      </c>
      <c r="Q364" s="59">
        <v>41270</v>
      </c>
      <c r="R364" s="60">
        <v>1771.49</v>
      </c>
      <c r="T364" s="59">
        <v>40905</v>
      </c>
      <c r="U364" s="60">
        <v>1920.16</v>
      </c>
      <c r="W364" s="61">
        <v>40540</v>
      </c>
      <c r="X364" s="62">
        <v>1964.57</v>
      </c>
      <c r="Z364" s="59">
        <v>40175</v>
      </c>
      <c r="AA364" s="60">
        <v>2043.41</v>
      </c>
      <c r="AC364" s="61">
        <v>39809</v>
      </c>
      <c r="AD364" s="62">
        <v>2204.9499999999998</v>
      </c>
      <c r="AF364" s="61">
        <v>39444</v>
      </c>
      <c r="AG364" s="62">
        <v>2001.72</v>
      </c>
    </row>
    <row r="365" spans="5:33" ht="15.75" thickBot="1" x14ac:dyDescent="0.3">
      <c r="E365" s="59">
        <v>42732</v>
      </c>
      <c r="F365" s="60">
        <v>2992.81</v>
      </c>
      <c r="H365" s="59">
        <v>42367</v>
      </c>
      <c r="I365" s="60">
        <v>3180.87</v>
      </c>
      <c r="K365" s="61">
        <v>42002</v>
      </c>
      <c r="L365" s="62">
        <v>2358.46</v>
      </c>
      <c r="N365" s="61">
        <v>42002</v>
      </c>
      <c r="O365" s="62">
        <v>2358.46</v>
      </c>
      <c r="Q365" s="61">
        <v>41271</v>
      </c>
      <c r="R365" s="62">
        <v>1771.54</v>
      </c>
      <c r="T365" s="61">
        <v>40906</v>
      </c>
      <c r="U365" s="62">
        <v>1938.52</v>
      </c>
      <c r="W365" s="59">
        <v>40541</v>
      </c>
      <c r="X365" s="60">
        <v>2027.33</v>
      </c>
      <c r="Z365" s="61">
        <v>40176</v>
      </c>
      <c r="AA365" s="62">
        <v>2037.92</v>
      </c>
      <c r="AC365" s="59">
        <v>39810</v>
      </c>
      <c r="AD365" s="60">
        <v>2204.9499999999998</v>
      </c>
      <c r="AF365" s="59">
        <v>39445</v>
      </c>
      <c r="AG365" s="60">
        <v>2014.76</v>
      </c>
    </row>
    <row r="366" spans="5:33" ht="15.75" thickBot="1" x14ac:dyDescent="0.3">
      <c r="E366" s="61">
        <v>42733</v>
      </c>
      <c r="F366" s="62">
        <v>3019.72</v>
      </c>
      <c r="H366" s="61">
        <v>42368</v>
      </c>
      <c r="I366" s="62">
        <v>3155.22</v>
      </c>
      <c r="K366" s="59">
        <v>42003</v>
      </c>
      <c r="L366" s="60">
        <v>2378.56</v>
      </c>
      <c r="N366" s="59">
        <v>42003</v>
      </c>
      <c r="O366" s="60">
        <v>2378.56</v>
      </c>
      <c r="Q366" s="59">
        <v>41272</v>
      </c>
      <c r="R366" s="60">
        <v>1768.23</v>
      </c>
      <c r="T366" s="59">
        <v>40907</v>
      </c>
      <c r="U366" s="60">
        <v>1942.7</v>
      </c>
      <c r="W366" s="61">
        <v>40542</v>
      </c>
      <c r="X366" s="62">
        <v>1989.88</v>
      </c>
      <c r="Z366" s="59">
        <v>40177</v>
      </c>
      <c r="AA366" s="60">
        <v>2046.2</v>
      </c>
      <c r="AC366" s="61">
        <v>39811</v>
      </c>
      <c r="AD366" s="62">
        <v>2204.9499999999998</v>
      </c>
      <c r="AF366" s="61">
        <v>39446</v>
      </c>
      <c r="AG366" s="62">
        <v>2014.76</v>
      </c>
    </row>
    <row r="367" spans="5:33" ht="15.75" thickBot="1" x14ac:dyDescent="0.3">
      <c r="E367" s="59">
        <v>42734</v>
      </c>
      <c r="F367" s="60">
        <v>3000.71</v>
      </c>
      <c r="H367" s="65">
        <v>42369</v>
      </c>
      <c r="I367" s="66">
        <v>3149.47</v>
      </c>
      <c r="K367" s="63">
        <v>42004</v>
      </c>
      <c r="L367" s="64">
        <v>2392.46</v>
      </c>
      <c r="N367" s="63">
        <v>42004</v>
      </c>
      <c r="O367" s="64">
        <v>2392.4</v>
      </c>
      <c r="Q367" s="61">
        <v>41273</v>
      </c>
      <c r="R367" s="62">
        <v>1768.23</v>
      </c>
      <c r="T367" s="63">
        <v>40908</v>
      </c>
      <c r="U367" s="64">
        <v>1942.7</v>
      </c>
      <c r="W367" s="65">
        <v>40543</v>
      </c>
      <c r="X367" s="66">
        <v>1913.98</v>
      </c>
      <c r="Z367" s="63">
        <v>40178</v>
      </c>
      <c r="AA367" s="64">
        <v>2044.23</v>
      </c>
      <c r="AC367" s="59">
        <v>39812</v>
      </c>
      <c r="AD367" s="60">
        <v>2234</v>
      </c>
      <c r="AF367" s="65">
        <v>39447</v>
      </c>
      <c r="AG367" s="66">
        <v>2014.76</v>
      </c>
    </row>
    <row r="368" spans="5:33" x14ac:dyDescent="0.25">
      <c r="E368" s="63">
        <v>42735</v>
      </c>
      <c r="F368" s="64">
        <v>3000.71</v>
      </c>
      <c r="Q368" s="65">
        <v>41274</v>
      </c>
      <c r="R368" s="66">
        <v>1768.23</v>
      </c>
      <c r="AC368" s="63">
        <v>39813</v>
      </c>
      <c r="AD368" s="64">
        <v>2243.59</v>
      </c>
    </row>
  </sheetData>
  <mergeCells count="11">
    <mergeCell ref="T1:U1"/>
    <mergeCell ref="W1:X1"/>
    <mergeCell ref="Z1:AA1"/>
    <mergeCell ref="AC1:AD1"/>
    <mergeCell ref="AF1:AG1"/>
    <mergeCell ref="Q1:R1"/>
    <mergeCell ref="B1:C1"/>
    <mergeCell ref="E1:F1"/>
    <mergeCell ref="H1:I1"/>
    <mergeCell ref="K1:L1"/>
    <mergeCell ref="N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01"/>
  <sheetViews>
    <sheetView workbookViewId="0">
      <selection activeCell="B9" sqref="B9"/>
    </sheetView>
  </sheetViews>
  <sheetFormatPr baseColWidth="10" defaultColWidth="15.140625" defaultRowHeight="15" customHeight="1" x14ac:dyDescent="0.25"/>
  <cols>
    <col min="1" max="1" width="7.5703125" style="1" customWidth="1"/>
    <col min="2" max="2" width="30.85546875" style="1" customWidth="1"/>
    <col min="3" max="3" width="6.28515625" style="1" hidden="1" customWidth="1"/>
    <col min="4" max="4" width="8.42578125" style="1" customWidth="1"/>
    <col min="5" max="5" width="19.5703125" style="1" customWidth="1"/>
    <col min="6" max="6" width="16.140625" style="1" customWidth="1"/>
    <col min="7" max="7" width="17.7109375" style="1" customWidth="1"/>
    <col min="8" max="16384" width="15.140625" style="1"/>
  </cols>
  <sheetData>
    <row r="1" spans="2:8" x14ac:dyDescent="0.25">
      <c r="D1" s="4"/>
    </row>
    <row r="2" spans="2:8" x14ac:dyDescent="0.25">
      <c r="B2" s="369" t="s">
        <v>25</v>
      </c>
      <c r="C2" s="370"/>
      <c r="D2" s="370"/>
      <c r="E2" s="370"/>
      <c r="F2" s="370"/>
      <c r="G2" s="371"/>
    </row>
    <row r="3" spans="2:8" x14ac:dyDescent="0.25">
      <c r="B3" s="372" t="s">
        <v>4</v>
      </c>
      <c r="C3" s="370"/>
      <c r="D3" s="373"/>
      <c r="E3" s="371"/>
      <c r="F3" s="5">
        <v>1170926163</v>
      </c>
      <c r="G3" s="6" t="s">
        <v>12</v>
      </c>
      <c r="H3" s="7"/>
    </row>
    <row r="4" spans="2:8" ht="47.25" customHeight="1" x14ac:dyDescent="0.25">
      <c r="B4" s="6" t="s">
        <v>5</v>
      </c>
      <c r="C4" s="8" t="s">
        <v>6</v>
      </c>
      <c r="D4" s="25" t="s">
        <v>7</v>
      </c>
      <c r="E4" s="16" t="s">
        <v>23</v>
      </c>
      <c r="F4" s="9" t="s">
        <v>8</v>
      </c>
      <c r="G4" s="9" t="s">
        <v>9</v>
      </c>
    </row>
    <row r="5" spans="2:8" ht="30" customHeight="1" x14ac:dyDescent="0.25">
      <c r="B5" s="12" t="s">
        <v>15</v>
      </c>
      <c r="C5" s="11">
        <v>5</v>
      </c>
      <c r="D5" s="24">
        <v>47</v>
      </c>
      <c r="E5" s="23">
        <v>518000000</v>
      </c>
      <c r="F5" s="11"/>
      <c r="G5" s="26"/>
      <c r="H5" s="28" t="s">
        <v>22</v>
      </c>
    </row>
    <row r="6" spans="2:8" x14ac:dyDescent="0.25">
      <c r="B6" s="10" t="s">
        <v>19</v>
      </c>
      <c r="C6" s="11"/>
      <c r="D6" s="11">
        <v>4</v>
      </c>
      <c r="E6" s="23">
        <v>426612420</v>
      </c>
      <c r="F6" s="11"/>
      <c r="G6" s="27" t="s">
        <v>24</v>
      </c>
      <c r="H6" s="28" t="s">
        <v>27</v>
      </c>
    </row>
    <row r="7" spans="2:8" x14ac:dyDescent="0.25">
      <c r="B7" s="12" t="s">
        <v>21</v>
      </c>
      <c r="C7" s="11"/>
      <c r="D7" s="11">
        <v>40</v>
      </c>
      <c r="E7" s="23">
        <v>506184756</v>
      </c>
      <c r="F7" s="11"/>
      <c r="G7" s="26"/>
      <c r="H7" s="28" t="s">
        <v>22</v>
      </c>
    </row>
    <row r="8" spans="2:8" x14ac:dyDescent="0.25">
      <c r="B8" s="10" t="s">
        <v>26</v>
      </c>
      <c r="C8" s="11"/>
      <c r="D8" s="11">
        <v>96</v>
      </c>
      <c r="E8" s="23">
        <v>507893488</v>
      </c>
      <c r="F8" s="11"/>
      <c r="G8" s="26"/>
      <c r="H8" s="28" t="s">
        <v>27</v>
      </c>
    </row>
    <row r="9" spans="2:8" x14ac:dyDescent="0.25">
      <c r="B9" s="10"/>
      <c r="C9" s="11"/>
      <c r="D9" s="11"/>
      <c r="E9" s="23"/>
      <c r="F9" s="11"/>
      <c r="G9" s="27"/>
      <c r="H9" s="28"/>
    </row>
    <row r="10" spans="2:8" x14ac:dyDescent="0.25">
      <c r="D10" s="4"/>
    </row>
    <row r="11" spans="2:8" x14ac:dyDescent="0.25">
      <c r="D11" s="4"/>
    </row>
    <row r="12" spans="2:8" x14ac:dyDescent="0.25">
      <c r="D12" s="4"/>
    </row>
    <row r="13" spans="2:8" x14ac:dyDescent="0.25">
      <c r="D13" s="4"/>
      <c r="E13" s="13"/>
    </row>
    <row r="14" spans="2:8" x14ac:dyDescent="0.25">
      <c r="D14" s="4"/>
    </row>
    <row r="15" spans="2:8" x14ac:dyDescent="0.25">
      <c r="D15" s="4"/>
    </row>
    <row r="16" spans="2:8" x14ac:dyDescent="0.25">
      <c r="D16" s="4"/>
    </row>
    <row r="17" spans="4:4" x14ac:dyDescent="0.25">
      <c r="D17" s="4"/>
    </row>
    <row r="18" spans="4:4" x14ac:dyDescent="0.25">
      <c r="D18" s="4"/>
    </row>
    <row r="19" spans="4:4" x14ac:dyDescent="0.25">
      <c r="D19" s="4"/>
    </row>
    <row r="20" spans="4:4" x14ac:dyDescent="0.25">
      <c r="D20" s="4"/>
    </row>
    <row r="21" spans="4:4" x14ac:dyDescent="0.25">
      <c r="D21" s="4"/>
    </row>
    <row r="22" spans="4:4" x14ac:dyDescent="0.25">
      <c r="D22" s="4"/>
    </row>
    <row r="23" spans="4:4" x14ac:dyDescent="0.25">
      <c r="D23" s="4"/>
    </row>
    <row r="24" spans="4:4" x14ac:dyDescent="0.25">
      <c r="D24" s="4"/>
    </row>
    <row r="25" spans="4:4" x14ac:dyDescent="0.25">
      <c r="D25" s="4"/>
    </row>
    <row r="26" spans="4:4" x14ac:dyDescent="0.25">
      <c r="D26" s="4"/>
    </row>
    <row r="27" spans="4:4" x14ac:dyDescent="0.25">
      <c r="D27" s="4"/>
    </row>
    <row r="28" spans="4:4" x14ac:dyDescent="0.25">
      <c r="D28" s="4"/>
    </row>
    <row r="29" spans="4:4" x14ac:dyDescent="0.25">
      <c r="D29" s="4"/>
    </row>
    <row r="30" spans="4:4" x14ac:dyDescent="0.25">
      <c r="D30" s="4"/>
    </row>
    <row r="31" spans="4:4" x14ac:dyDescent="0.25">
      <c r="D31" s="4"/>
    </row>
    <row r="32" spans="4:4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  <row r="39" spans="4:4" x14ac:dyDescent="0.25">
      <c r="D39" s="4"/>
    </row>
    <row r="40" spans="4:4" x14ac:dyDescent="0.25">
      <c r="D40" s="4"/>
    </row>
    <row r="41" spans="4:4" x14ac:dyDescent="0.25">
      <c r="D41" s="4"/>
    </row>
    <row r="42" spans="4:4" x14ac:dyDescent="0.25">
      <c r="D42" s="4"/>
    </row>
    <row r="43" spans="4:4" x14ac:dyDescent="0.25">
      <c r="D43" s="4"/>
    </row>
    <row r="44" spans="4:4" x14ac:dyDescent="0.25">
      <c r="D44" s="4"/>
    </row>
    <row r="45" spans="4:4" x14ac:dyDescent="0.25">
      <c r="D45" s="4"/>
    </row>
    <row r="46" spans="4:4" x14ac:dyDescent="0.25">
      <c r="D46" s="4"/>
    </row>
    <row r="47" spans="4:4" x14ac:dyDescent="0.25">
      <c r="D47" s="4"/>
    </row>
    <row r="48" spans="4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4"/>
    </row>
    <row r="53" spans="4:4" x14ac:dyDescent="0.25">
      <c r="D53" s="4"/>
    </row>
    <row r="54" spans="4:4" x14ac:dyDescent="0.25">
      <c r="D54" s="4"/>
    </row>
    <row r="55" spans="4:4" x14ac:dyDescent="0.25">
      <c r="D55" s="4"/>
    </row>
    <row r="56" spans="4:4" x14ac:dyDescent="0.25">
      <c r="D56" s="4"/>
    </row>
    <row r="57" spans="4:4" x14ac:dyDescent="0.25">
      <c r="D57" s="4"/>
    </row>
    <row r="58" spans="4:4" x14ac:dyDescent="0.25">
      <c r="D58" s="4"/>
    </row>
    <row r="59" spans="4:4" x14ac:dyDescent="0.25">
      <c r="D59" s="4"/>
    </row>
    <row r="60" spans="4:4" x14ac:dyDescent="0.25">
      <c r="D60" s="4"/>
    </row>
    <row r="61" spans="4:4" x14ac:dyDescent="0.25">
      <c r="D61" s="4"/>
    </row>
    <row r="62" spans="4:4" x14ac:dyDescent="0.25">
      <c r="D62" s="4"/>
    </row>
    <row r="63" spans="4:4" x14ac:dyDescent="0.25">
      <c r="D63" s="4"/>
    </row>
    <row r="64" spans="4:4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70" spans="4:4" x14ac:dyDescent="0.25">
      <c r="D70" s="4"/>
    </row>
    <row r="71" spans="4:4" x14ac:dyDescent="0.25">
      <c r="D71" s="4"/>
    </row>
    <row r="72" spans="4:4" x14ac:dyDescent="0.25">
      <c r="D72" s="4"/>
    </row>
    <row r="73" spans="4:4" x14ac:dyDescent="0.25">
      <c r="D73" s="4"/>
    </row>
    <row r="74" spans="4:4" x14ac:dyDescent="0.25">
      <c r="D74" s="4"/>
    </row>
    <row r="75" spans="4:4" x14ac:dyDescent="0.25">
      <c r="D75" s="4"/>
    </row>
    <row r="76" spans="4:4" x14ac:dyDescent="0.25">
      <c r="D76" s="4"/>
    </row>
    <row r="77" spans="4:4" x14ac:dyDescent="0.25">
      <c r="D77" s="4"/>
    </row>
    <row r="78" spans="4:4" x14ac:dyDescent="0.25">
      <c r="D78" s="4"/>
    </row>
    <row r="79" spans="4:4" x14ac:dyDescent="0.25">
      <c r="D79" s="4"/>
    </row>
    <row r="80" spans="4:4" x14ac:dyDescent="0.25">
      <c r="D80" s="4"/>
    </row>
    <row r="81" spans="4:4" x14ac:dyDescent="0.25">
      <c r="D81" s="4"/>
    </row>
    <row r="82" spans="4:4" x14ac:dyDescent="0.25">
      <c r="D82" s="4"/>
    </row>
    <row r="83" spans="4:4" x14ac:dyDescent="0.25">
      <c r="D83" s="4"/>
    </row>
    <row r="84" spans="4:4" x14ac:dyDescent="0.25">
      <c r="D84" s="4"/>
    </row>
    <row r="85" spans="4:4" x14ac:dyDescent="0.25">
      <c r="D85" s="4"/>
    </row>
    <row r="86" spans="4:4" x14ac:dyDescent="0.25">
      <c r="D86" s="4"/>
    </row>
    <row r="87" spans="4:4" x14ac:dyDescent="0.25">
      <c r="D87" s="4"/>
    </row>
    <row r="88" spans="4:4" x14ac:dyDescent="0.25">
      <c r="D88" s="4"/>
    </row>
    <row r="89" spans="4:4" x14ac:dyDescent="0.25">
      <c r="D89" s="4"/>
    </row>
    <row r="90" spans="4:4" x14ac:dyDescent="0.25">
      <c r="D90" s="4"/>
    </row>
    <row r="91" spans="4:4" x14ac:dyDescent="0.25">
      <c r="D91" s="4"/>
    </row>
    <row r="92" spans="4:4" x14ac:dyDescent="0.25">
      <c r="D92" s="4"/>
    </row>
    <row r="93" spans="4:4" x14ac:dyDescent="0.25">
      <c r="D93" s="4"/>
    </row>
    <row r="94" spans="4:4" x14ac:dyDescent="0.25">
      <c r="D94" s="4"/>
    </row>
    <row r="95" spans="4:4" x14ac:dyDescent="0.25">
      <c r="D95" s="4"/>
    </row>
    <row r="96" spans="4:4" x14ac:dyDescent="0.25">
      <c r="D96" s="4"/>
    </row>
    <row r="97" spans="4:4" x14ac:dyDescent="0.25">
      <c r="D97" s="4"/>
    </row>
    <row r="98" spans="4:4" x14ac:dyDescent="0.25">
      <c r="D98" s="4"/>
    </row>
    <row r="99" spans="4:4" x14ac:dyDescent="0.25">
      <c r="D99" s="4"/>
    </row>
    <row r="100" spans="4:4" x14ac:dyDescent="0.25">
      <c r="D100" s="4"/>
    </row>
    <row r="101" spans="4:4" x14ac:dyDescent="0.25">
      <c r="D101" s="4"/>
    </row>
    <row r="102" spans="4:4" x14ac:dyDescent="0.25">
      <c r="D102" s="4"/>
    </row>
    <row r="103" spans="4:4" x14ac:dyDescent="0.25">
      <c r="D103" s="4"/>
    </row>
    <row r="104" spans="4:4" x14ac:dyDescent="0.25">
      <c r="D104" s="4"/>
    </row>
    <row r="105" spans="4:4" x14ac:dyDescent="0.25">
      <c r="D105" s="4"/>
    </row>
    <row r="106" spans="4:4" x14ac:dyDescent="0.25">
      <c r="D106" s="4"/>
    </row>
    <row r="107" spans="4:4" x14ac:dyDescent="0.25">
      <c r="D107" s="4"/>
    </row>
    <row r="108" spans="4:4" x14ac:dyDescent="0.25">
      <c r="D108" s="4"/>
    </row>
    <row r="109" spans="4:4" x14ac:dyDescent="0.25">
      <c r="D109" s="4"/>
    </row>
    <row r="110" spans="4:4" x14ac:dyDescent="0.25">
      <c r="D110" s="4"/>
    </row>
    <row r="111" spans="4:4" x14ac:dyDescent="0.25">
      <c r="D111" s="4"/>
    </row>
    <row r="112" spans="4:4" x14ac:dyDescent="0.25">
      <c r="D112" s="4"/>
    </row>
    <row r="113" spans="4:4" x14ac:dyDescent="0.25">
      <c r="D113" s="4"/>
    </row>
    <row r="114" spans="4:4" x14ac:dyDescent="0.25">
      <c r="D114" s="4"/>
    </row>
    <row r="115" spans="4:4" x14ac:dyDescent="0.25">
      <c r="D115" s="4"/>
    </row>
    <row r="116" spans="4:4" x14ac:dyDescent="0.25">
      <c r="D116" s="4"/>
    </row>
    <row r="117" spans="4:4" x14ac:dyDescent="0.25">
      <c r="D117" s="4"/>
    </row>
    <row r="118" spans="4:4" x14ac:dyDescent="0.25">
      <c r="D118" s="4"/>
    </row>
    <row r="119" spans="4:4" x14ac:dyDescent="0.25">
      <c r="D119" s="4"/>
    </row>
    <row r="120" spans="4:4" x14ac:dyDescent="0.25">
      <c r="D120" s="4"/>
    </row>
    <row r="121" spans="4:4" x14ac:dyDescent="0.25">
      <c r="D121" s="4"/>
    </row>
    <row r="122" spans="4:4" x14ac:dyDescent="0.25">
      <c r="D122" s="4"/>
    </row>
    <row r="123" spans="4:4" x14ac:dyDescent="0.25">
      <c r="D123" s="4"/>
    </row>
    <row r="124" spans="4:4" x14ac:dyDescent="0.25">
      <c r="D124" s="4"/>
    </row>
    <row r="125" spans="4:4" x14ac:dyDescent="0.25">
      <c r="D125" s="4"/>
    </row>
    <row r="126" spans="4:4" x14ac:dyDescent="0.25">
      <c r="D126" s="4"/>
    </row>
    <row r="127" spans="4:4" x14ac:dyDescent="0.25">
      <c r="D127" s="4"/>
    </row>
    <row r="128" spans="4:4" x14ac:dyDescent="0.25">
      <c r="D128" s="4"/>
    </row>
    <row r="129" spans="4:4" x14ac:dyDescent="0.25">
      <c r="D129" s="4"/>
    </row>
    <row r="130" spans="4:4" x14ac:dyDescent="0.25">
      <c r="D130" s="4"/>
    </row>
    <row r="131" spans="4:4" x14ac:dyDescent="0.25">
      <c r="D131" s="4"/>
    </row>
    <row r="132" spans="4:4" x14ac:dyDescent="0.25">
      <c r="D132" s="4"/>
    </row>
    <row r="133" spans="4:4" x14ac:dyDescent="0.25">
      <c r="D133" s="4"/>
    </row>
    <row r="134" spans="4:4" x14ac:dyDescent="0.25">
      <c r="D134" s="4"/>
    </row>
    <row r="135" spans="4:4" x14ac:dyDescent="0.25">
      <c r="D135" s="4"/>
    </row>
    <row r="136" spans="4:4" x14ac:dyDescent="0.25">
      <c r="D136" s="4"/>
    </row>
    <row r="137" spans="4:4" x14ac:dyDescent="0.25">
      <c r="D137" s="4"/>
    </row>
    <row r="138" spans="4:4" x14ac:dyDescent="0.25">
      <c r="D138" s="4"/>
    </row>
    <row r="139" spans="4:4" x14ac:dyDescent="0.25">
      <c r="D139" s="4"/>
    </row>
    <row r="140" spans="4:4" x14ac:dyDescent="0.25">
      <c r="D140" s="4"/>
    </row>
    <row r="141" spans="4:4" x14ac:dyDescent="0.25">
      <c r="D141" s="4"/>
    </row>
    <row r="142" spans="4:4" x14ac:dyDescent="0.25">
      <c r="D142" s="4"/>
    </row>
    <row r="143" spans="4:4" x14ac:dyDescent="0.25">
      <c r="D143" s="4"/>
    </row>
    <row r="144" spans="4:4" x14ac:dyDescent="0.25">
      <c r="D144" s="4"/>
    </row>
    <row r="145" spans="4:4" x14ac:dyDescent="0.25">
      <c r="D145" s="4"/>
    </row>
    <row r="146" spans="4:4" x14ac:dyDescent="0.25">
      <c r="D146" s="4"/>
    </row>
    <row r="147" spans="4:4" x14ac:dyDescent="0.25">
      <c r="D147" s="4"/>
    </row>
    <row r="148" spans="4:4" x14ac:dyDescent="0.25">
      <c r="D148" s="4"/>
    </row>
    <row r="149" spans="4:4" x14ac:dyDescent="0.25">
      <c r="D149" s="4"/>
    </row>
    <row r="150" spans="4:4" x14ac:dyDescent="0.25">
      <c r="D150" s="4"/>
    </row>
    <row r="151" spans="4:4" x14ac:dyDescent="0.25">
      <c r="D151" s="4"/>
    </row>
    <row r="152" spans="4:4" x14ac:dyDescent="0.25">
      <c r="D152" s="4"/>
    </row>
    <row r="153" spans="4:4" x14ac:dyDescent="0.25">
      <c r="D153" s="4"/>
    </row>
    <row r="154" spans="4:4" x14ac:dyDescent="0.25">
      <c r="D154" s="4"/>
    </row>
    <row r="155" spans="4:4" x14ac:dyDescent="0.25">
      <c r="D155" s="4"/>
    </row>
    <row r="156" spans="4:4" x14ac:dyDescent="0.25">
      <c r="D156" s="4"/>
    </row>
    <row r="157" spans="4:4" x14ac:dyDescent="0.25">
      <c r="D157" s="4"/>
    </row>
    <row r="158" spans="4:4" x14ac:dyDescent="0.25">
      <c r="D158" s="4"/>
    </row>
    <row r="159" spans="4:4" x14ac:dyDescent="0.25">
      <c r="D159" s="4"/>
    </row>
    <row r="160" spans="4:4" x14ac:dyDescent="0.25">
      <c r="D160" s="4"/>
    </row>
    <row r="161" spans="4:4" x14ac:dyDescent="0.25">
      <c r="D161" s="4"/>
    </row>
    <row r="162" spans="4:4" x14ac:dyDescent="0.25">
      <c r="D162" s="4"/>
    </row>
    <row r="163" spans="4:4" x14ac:dyDescent="0.25">
      <c r="D163" s="4"/>
    </row>
    <row r="164" spans="4:4" x14ac:dyDescent="0.25">
      <c r="D164" s="4"/>
    </row>
    <row r="165" spans="4:4" x14ac:dyDescent="0.25">
      <c r="D165" s="4"/>
    </row>
    <row r="166" spans="4:4" x14ac:dyDescent="0.25">
      <c r="D166" s="4"/>
    </row>
    <row r="167" spans="4:4" x14ac:dyDescent="0.25">
      <c r="D167" s="4"/>
    </row>
    <row r="168" spans="4:4" x14ac:dyDescent="0.25">
      <c r="D168" s="4"/>
    </row>
    <row r="169" spans="4:4" x14ac:dyDescent="0.25">
      <c r="D169" s="4"/>
    </row>
    <row r="170" spans="4:4" x14ac:dyDescent="0.25">
      <c r="D170" s="4"/>
    </row>
    <row r="171" spans="4:4" x14ac:dyDescent="0.25">
      <c r="D171" s="4"/>
    </row>
    <row r="172" spans="4:4" x14ac:dyDescent="0.25">
      <c r="D172" s="4"/>
    </row>
    <row r="173" spans="4:4" x14ac:dyDescent="0.25">
      <c r="D173" s="4"/>
    </row>
    <row r="174" spans="4:4" x14ac:dyDescent="0.25">
      <c r="D174" s="4"/>
    </row>
    <row r="175" spans="4:4" x14ac:dyDescent="0.25">
      <c r="D175" s="4"/>
    </row>
    <row r="176" spans="4:4" x14ac:dyDescent="0.25">
      <c r="D176" s="4"/>
    </row>
    <row r="177" spans="4:4" x14ac:dyDescent="0.25">
      <c r="D177" s="4"/>
    </row>
    <row r="178" spans="4:4" x14ac:dyDescent="0.25">
      <c r="D178" s="4"/>
    </row>
    <row r="179" spans="4:4" x14ac:dyDescent="0.25">
      <c r="D179" s="4"/>
    </row>
    <row r="180" spans="4:4" x14ac:dyDescent="0.25">
      <c r="D180" s="4"/>
    </row>
    <row r="181" spans="4:4" x14ac:dyDescent="0.25">
      <c r="D181" s="4"/>
    </row>
    <row r="182" spans="4:4" x14ac:dyDescent="0.25">
      <c r="D182" s="4"/>
    </row>
    <row r="183" spans="4:4" x14ac:dyDescent="0.25">
      <c r="D183" s="4"/>
    </row>
    <row r="184" spans="4:4" x14ac:dyDescent="0.25">
      <c r="D184" s="4"/>
    </row>
    <row r="185" spans="4:4" x14ac:dyDescent="0.25">
      <c r="D185" s="4"/>
    </row>
    <row r="186" spans="4:4" x14ac:dyDescent="0.25">
      <c r="D186" s="4"/>
    </row>
    <row r="187" spans="4:4" x14ac:dyDescent="0.25">
      <c r="D187" s="4"/>
    </row>
    <row r="188" spans="4:4" x14ac:dyDescent="0.25">
      <c r="D188" s="4"/>
    </row>
    <row r="189" spans="4:4" x14ac:dyDescent="0.25">
      <c r="D189" s="4"/>
    </row>
    <row r="190" spans="4:4" x14ac:dyDescent="0.25">
      <c r="D190" s="4"/>
    </row>
    <row r="191" spans="4:4" x14ac:dyDescent="0.25">
      <c r="D191" s="4"/>
    </row>
    <row r="192" spans="4:4" x14ac:dyDescent="0.25">
      <c r="D192" s="4"/>
    </row>
    <row r="193" spans="4:4" x14ac:dyDescent="0.25">
      <c r="D193" s="4"/>
    </row>
    <row r="194" spans="4:4" x14ac:dyDescent="0.25">
      <c r="D194" s="4"/>
    </row>
    <row r="195" spans="4:4" x14ac:dyDescent="0.25">
      <c r="D195" s="4"/>
    </row>
    <row r="196" spans="4:4" x14ac:dyDescent="0.25">
      <c r="D196" s="4"/>
    </row>
    <row r="197" spans="4:4" x14ac:dyDescent="0.25">
      <c r="D197" s="4"/>
    </row>
    <row r="198" spans="4:4" x14ac:dyDescent="0.25">
      <c r="D198" s="4"/>
    </row>
    <row r="199" spans="4:4" x14ac:dyDescent="0.25">
      <c r="D199" s="4"/>
    </row>
    <row r="200" spans="4:4" x14ac:dyDescent="0.25">
      <c r="D200" s="4"/>
    </row>
    <row r="201" spans="4:4" x14ac:dyDescent="0.25">
      <c r="D201" s="4"/>
    </row>
    <row r="202" spans="4:4" x14ac:dyDescent="0.25">
      <c r="D202" s="4"/>
    </row>
    <row r="203" spans="4:4" x14ac:dyDescent="0.25">
      <c r="D203" s="4"/>
    </row>
    <row r="204" spans="4:4" x14ac:dyDescent="0.25">
      <c r="D204" s="4"/>
    </row>
    <row r="205" spans="4:4" x14ac:dyDescent="0.25">
      <c r="D205" s="4"/>
    </row>
    <row r="206" spans="4:4" x14ac:dyDescent="0.25">
      <c r="D206" s="4"/>
    </row>
    <row r="207" spans="4:4" x14ac:dyDescent="0.25">
      <c r="D207" s="4"/>
    </row>
    <row r="208" spans="4:4" x14ac:dyDescent="0.25">
      <c r="D208" s="4"/>
    </row>
    <row r="209" spans="4:4" x14ac:dyDescent="0.25">
      <c r="D209" s="4"/>
    </row>
    <row r="210" spans="4:4" x14ac:dyDescent="0.25">
      <c r="D210" s="4"/>
    </row>
    <row r="211" spans="4:4" x14ac:dyDescent="0.25">
      <c r="D211" s="4"/>
    </row>
    <row r="212" spans="4:4" x14ac:dyDescent="0.25">
      <c r="D212" s="4"/>
    </row>
    <row r="213" spans="4:4" x14ac:dyDescent="0.25">
      <c r="D213" s="4"/>
    </row>
    <row r="214" spans="4:4" x14ac:dyDescent="0.25">
      <c r="D214" s="4"/>
    </row>
    <row r="215" spans="4:4" x14ac:dyDescent="0.25">
      <c r="D215" s="4"/>
    </row>
    <row r="216" spans="4:4" x14ac:dyDescent="0.25">
      <c r="D216" s="4"/>
    </row>
    <row r="217" spans="4:4" x14ac:dyDescent="0.25">
      <c r="D217" s="4"/>
    </row>
    <row r="218" spans="4:4" x14ac:dyDescent="0.25">
      <c r="D218" s="4"/>
    </row>
    <row r="219" spans="4:4" x14ac:dyDescent="0.25">
      <c r="D219" s="4"/>
    </row>
    <row r="220" spans="4:4" x14ac:dyDescent="0.25">
      <c r="D220" s="4"/>
    </row>
    <row r="221" spans="4:4" x14ac:dyDescent="0.25">
      <c r="D221" s="4"/>
    </row>
    <row r="222" spans="4:4" x14ac:dyDescent="0.25">
      <c r="D222" s="4"/>
    </row>
    <row r="223" spans="4:4" x14ac:dyDescent="0.25">
      <c r="D223" s="4"/>
    </row>
    <row r="224" spans="4:4" x14ac:dyDescent="0.25">
      <c r="D224" s="4"/>
    </row>
    <row r="225" spans="4:4" x14ac:dyDescent="0.25">
      <c r="D225" s="4"/>
    </row>
    <row r="226" spans="4:4" x14ac:dyDescent="0.25">
      <c r="D226" s="4"/>
    </row>
    <row r="227" spans="4:4" x14ac:dyDescent="0.25">
      <c r="D227" s="4"/>
    </row>
    <row r="228" spans="4:4" x14ac:dyDescent="0.25">
      <c r="D228" s="4"/>
    </row>
    <row r="229" spans="4:4" x14ac:dyDescent="0.25">
      <c r="D229" s="4"/>
    </row>
    <row r="230" spans="4:4" x14ac:dyDescent="0.25">
      <c r="D230" s="4"/>
    </row>
    <row r="231" spans="4:4" x14ac:dyDescent="0.25">
      <c r="D231" s="4"/>
    </row>
    <row r="232" spans="4:4" x14ac:dyDescent="0.25">
      <c r="D232" s="4"/>
    </row>
    <row r="233" spans="4:4" x14ac:dyDescent="0.25">
      <c r="D233" s="4"/>
    </row>
    <row r="234" spans="4:4" x14ac:dyDescent="0.25">
      <c r="D234" s="4"/>
    </row>
    <row r="235" spans="4:4" x14ac:dyDescent="0.25">
      <c r="D235" s="4"/>
    </row>
    <row r="236" spans="4:4" x14ac:dyDescent="0.25">
      <c r="D236" s="4"/>
    </row>
    <row r="237" spans="4:4" x14ac:dyDescent="0.25">
      <c r="D237" s="4"/>
    </row>
    <row r="238" spans="4:4" x14ac:dyDescent="0.25">
      <c r="D238" s="4"/>
    </row>
    <row r="239" spans="4:4" x14ac:dyDescent="0.25">
      <c r="D239" s="4"/>
    </row>
    <row r="240" spans="4:4" x14ac:dyDescent="0.25">
      <c r="D240" s="4"/>
    </row>
    <row r="241" spans="4:4" x14ac:dyDescent="0.25">
      <c r="D241" s="4"/>
    </row>
    <row r="242" spans="4:4" x14ac:dyDescent="0.25">
      <c r="D242" s="4"/>
    </row>
    <row r="243" spans="4:4" x14ac:dyDescent="0.25">
      <c r="D243" s="4"/>
    </row>
    <row r="244" spans="4:4" x14ac:dyDescent="0.25">
      <c r="D244" s="4"/>
    </row>
    <row r="245" spans="4:4" x14ac:dyDescent="0.25">
      <c r="D245" s="4"/>
    </row>
    <row r="246" spans="4:4" x14ac:dyDescent="0.25">
      <c r="D246" s="4"/>
    </row>
    <row r="247" spans="4:4" x14ac:dyDescent="0.25">
      <c r="D247" s="4"/>
    </row>
    <row r="248" spans="4:4" x14ac:dyDescent="0.25">
      <c r="D248" s="4"/>
    </row>
    <row r="249" spans="4:4" x14ac:dyDescent="0.25">
      <c r="D249" s="4"/>
    </row>
    <row r="250" spans="4:4" x14ac:dyDescent="0.25">
      <c r="D250" s="4"/>
    </row>
    <row r="251" spans="4:4" x14ac:dyDescent="0.25">
      <c r="D251" s="4"/>
    </row>
    <row r="252" spans="4:4" x14ac:dyDescent="0.25">
      <c r="D252" s="4"/>
    </row>
    <row r="253" spans="4:4" x14ac:dyDescent="0.25">
      <c r="D253" s="4"/>
    </row>
    <row r="254" spans="4:4" x14ac:dyDescent="0.25">
      <c r="D254" s="4"/>
    </row>
    <row r="255" spans="4:4" x14ac:dyDescent="0.25">
      <c r="D255" s="4"/>
    </row>
    <row r="256" spans="4:4" x14ac:dyDescent="0.25">
      <c r="D256" s="4"/>
    </row>
    <row r="257" spans="4:4" x14ac:dyDescent="0.25">
      <c r="D257" s="4"/>
    </row>
    <row r="258" spans="4:4" x14ac:dyDescent="0.25">
      <c r="D258" s="4"/>
    </row>
    <row r="259" spans="4:4" x14ac:dyDescent="0.25">
      <c r="D259" s="4"/>
    </row>
    <row r="260" spans="4:4" x14ac:dyDescent="0.25">
      <c r="D260" s="4"/>
    </row>
    <row r="261" spans="4:4" x14ac:dyDescent="0.25">
      <c r="D261" s="4"/>
    </row>
    <row r="262" spans="4:4" x14ac:dyDescent="0.25">
      <c r="D262" s="4"/>
    </row>
    <row r="263" spans="4:4" x14ac:dyDescent="0.25">
      <c r="D263" s="4"/>
    </row>
    <row r="264" spans="4:4" x14ac:dyDescent="0.25">
      <c r="D264" s="4"/>
    </row>
    <row r="265" spans="4:4" x14ac:dyDescent="0.25">
      <c r="D265" s="4"/>
    </row>
    <row r="266" spans="4:4" x14ac:dyDescent="0.25">
      <c r="D266" s="4"/>
    </row>
    <row r="267" spans="4:4" x14ac:dyDescent="0.25">
      <c r="D267" s="4"/>
    </row>
    <row r="268" spans="4:4" x14ac:dyDescent="0.25">
      <c r="D268" s="4"/>
    </row>
    <row r="269" spans="4:4" x14ac:dyDescent="0.25">
      <c r="D269" s="4"/>
    </row>
    <row r="270" spans="4:4" x14ac:dyDescent="0.25">
      <c r="D270" s="4"/>
    </row>
    <row r="271" spans="4:4" x14ac:dyDescent="0.25">
      <c r="D271" s="4"/>
    </row>
    <row r="272" spans="4:4" x14ac:dyDescent="0.25">
      <c r="D272" s="4"/>
    </row>
    <row r="273" spans="4:4" x14ac:dyDescent="0.25">
      <c r="D273" s="4"/>
    </row>
    <row r="274" spans="4:4" x14ac:dyDescent="0.25">
      <c r="D274" s="4"/>
    </row>
    <row r="275" spans="4:4" x14ac:dyDescent="0.25">
      <c r="D275" s="4"/>
    </row>
    <row r="276" spans="4:4" x14ac:dyDescent="0.25">
      <c r="D276" s="4"/>
    </row>
    <row r="277" spans="4:4" x14ac:dyDescent="0.25">
      <c r="D277" s="4"/>
    </row>
    <row r="278" spans="4:4" x14ac:dyDescent="0.25">
      <c r="D278" s="4"/>
    </row>
    <row r="279" spans="4:4" x14ac:dyDescent="0.25">
      <c r="D279" s="4"/>
    </row>
    <row r="280" spans="4:4" x14ac:dyDescent="0.25">
      <c r="D280" s="4"/>
    </row>
    <row r="281" spans="4:4" x14ac:dyDescent="0.25">
      <c r="D281" s="4"/>
    </row>
    <row r="282" spans="4:4" x14ac:dyDescent="0.25">
      <c r="D282" s="4"/>
    </row>
    <row r="283" spans="4:4" x14ac:dyDescent="0.25">
      <c r="D283" s="4"/>
    </row>
    <row r="284" spans="4:4" x14ac:dyDescent="0.25">
      <c r="D284" s="4"/>
    </row>
    <row r="285" spans="4:4" x14ac:dyDescent="0.25">
      <c r="D285" s="4"/>
    </row>
    <row r="286" spans="4:4" x14ac:dyDescent="0.25">
      <c r="D286" s="4"/>
    </row>
    <row r="287" spans="4:4" x14ac:dyDescent="0.25">
      <c r="D287" s="4"/>
    </row>
    <row r="288" spans="4:4" x14ac:dyDescent="0.25">
      <c r="D288" s="4"/>
    </row>
    <row r="289" spans="4:4" x14ac:dyDescent="0.25">
      <c r="D289" s="4"/>
    </row>
    <row r="290" spans="4:4" x14ac:dyDescent="0.25">
      <c r="D290" s="4"/>
    </row>
    <row r="291" spans="4:4" x14ac:dyDescent="0.25">
      <c r="D291" s="4"/>
    </row>
    <row r="292" spans="4:4" x14ac:dyDescent="0.25">
      <c r="D292" s="4"/>
    </row>
    <row r="293" spans="4:4" x14ac:dyDescent="0.25">
      <c r="D293" s="4"/>
    </row>
    <row r="294" spans="4:4" x14ac:dyDescent="0.25">
      <c r="D294" s="4"/>
    </row>
    <row r="295" spans="4:4" x14ac:dyDescent="0.25">
      <c r="D295" s="4"/>
    </row>
    <row r="296" spans="4:4" x14ac:dyDescent="0.25">
      <c r="D296" s="4"/>
    </row>
    <row r="297" spans="4:4" x14ac:dyDescent="0.25">
      <c r="D297" s="4"/>
    </row>
    <row r="298" spans="4:4" x14ac:dyDescent="0.25">
      <c r="D298" s="4"/>
    </row>
    <row r="299" spans="4:4" x14ac:dyDescent="0.25">
      <c r="D299" s="4"/>
    </row>
    <row r="300" spans="4:4" x14ac:dyDescent="0.25">
      <c r="D300" s="4"/>
    </row>
    <row r="301" spans="4:4" x14ac:dyDescent="0.25">
      <c r="D301" s="4"/>
    </row>
    <row r="302" spans="4:4" x14ac:dyDescent="0.25">
      <c r="D302" s="4"/>
    </row>
    <row r="303" spans="4:4" x14ac:dyDescent="0.25">
      <c r="D303" s="4"/>
    </row>
    <row r="304" spans="4:4" x14ac:dyDescent="0.25">
      <c r="D304" s="4"/>
    </row>
    <row r="305" spans="4:4" x14ac:dyDescent="0.25">
      <c r="D305" s="4"/>
    </row>
    <row r="306" spans="4:4" x14ac:dyDescent="0.25">
      <c r="D306" s="4"/>
    </row>
    <row r="307" spans="4:4" x14ac:dyDescent="0.25">
      <c r="D307" s="4"/>
    </row>
    <row r="308" spans="4:4" x14ac:dyDescent="0.25">
      <c r="D308" s="4"/>
    </row>
    <row r="309" spans="4:4" x14ac:dyDescent="0.25">
      <c r="D309" s="4"/>
    </row>
    <row r="310" spans="4:4" x14ac:dyDescent="0.25">
      <c r="D310" s="4"/>
    </row>
    <row r="311" spans="4:4" x14ac:dyDescent="0.25">
      <c r="D311" s="4"/>
    </row>
    <row r="312" spans="4:4" x14ac:dyDescent="0.25">
      <c r="D312" s="4"/>
    </row>
    <row r="313" spans="4:4" x14ac:dyDescent="0.25">
      <c r="D313" s="4"/>
    </row>
    <row r="314" spans="4:4" x14ac:dyDescent="0.25">
      <c r="D314" s="4"/>
    </row>
    <row r="315" spans="4:4" x14ac:dyDescent="0.25">
      <c r="D315" s="4"/>
    </row>
    <row r="316" spans="4:4" x14ac:dyDescent="0.25">
      <c r="D316" s="4"/>
    </row>
    <row r="317" spans="4:4" x14ac:dyDescent="0.25">
      <c r="D317" s="4"/>
    </row>
    <row r="318" spans="4:4" x14ac:dyDescent="0.25">
      <c r="D318" s="4"/>
    </row>
    <row r="319" spans="4:4" x14ac:dyDescent="0.25">
      <c r="D319" s="4"/>
    </row>
    <row r="320" spans="4:4" x14ac:dyDescent="0.25">
      <c r="D320" s="4"/>
    </row>
    <row r="321" spans="4:4" x14ac:dyDescent="0.25">
      <c r="D321" s="4"/>
    </row>
    <row r="322" spans="4:4" x14ac:dyDescent="0.25">
      <c r="D322" s="4"/>
    </row>
    <row r="323" spans="4:4" x14ac:dyDescent="0.25">
      <c r="D323" s="4"/>
    </row>
    <row r="324" spans="4:4" x14ac:dyDescent="0.25">
      <c r="D324" s="4"/>
    </row>
    <row r="325" spans="4:4" x14ac:dyDescent="0.25">
      <c r="D325" s="4"/>
    </row>
    <row r="326" spans="4:4" x14ac:dyDescent="0.25">
      <c r="D326" s="4"/>
    </row>
    <row r="327" spans="4:4" x14ac:dyDescent="0.25">
      <c r="D327" s="4"/>
    </row>
    <row r="328" spans="4:4" x14ac:dyDescent="0.25">
      <c r="D328" s="4"/>
    </row>
    <row r="329" spans="4:4" x14ac:dyDescent="0.25">
      <c r="D329" s="4"/>
    </row>
    <row r="330" spans="4:4" x14ac:dyDescent="0.25">
      <c r="D330" s="4"/>
    </row>
    <row r="331" spans="4:4" x14ac:dyDescent="0.25">
      <c r="D331" s="4"/>
    </row>
    <row r="332" spans="4:4" x14ac:dyDescent="0.25">
      <c r="D332" s="4"/>
    </row>
    <row r="333" spans="4:4" x14ac:dyDescent="0.25">
      <c r="D333" s="4"/>
    </row>
    <row r="334" spans="4:4" x14ac:dyDescent="0.25">
      <c r="D334" s="4"/>
    </row>
    <row r="335" spans="4:4" x14ac:dyDescent="0.25">
      <c r="D335" s="4"/>
    </row>
    <row r="336" spans="4:4" x14ac:dyDescent="0.25">
      <c r="D336" s="4"/>
    </row>
    <row r="337" spans="4:4" x14ac:dyDescent="0.25">
      <c r="D337" s="4"/>
    </row>
    <row r="338" spans="4:4" x14ac:dyDescent="0.25">
      <c r="D338" s="4"/>
    </row>
    <row r="339" spans="4:4" x14ac:dyDescent="0.25">
      <c r="D339" s="4"/>
    </row>
    <row r="340" spans="4:4" x14ac:dyDescent="0.25">
      <c r="D340" s="4"/>
    </row>
    <row r="341" spans="4:4" x14ac:dyDescent="0.25">
      <c r="D341" s="4"/>
    </row>
    <row r="342" spans="4:4" x14ac:dyDescent="0.25">
      <c r="D342" s="4"/>
    </row>
    <row r="343" spans="4:4" x14ac:dyDescent="0.25">
      <c r="D343" s="4"/>
    </row>
    <row r="344" spans="4:4" x14ac:dyDescent="0.25">
      <c r="D344" s="4"/>
    </row>
    <row r="345" spans="4:4" x14ac:dyDescent="0.25">
      <c r="D345" s="4"/>
    </row>
    <row r="346" spans="4:4" x14ac:dyDescent="0.25">
      <c r="D346" s="4"/>
    </row>
    <row r="347" spans="4:4" x14ac:dyDescent="0.25">
      <c r="D347" s="4"/>
    </row>
    <row r="348" spans="4:4" x14ac:dyDescent="0.25">
      <c r="D348" s="4"/>
    </row>
    <row r="349" spans="4:4" x14ac:dyDescent="0.25">
      <c r="D349" s="4"/>
    </row>
    <row r="350" spans="4:4" x14ac:dyDescent="0.25">
      <c r="D350" s="4"/>
    </row>
    <row r="351" spans="4:4" x14ac:dyDescent="0.25">
      <c r="D351" s="4"/>
    </row>
    <row r="352" spans="4:4" x14ac:dyDescent="0.25">
      <c r="D352" s="4"/>
    </row>
    <row r="353" spans="4:4" x14ac:dyDescent="0.25">
      <c r="D353" s="4"/>
    </row>
    <row r="354" spans="4:4" x14ac:dyDescent="0.25">
      <c r="D354" s="4"/>
    </row>
    <row r="355" spans="4:4" x14ac:dyDescent="0.25">
      <c r="D355" s="4"/>
    </row>
    <row r="356" spans="4:4" x14ac:dyDescent="0.25">
      <c r="D356" s="4"/>
    </row>
    <row r="357" spans="4:4" x14ac:dyDescent="0.25">
      <c r="D357" s="4"/>
    </row>
    <row r="358" spans="4:4" x14ac:dyDescent="0.25">
      <c r="D358" s="4"/>
    </row>
    <row r="359" spans="4:4" x14ac:dyDescent="0.25">
      <c r="D359" s="4"/>
    </row>
    <row r="360" spans="4:4" x14ac:dyDescent="0.25">
      <c r="D360" s="4"/>
    </row>
    <row r="361" spans="4:4" x14ac:dyDescent="0.25">
      <c r="D361" s="4"/>
    </row>
    <row r="362" spans="4:4" x14ac:dyDescent="0.25">
      <c r="D362" s="4"/>
    </row>
    <row r="363" spans="4:4" x14ac:dyDescent="0.25">
      <c r="D363" s="4"/>
    </row>
    <row r="364" spans="4:4" x14ac:dyDescent="0.25">
      <c r="D364" s="4"/>
    </row>
    <row r="365" spans="4:4" x14ac:dyDescent="0.25">
      <c r="D365" s="4"/>
    </row>
    <row r="366" spans="4:4" x14ac:dyDescent="0.25">
      <c r="D366" s="4"/>
    </row>
    <row r="367" spans="4:4" x14ac:dyDescent="0.25">
      <c r="D367" s="4"/>
    </row>
    <row r="368" spans="4:4" x14ac:dyDescent="0.25">
      <c r="D368" s="4"/>
    </row>
    <row r="369" spans="4:4" x14ac:dyDescent="0.25">
      <c r="D369" s="4"/>
    </row>
    <row r="370" spans="4:4" x14ac:dyDescent="0.25">
      <c r="D370" s="4"/>
    </row>
    <row r="371" spans="4:4" x14ac:dyDescent="0.25">
      <c r="D371" s="4"/>
    </row>
    <row r="372" spans="4:4" x14ac:dyDescent="0.25">
      <c r="D372" s="4"/>
    </row>
    <row r="373" spans="4:4" x14ac:dyDescent="0.25">
      <c r="D373" s="4"/>
    </row>
    <row r="374" spans="4:4" x14ac:dyDescent="0.25">
      <c r="D374" s="4"/>
    </row>
    <row r="375" spans="4:4" x14ac:dyDescent="0.25">
      <c r="D375" s="4"/>
    </row>
    <row r="376" spans="4:4" x14ac:dyDescent="0.25">
      <c r="D376" s="4"/>
    </row>
    <row r="377" spans="4:4" x14ac:dyDescent="0.25">
      <c r="D377" s="4"/>
    </row>
    <row r="378" spans="4:4" x14ac:dyDescent="0.25">
      <c r="D378" s="4"/>
    </row>
    <row r="379" spans="4:4" x14ac:dyDescent="0.25">
      <c r="D379" s="4"/>
    </row>
    <row r="380" spans="4:4" x14ac:dyDescent="0.25">
      <c r="D380" s="4"/>
    </row>
    <row r="381" spans="4:4" x14ac:dyDescent="0.25">
      <c r="D381" s="4"/>
    </row>
    <row r="382" spans="4:4" x14ac:dyDescent="0.25">
      <c r="D382" s="4"/>
    </row>
    <row r="383" spans="4:4" x14ac:dyDescent="0.25">
      <c r="D383" s="4"/>
    </row>
    <row r="384" spans="4:4" x14ac:dyDescent="0.25">
      <c r="D384" s="4"/>
    </row>
    <row r="385" spans="4:4" x14ac:dyDescent="0.25">
      <c r="D385" s="4"/>
    </row>
    <row r="386" spans="4:4" x14ac:dyDescent="0.25">
      <c r="D386" s="4"/>
    </row>
    <row r="387" spans="4:4" x14ac:dyDescent="0.25">
      <c r="D387" s="4"/>
    </row>
    <row r="388" spans="4:4" x14ac:dyDescent="0.25">
      <c r="D388" s="4"/>
    </row>
    <row r="389" spans="4:4" x14ac:dyDescent="0.25">
      <c r="D389" s="4"/>
    </row>
    <row r="390" spans="4:4" x14ac:dyDescent="0.25">
      <c r="D390" s="4"/>
    </row>
    <row r="391" spans="4:4" x14ac:dyDescent="0.25">
      <c r="D391" s="4"/>
    </row>
    <row r="392" spans="4:4" x14ac:dyDescent="0.25">
      <c r="D392" s="4"/>
    </row>
    <row r="393" spans="4:4" x14ac:dyDescent="0.25">
      <c r="D393" s="4"/>
    </row>
    <row r="394" spans="4:4" x14ac:dyDescent="0.25">
      <c r="D394" s="4"/>
    </row>
    <row r="395" spans="4:4" x14ac:dyDescent="0.25">
      <c r="D395" s="4"/>
    </row>
    <row r="396" spans="4:4" x14ac:dyDescent="0.25">
      <c r="D396" s="4"/>
    </row>
    <row r="397" spans="4:4" x14ac:dyDescent="0.25">
      <c r="D397" s="4"/>
    </row>
    <row r="398" spans="4:4" x14ac:dyDescent="0.25">
      <c r="D398" s="4"/>
    </row>
    <row r="399" spans="4:4" x14ac:dyDescent="0.25">
      <c r="D399" s="4"/>
    </row>
    <row r="400" spans="4:4" x14ac:dyDescent="0.25">
      <c r="D400" s="4"/>
    </row>
    <row r="401" spans="4:4" x14ac:dyDescent="0.25">
      <c r="D401" s="4"/>
    </row>
    <row r="402" spans="4:4" x14ac:dyDescent="0.25">
      <c r="D402" s="4"/>
    </row>
    <row r="403" spans="4:4" x14ac:dyDescent="0.25">
      <c r="D403" s="4"/>
    </row>
    <row r="404" spans="4:4" x14ac:dyDescent="0.25">
      <c r="D404" s="4"/>
    </row>
    <row r="405" spans="4:4" x14ac:dyDescent="0.25">
      <c r="D405" s="4"/>
    </row>
    <row r="406" spans="4:4" x14ac:dyDescent="0.25">
      <c r="D406" s="4"/>
    </row>
    <row r="407" spans="4:4" x14ac:dyDescent="0.25">
      <c r="D407" s="4"/>
    </row>
    <row r="408" spans="4:4" x14ac:dyDescent="0.25">
      <c r="D408" s="4"/>
    </row>
    <row r="409" spans="4:4" x14ac:dyDescent="0.25">
      <c r="D409" s="4"/>
    </row>
    <row r="410" spans="4:4" x14ac:dyDescent="0.25">
      <c r="D410" s="4"/>
    </row>
    <row r="411" spans="4:4" x14ac:dyDescent="0.25">
      <c r="D411" s="4"/>
    </row>
    <row r="412" spans="4:4" x14ac:dyDescent="0.25">
      <c r="D412" s="4"/>
    </row>
    <row r="413" spans="4:4" x14ac:dyDescent="0.25">
      <c r="D413" s="4"/>
    </row>
    <row r="414" spans="4:4" x14ac:dyDescent="0.25">
      <c r="D414" s="4"/>
    </row>
    <row r="415" spans="4:4" x14ac:dyDescent="0.25">
      <c r="D415" s="4"/>
    </row>
    <row r="416" spans="4:4" x14ac:dyDescent="0.25">
      <c r="D416" s="4"/>
    </row>
    <row r="417" spans="4:4" x14ac:dyDescent="0.25">
      <c r="D417" s="4"/>
    </row>
    <row r="418" spans="4:4" x14ac:dyDescent="0.25">
      <c r="D418" s="4"/>
    </row>
    <row r="419" spans="4:4" x14ac:dyDescent="0.25">
      <c r="D419" s="4"/>
    </row>
    <row r="420" spans="4:4" x14ac:dyDescent="0.25">
      <c r="D420" s="4"/>
    </row>
    <row r="421" spans="4:4" x14ac:dyDescent="0.25">
      <c r="D421" s="4"/>
    </row>
    <row r="422" spans="4:4" x14ac:dyDescent="0.25">
      <c r="D422" s="4"/>
    </row>
    <row r="423" spans="4:4" x14ac:dyDescent="0.25">
      <c r="D423" s="4"/>
    </row>
    <row r="424" spans="4:4" x14ac:dyDescent="0.25">
      <c r="D424" s="4"/>
    </row>
    <row r="425" spans="4:4" x14ac:dyDescent="0.25">
      <c r="D425" s="4"/>
    </row>
    <row r="426" spans="4:4" x14ac:dyDescent="0.25">
      <c r="D426" s="4"/>
    </row>
    <row r="427" spans="4:4" x14ac:dyDescent="0.25">
      <c r="D427" s="4"/>
    </row>
    <row r="428" spans="4:4" x14ac:dyDescent="0.25">
      <c r="D428" s="4"/>
    </row>
    <row r="429" spans="4:4" x14ac:dyDescent="0.25">
      <c r="D429" s="4"/>
    </row>
    <row r="430" spans="4:4" x14ac:dyDescent="0.25">
      <c r="D430" s="4"/>
    </row>
    <row r="431" spans="4:4" x14ac:dyDescent="0.25">
      <c r="D431" s="4"/>
    </row>
    <row r="432" spans="4:4" x14ac:dyDescent="0.25">
      <c r="D432" s="4"/>
    </row>
    <row r="433" spans="4:4" x14ac:dyDescent="0.25">
      <c r="D433" s="4"/>
    </row>
    <row r="434" spans="4:4" x14ac:dyDescent="0.25">
      <c r="D434" s="4"/>
    </row>
    <row r="435" spans="4:4" x14ac:dyDescent="0.25">
      <c r="D435" s="4"/>
    </row>
    <row r="436" spans="4:4" x14ac:dyDescent="0.25">
      <c r="D436" s="4"/>
    </row>
    <row r="437" spans="4:4" x14ac:dyDescent="0.25">
      <c r="D437" s="4"/>
    </row>
    <row r="438" spans="4:4" x14ac:dyDescent="0.25">
      <c r="D438" s="4"/>
    </row>
    <row r="439" spans="4:4" x14ac:dyDescent="0.25">
      <c r="D439" s="4"/>
    </row>
    <row r="440" spans="4:4" x14ac:dyDescent="0.25">
      <c r="D440" s="4"/>
    </row>
    <row r="441" spans="4:4" x14ac:dyDescent="0.25">
      <c r="D441" s="4"/>
    </row>
    <row r="442" spans="4:4" x14ac:dyDescent="0.25">
      <c r="D442" s="4"/>
    </row>
    <row r="443" spans="4:4" x14ac:dyDescent="0.25">
      <c r="D443" s="4"/>
    </row>
    <row r="444" spans="4:4" x14ac:dyDescent="0.25">
      <c r="D444" s="4"/>
    </row>
    <row r="445" spans="4:4" x14ac:dyDescent="0.25">
      <c r="D445" s="4"/>
    </row>
    <row r="446" spans="4:4" x14ac:dyDescent="0.25">
      <c r="D446" s="4"/>
    </row>
    <row r="447" spans="4:4" x14ac:dyDescent="0.25">
      <c r="D447" s="4"/>
    </row>
    <row r="448" spans="4:4" x14ac:dyDescent="0.25">
      <c r="D448" s="4"/>
    </row>
    <row r="449" spans="4:4" x14ac:dyDescent="0.25">
      <c r="D449" s="4"/>
    </row>
    <row r="450" spans="4:4" x14ac:dyDescent="0.25">
      <c r="D450" s="4"/>
    </row>
    <row r="451" spans="4:4" x14ac:dyDescent="0.25">
      <c r="D451" s="4"/>
    </row>
    <row r="452" spans="4:4" x14ac:dyDescent="0.25">
      <c r="D452" s="4"/>
    </row>
    <row r="453" spans="4:4" x14ac:dyDescent="0.25">
      <c r="D453" s="4"/>
    </row>
    <row r="454" spans="4:4" x14ac:dyDescent="0.25">
      <c r="D454" s="4"/>
    </row>
    <row r="455" spans="4:4" x14ac:dyDescent="0.25">
      <c r="D455" s="4"/>
    </row>
    <row r="456" spans="4:4" x14ac:dyDescent="0.25">
      <c r="D456" s="4"/>
    </row>
    <row r="457" spans="4:4" x14ac:dyDescent="0.25">
      <c r="D457" s="4"/>
    </row>
    <row r="458" spans="4:4" x14ac:dyDescent="0.25">
      <c r="D458" s="4"/>
    </row>
    <row r="459" spans="4:4" x14ac:dyDescent="0.25">
      <c r="D459" s="4"/>
    </row>
    <row r="460" spans="4:4" x14ac:dyDescent="0.25">
      <c r="D460" s="4"/>
    </row>
    <row r="461" spans="4:4" x14ac:dyDescent="0.25">
      <c r="D461" s="4"/>
    </row>
    <row r="462" spans="4:4" x14ac:dyDescent="0.25">
      <c r="D462" s="4"/>
    </row>
    <row r="463" spans="4:4" x14ac:dyDescent="0.25">
      <c r="D463" s="4"/>
    </row>
    <row r="464" spans="4:4" x14ac:dyDescent="0.25">
      <c r="D464" s="4"/>
    </row>
    <row r="465" spans="4:4" x14ac:dyDescent="0.25">
      <c r="D465" s="4"/>
    </row>
    <row r="466" spans="4:4" x14ac:dyDescent="0.25">
      <c r="D466" s="4"/>
    </row>
    <row r="467" spans="4:4" x14ac:dyDescent="0.25">
      <c r="D467" s="4"/>
    </row>
    <row r="468" spans="4:4" x14ac:dyDescent="0.25">
      <c r="D468" s="4"/>
    </row>
    <row r="469" spans="4:4" x14ac:dyDescent="0.25">
      <c r="D469" s="4"/>
    </row>
    <row r="470" spans="4:4" x14ac:dyDescent="0.25">
      <c r="D470" s="4"/>
    </row>
    <row r="471" spans="4:4" x14ac:dyDescent="0.25">
      <c r="D471" s="4"/>
    </row>
    <row r="472" spans="4:4" x14ac:dyDescent="0.25">
      <c r="D472" s="4"/>
    </row>
    <row r="473" spans="4:4" x14ac:dyDescent="0.25">
      <c r="D473" s="4"/>
    </row>
    <row r="474" spans="4:4" x14ac:dyDescent="0.25">
      <c r="D474" s="4"/>
    </row>
    <row r="475" spans="4:4" x14ac:dyDescent="0.25">
      <c r="D475" s="4"/>
    </row>
    <row r="476" spans="4:4" x14ac:dyDescent="0.25">
      <c r="D476" s="4"/>
    </row>
    <row r="477" spans="4:4" x14ac:dyDescent="0.25">
      <c r="D477" s="4"/>
    </row>
    <row r="478" spans="4:4" x14ac:dyDescent="0.25">
      <c r="D478" s="4"/>
    </row>
    <row r="479" spans="4:4" x14ac:dyDescent="0.25">
      <c r="D479" s="4"/>
    </row>
    <row r="480" spans="4:4" x14ac:dyDescent="0.25">
      <c r="D480" s="4"/>
    </row>
    <row r="481" spans="4:4" x14ac:dyDescent="0.25">
      <c r="D481" s="4"/>
    </row>
    <row r="482" spans="4:4" x14ac:dyDescent="0.25">
      <c r="D482" s="4"/>
    </row>
    <row r="483" spans="4:4" x14ac:dyDescent="0.25">
      <c r="D483" s="4"/>
    </row>
    <row r="484" spans="4:4" x14ac:dyDescent="0.25">
      <c r="D484" s="4"/>
    </row>
    <row r="485" spans="4:4" x14ac:dyDescent="0.25">
      <c r="D485" s="4"/>
    </row>
    <row r="486" spans="4:4" x14ac:dyDescent="0.25">
      <c r="D486" s="4"/>
    </row>
    <row r="487" spans="4:4" x14ac:dyDescent="0.25">
      <c r="D487" s="4"/>
    </row>
    <row r="488" spans="4:4" x14ac:dyDescent="0.25">
      <c r="D488" s="4"/>
    </row>
    <row r="489" spans="4:4" x14ac:dyDescent="0.25">
      <c r="D489" s="4"/>
    </row>
    <row r="490" spans="4:4" x14ac:dyDescent="0.25">
      <c r="D490" s="4"/>
    </row>
    <row r="491" spans="4:4" x14ac:dyDescent="0.25">
      <c r="D491" s="4"/>
    </row>
    <row r="492" spans="4:4" x14ac:dyDescent="0.25">
      <c r="D492" s="4"/>
    </row>
    <row r="493" spans="4:4" x14ac:dyDescent="0.25">
      <c r="D493" s="4"/>
    </row>
    <row r="494" spans="4:4" x14ac:dyDescent="0.25">
      <c r="D494" s="4"/>
    </row>
    <row r="495" spans="4:4" x14ac:dyDescent="0.25">
      <c r="D495" s="4"/>
    </row>
    <row r="496" spans="4:4" x14ac:dyDescent="0.25">
      <c r="D496" s="4"/>
    </row>
    <row r="497" spans="4:4" x14ac:dyDescent="0.25">
      <c r="D497" s="4"/>
    </row>
    <row r="498" spans="4:4" x14ac:dyDescent="0.25">
      <c r="D498" s="4"/>
    </row>
    <row r="499" spans="4:4" x14ac:dyDescent="0.25">
      <c r="D499" s="4"/>
    </row>
    <row r="500" spans="4:4" x14ac:dyDescent="0.25">
      <c r="D500" s="4"/>
    </row>
    <row r="501" spans="4:4" x14ac:dyDescent="0.25">
      <c r="D501" s="4"/>
    </row>
    <row r="502" spans="4:4" x14ac:dyDescent="0.25">
      <c r="D502" s="4"/>
    </row>
    <row r="503" spans="4:4" x14ac:dyDescent="0.25">
      <c r="D503" s="4"/>
    </row>
    <row r="504" spans="4:4" x14ac:dyDescent="0.25">
      <c r="D504" s="4"/>
    </row>
    <row r="505" spans="4:4" x14ac:dyDescent="0.25">
      <c r="D505" s="4"/>
    </row>
    <row r="506" spans="4:4" x14ac:dyDescent="0.25">
      <c r="D506" s="4"/>
    </row>
    <row r="507" spans="4:4" x14ac:dyDescent="0.25">
      <c r="D507" s="4"/>
    </row>
    <row r="508" spans="4:4" x14ac:dyDescent="0.25">
      <c r="D508" s="4"/>
    </row>
    <row r="509" spans="4:4" x14ac:dyDescent="0.25">
      <c r="D509" s="4"/>
    </row>
    <row r="510" spans="4:4" x14ac:dyDescent="0.25">
      <c r="D510" s="4"/>
    </row>
    <row r="511" spans="4:4" x14ac:dyDescent="0.25">
      <c r="D511" s="4"/>
    </row>
    <row r="512" spans="4:4" x14ac:dyDescent="0.25">
      <c r="D512" s="4"/>
    </row>
    <row r="513" spans="4:4" x14ac:dyDescent="0.25">
      <c r="D513" s="4"/>
    </row>
    <row r="514" spans="4:4" x14ac:dyDescent="0.25">
      <c r="D514" s="4"/>
    </row>
    <row r="515" spans="4:4" x14ac:dyDescent="0.25">
      <c r="D515" s="4"/>
    </row>
    <row r="516" spans="4:4" x14ac:dyDescent="0.25">
      <c r="D516" s="4"/>
    </row>
    <row r="517" spans="4:4" x14ac:dyDescent="0.25">
      <c r="D517" s="4"/>
    </row>
    <row r="518" spans="4:4" x14ac:dyDescent="0.25">
      <c r="D518" s="4"/>
    </row>
    <row r="519" spans="4:4" x14ac:dyDescent="0.25">
      <c r="D519" s="4"/>
    </row>
    <row r="520" spans="4:4" x14ac:dyDescent="0.25">
      <c r="D520" s="4"/>
    </row>
    <row r="521" spans="4:4" x14ac:dyDescent="0.25">
      <c r="D521" s="4"/>
    </row>
    <row r="522" spans="4:4" x14ac:dyDescent="0.25">
      <c r="D522" s="4"/>
    </row>
    <row r="523" spans="4:4" x14ac:dyDescent="0.25">
      <c r="D523" s="4"/>
    </row>
    <row r="524" spans="4:4" x14ac:dyDescent="0.25">
      <c r="D524" s="4"/>
    </row>
    <row r="525" spans="4:4" x14ac:dyDescent="0.25">
      <c r="D525" s="4"/>
    </row>
    <row r="526" spans="4:4" x14ac:dyDescent="0.25">
      <c r="D526" s="4"/>
    </row>
    <row r="527" spans="4:4" x14ac:dyDescent="0.25">
      <c r="D527" s="4"/>
    </row>
    <row r="528" spans="4:4" x14ac:dyDescent="0.25">
      <c r="D528" s="4"/>
    </row>
    <row r="529" spans="4:4" x14ac:dyDescent="0.25">
      <c r="D529" s="4"/>
    </row>
    <row r="530" spans="4:4" x14ac:dyDescent="0.25">
      <c r="D530" s="4"/>
    </row>
    <row r="531" spans="4:4" x14ac:dyDescent="0.25">
      <c r="D531" s="4"/>
    </row>
    <row r="532" spans="4:4" x14ac:dyDescent="0.25">
      <c r="D532" s="4"/>
    </row>
    <row r="533" spans="4:4" x14ac:dyDescent="0.25">
      <c r="D533" s="4"/>
    </row>
    <row r="534" spans="4:4" x14ac:dyDescent="0.25">
      <c r="D534" s="4"/>
    </row>
    <row r="535" spans="4:4" x14ac:dyDescent="0.25">
      <c r="D535" s="4"/>
    </row>
    <row r="536" spans="4:4" x14ac:dyDescent="0.25">
      <c r="D536" s="4"/>
    </row>
    <row r="537" spans="4:4" x14ac:dyDescent="0.25">
      <c r="D537" s="4"/>
    </row>
    <row r="538" spans="4:4" x14ac:dyDescent="0.25">
      <c r="D538" s="4"/>
    </row>
    <row r="539" spans="4:4" x14ac:dyDescent="0.25">
      <c r="D539" s="4"/>
    </row>
    <row r="540" spans="4:4" x14ac:dyDescent="0.25">
      <c r="D540" s="4"/>
    </row>
    <row r="541" spans="4:4" x14ac:dyDescent="0.25">
      <c r="D541" s="4"/>
    </row>
    <row r="542" spans="4:4" x14ac:dyDescent="0.25">
      <c r="D542" s="4"/>
    </row>
    <row r="543" spans="4:4" x14ac:dyDescent="0.25">
      <c r="D543" s="4"/>
    </row>
    <row r="544" spans="4:4" x14ac:dyDescent="0.25">
      <c r="D544" s="4"/>
    </row>
    <row r="545" spans="4:4" x14ac:dyDescent="0.25">
      <c r="D545" s="4"/>
    </row>
    <row r="546" spans="4:4" x14ac:dyDescent="0.25">
      <c r="D546" s="4"/>
    </row>
    <row r="547" spans="4:4" x14ac:dyDescent="0.25">
      <c r="D547" s="4"/>
    </row>
    <row r="548" spans="4:4" x14ac:dyDescent="0.25">
      <c r="D548" s="4"/>
    </row>
    <row r="549" spans="4:4" x14ac:dyDescent="0.25">
      <c r="D549" s="4"/>
    </row>
    <row r="550" spans="4:4" x14ac:dyDescent="0.25">
      <c r="D550" s="4"/>
    </row>
    <row r="551" spans="4:4" x14ac:dyDescent="0.25">
      <c r="D551" s="4"/>
    </row>
    <row r="552" spans="4:4" x14ac:dyDescent="0.25">
      <c r="D552" s="4"/>
    </row>
    <row r="553" spans="4:4" x14ac:dyDescent="0.25">
      <c r="D553" s="4"/>
    </row>
    <row r="554" spans="4:4" x14ac:dyDescent="0.25">
      <c r="D554" s="4"/>
    </row>
    <row r="555" spans="4:4" x14ac:dyDescent="0.25">
      <c r="D555" s="4"/>
    </row>
    <row r="556" spans="4:4" x14ac:dyDescent="0.25">
      <c r="D556" s="4"/>
    </row>
    <row r="557" spans="4:4" x14ac:dyDescent="0.25">
      <c r="D557" s="4"/>
    </row>
    <row r="558" spans="4:4" x14ac:dyDescent="0.25">
      <c r="D558" s="4"/>
    </row>
    <row r="559" spans="4:4" x14ac:dyDescent="0.25">
      <c r="D559" s="4"/>
    </row>
    <row r="560" spans="4:4" x14ac:dyDescent="0.25">
      <c r="D560" s="4"/>
    </row>
    <row r="561" spans="4:4" x14ac:dyDescent="0.25">
      <c r="D561" s="4"/>
    </row>
    <row r="562" spans="4:4" x14ac:dyDescent="0.25">
      <c r="D562" s="4"/>
    </row>
    <row r="563" spans="4:4" x14ac:dyDescent="0.25">
      <c r="D563" s="4"/>
    </row>
    <row r="564" spans="4:4" x14ac:dyDescent="0.25">
      <c r="D564" s="4"/>
    </row>
    <row r="565" spans="4:4" x14ac:dyDescent="0.25">
      <c r="D565" s="4"/>
    </row>
    <row r="566" spans="4:4" x14ac:dyDescent="0.25">
      <c r="D566" s="4"/>
    </row>
    <row r="567" spans="4:4" x14ac:dyDescent="0.25">
      <c r="D567" s="4"/>
    </row>
    <row r="568" spans="4:4" x14ac:dyDescent="0.25">
      <c r="D568" s="4"/>
    </row>
    <row r="569" spans="4:4" x14ac:dyDescent="0.25">
      <c r="D569" s="4"/>
    </row>
    <row r="570" spans="4:4" x14ac:dyDescent="0.25">
      <c r="D570" s="4"/>
    </row>
    <row r="571" spans="4:4" x14ac:dyDescent="0.25">
      <c r="D571" s="4"/>
    </row>
    <row r="572" spans="4:4" x14ac:dyDescent="0.25">
      <c r="D572" s="4"/>
    </row>
    <row r="573" spans="4:4" x14ac:dyDescent="0.25">
      <c r="D573" s="4"/>
    </row>
    <row r="574" spans="4:4" x14ac:dyDescent="0.25">
      <c r="D574" s="4"/>
    </row>
    <row r="575" spans="4:4" x14ac:dyDescent="0.25">
      <c r="D575" s="4"/>
    </row>
    <row r="576" spans="4:4" x14ac:dyDescent="0.25">
      <c r="D576" s="4"/>
    </row>
    <row r="577" spans="4:4" x14ac:dyDescent="0.25">
      <c r="D577" s="4"/>
    </row>
    <row r="578" spans="4:4" x14ac:dyDescent="0.25">
      <c r="D578" s="4"/>
    </row>
    <row r="579" spans="4:4" x14ac:dyDescent="0.25">
      <c r="D579" s="4"/>
    </row>
    <row r="580" spans="4:4" x14ac:dyDescent="0.25">
      <c r="D580" s="4"/>
    </row>
    <row r="581" spans="4:4" x14ac:dyDescent="0.25">
      <c r="D581" s="4"/>
    </row>
    <row r="582" spans="4:4" x14ac:dyDescent="0.25">
      <c r="D582" s="4"/>
    </row>
    <row r="583" spans="4:4" x14ac:dyDescent="0.25">
      <c r="D583" s="4"/>
    </row>
    <row r="584" spans="4:4" x14ac:dyDescent="0.25">
      <c r="D584" s="4"/>
    </row>
    <row r="585" spans="4:4" x14ac:dyDescent="0.25">
      <c r="D585" s="4"/>
    </row>
    <row r="586" spans="4:4" x14ac:dyDescent="0.25">
      <c r="D586" s="4"/>
    </row>
    <row r="587" spans="4:4" x14ac:dyDescent="0.25">
      <c r="D587" s="4"/>
    </row>
    <row r="588" spans="4:4" x14ac:dyDescent="0.25">
      <c r="D588" s="4"/>
    </row>
    <row r="589" spans="4:4" x14ac:dyDescent="0.25">
      <c r="D589" s="4"/>
    </row>
    <row r="590" spans="4:4" x14ac:dyDescent="0.25">
      <c r="D590" s="4"/>
    </row>
    <row r="591" spans="4:4" x14ac:dyDescent="0.25">
      <c r="D591" s="4"/>
    </row>
    <row r="592" spans="4:4" x14ac:dyDescent="0.25">
      <c r="D592" s="4"/>
    </row>
    <row r="593" spans="4:4" x14ac:dyDescent="0.25">
      <c r="D593" s="4"/>
    </row>
    <row r="594" spans="4:4" x14ac:dyDescent="0.25">
      <c r="D594" s="4"/>
    </row>
    <row r="595" spans="4:4" x14ac:dyDescent="0.25">
      <c r="D595" s="4"/>
    </row>
    <row r="596" spans="4:4" x14ac:dyDescent="0.25">
      <c r="D596" s="4"/>
    </row>
    <row r="597" spans="4:4" x14ac:dyDescent="0.25">
      <c r="D597" s="4"/>
    </row>
    <row r="598" spans="4:4" x14ac:dyDescent="0.25">
      <c r="D598" s="4"/>
    </row>
    <row r="599" spans="4:4" x14ac:dyDescent="0.25">
      <c r="D599" s="4"/>
    </row>
    <row r="600" spans="4:4" x14ac:dyDescent="0.25">
      <c r="D600" s="4"/>
    </row>
    <row r="601" spans="4:4" x14ac:dyDescent="0.25">
      <c r="D601" s="4"/>
    </row>
    <row r="602" spans="4:4" x14ac:dyDescent="0.25">
      <c r="D602" s="4"/>
    </row>
    <row r="603" spans="4:4" x14ac:dyDescent="0.25">
      <c r="D603" s="4"/>
    </row>
    <row r="604" spans="4:4" x14ac:dyDescent="0.25">
      <c r="D604" s="4"/>
    </row>
    <row r="605" spans="4:4" x14ac:dyDescent="0.25">
      <c r="D605" s="4"/>
    </row>
    <row r="606" spans="4:4" x14ac:dyDescent="0.25">
      <c r="D606" s="4"/>
    </row>
    <row r="607" spans="4:4" x14ac:dyDescent="0.25">
      <c r="D607" s="4"/>
    </row>
    <row r="608" spans="4:4" x14ac:dyDescent="0.25">
      <c r="D608" s="4"/>
    </row>
    <row r="609" spans="4:4" x14ac:dyDescent="0.25">
      <c r="D609" s="4"/>
    </row>
    <row r="610" spans="4:4" x14ac:dyDescent="0.25">
      <c r="D610" s="4"/>
    </row>
    <row r="611" spans="4:4" x14ac:dyDescent="0.25">
      <c r="D611" s="4"/>
    </row>
    <row r="612" spans="4:4" x14ac:dyDescent="0.25">
      <c r="D612" s="4"/>
    </row>
    <row r="613" spans="4:4" x14ac:dyDescent="0.25">
      <c r="D613" s="4"/>
    </row>
    <row r="614" spans="4:4" x14ac:dyDescent="0.25">
      <c r="D614" s="4"/>
    </row>
    <row r="615" spans="4:4" x14ac:dyDescent="0.25">
      <c r="D615" s="4"/>
    </row>
    <row r="616" spans="4:4" x14ac:dyDescent="0.25">
      <c r="D616" s="4"/>
    </row>
    <row r="617" spans="4:4" x14ac:dyDescent="0.25">
      <c r="D617" s="4"/>
    </row>
    <row r="618" spans="4:4" x14ac:dyDescent="0.25">
      <c r="D618" s="4"/>
    </row>
    <row r="619" spans="4:4" x14ac:dyDescent="0.25">
      <c r="D619" s="4"/>
    </row>
    <row r="620" spans="4:4" x14ac:dyDescent="0.25">
      <c r="D620" s="4"/>
    </row>
    <row r="621" spans="4:4" x14ac:dyDescent="0.25">
      <c r="D621" s="4"/>
    </row>
    <row r="622" spans="4:4" x14ac:dyDescent="0.25">
      <c r="D622" s="4"/>
    </row>
    <row r="623" spans="4:4" x14ac:dyDescent="0.25">
      <c r="D623" s="4"/>
    </row>
    <row r="624" spans="4:4" x14ac:dyDescent="0.25">
      <c r="D624" s="4"/>
    </row>
    <row r="625" spans="4:4" x14ac:dyDescent="0.25">
      <c r="D625" s="4"/>
    </row>
    <row r="626" spans="4:4" x14ac:dyDescent="0.25">
      <c r="D626" s="4"/>
    </row>
    <row r="627" spans="4:4" x14ac:dyDescent="0.25">
      <c r="D627" s="4"/>
    </row>
    <row r="628" spans="4:4" x14ac:dyDescent="0.25">
      <c r="D628" s="4"/>
    </row>
    <row r="629" spans="4:4" x14ac:dyDescent="0.25">
      <c r="D629" s="4"/>
    </row>
    <row r="630" spans="4:4" x14ac:dyDescent="0.25">
      <c r="D630" s="4"/>
    </row>
    <row r="631" spans="4:4" x14ac:dyDescent="0.25">
      <c r="D631" s="4"/>
    </row>
    <row r="632" spans="4:4" x14ac:dyDescent="0.25">
      <c r="D632" s="4"/>
    </row>
    <row r="633" spans="4:4" x14ac:dyDescent="0.25">
      <c r="D633" s="4"/>
    </row>
    <row r="634" spans="4:4" x14ac:dyDescent="0.25">
      <c r="D634" s="4"/>
    </row>
    <row r="635" spans="4:4" x14ac:dyDescent="0.25">
      <c r="D635" s="4"/>
    </row>
    <row r="636" spans="4:4" x14ac:dyDescent="0.25">
      <c r="D636" s="4"/>
    </row>
    <row r="637" spans="4:4" x14ac:dyDescent="0.25">
      <c r="D637" s="4"/>
    </row>
    <row r="638" spans="4:4" x14ac:dyDescent="0.25">
      <c r="D638" s="4"/>
    </row>
    <row r="639" spans="4:4" x14ac:dyDescent="0.25">
      <c r="D639" s="4"/>
    </row>
    <row r="640" spans="4:4" x14ac:dyDescent="0.25">
      <c r="D640" s="4"/>
    </row>
    <row r="641" spans="4:4" x14ac:dyDescent="0.25">
      <c r="D641" s="4"/>
    </row>
    <row r="642" spans="4:4" x14ac:dyDescent="0.25">
      <c r="D642" s="4"/>
    </row>
    <row r="643" spans="4:4" x14ac:dyDescent="0.25">
      <c r="D643" s="4"/>
    </row>
    <row r="644" spans="4:4" x14ac:dyDescent="0.25">
      <c r="D644" s="4"/>
    </row>
    <row r="645" spans="4:4" x14ac:dyDescent="0.25">
      <c r="D645" s="4"/>
    </row>
    <row r="646" spans="4:4" x14ac:dyDescent="0.25">
      <c r="D646" s="4"/>
    </row>
    <row r="647" spans="4:4" x14ac:dyDescent="0.25">
      <c r="D647" s="4"/>
    </row>
    <row r="648" spans="4:4" x14ac:dyDescent="0.25">
      <c r="D648" s="4"/>
    </row>
    <row r="649" spans="4:4" x14ac:dyDescent="0.25">
      <c r="D649" s="4"/>
    </row>
    <row r="650" spans="4:4" x14ac:dyDescent="0.25">
      <c r="D650" s="4"/>
    </row>
    <row r="651" spans="4:4" x14ac:dyDescent="0.25">
      <c r="D651" s="4"/>
    </row>
    <row r="652" spans="4:4" x14ac:dyDescent="0.25">
      <c r="D652" s="4"/>
    </row>
    <row r="653" spans="4:4" x14ac:dyDescent="0.25">
      <c r="D653" s="4"/>
    </row>
    <row r="654" spans="4:4" x14ac:dyDescent="0.25">
      <c r="D654" s="4"/>
    </row>
    <row r="655" spans="4:4" x14ac:dyDescent="0.25">
      <c r="D655" s="4"/>
    </row>
    <row r="656" spans="4:4" x14ac:dyDescent="0.25">
      <c r="D656" s="4"/>
    </row>
    <row r="657" spans="4:4" x14ac:dyDescent="0.25">
      <c r="D657" s="4"/>
    </row>
    <row r="658" spans="4:4" x14ac:dyDescent="0.25">
      <c r="D658" s="4"/>
    </row>
    <row r="659" spans="4:4" x14ac:dyDescent="0.25">
      <c r="D659" s="4"/>
    </row>
    <row r="660" spans="4:4" x14ac:dyDescent="0.25">
      <c r="D660" s="4"/>
    </row>
    <row r="661" spans="4:4" x14ac:dyDescent="0.25">
      <c r="D661" s="4"/>
    </row>
    <row r="662" spans="4:4" x14ac:dyDescent="0.25">
      <c r="D662" s="4"/>
    </row>
    <row r="663" spans="4:4" x14ac:dyDescent="0.25">
      <c r="D663" s="4"/>
    </row>
    <row r="664" spans="4:4" x14ac:dyDescent="0.25">
      <c r="D664" s="4"/>
    </row>
    <row r="665" spans="4:4" x14ac:dyDescent="0.25">
      <c r="D665" s="4"/>
    </row>
    <row r="666" spans="4:4" x14ac:dyDescent="0.25">
      <c r="D666" s="4"/>
    </row>
    <row r="667" spans="4:4" x14ac:dyDescent="0.25">
      <c r="D667" s="4"/>
    </row>
    <row r="668" spans="4:4" x14ac:dyDescent="0.25">
      <c r="D668" s="4"/>
    </row>
    <row r="669" spans="4:4" x14ac:dyDescent="0.25">
      <c r="D669" s="4"/>
    </row>
    <row r="670" spans="4:4" x14ac:dyDescent="0.25">
      <c r="D670" s="4"/>
    </row>
    <row r="671" spans="4:4" x14ac:dyDescent="0.25">
      <c r="D671" s="4"/>
    </row>
    <row r="672" spans="4:4" x14ac:dyDescent="0.25">
      <c r="D672" s="4"/>
    </row>
    <row r="673" spans="4:4" x14ac:dyDescent="0.25">
      <c r="D673" s="4"/>
    </row>
    <row r="674" spans="4:4" x14ac:dyDescent="0.25">
      <c r="D674" s="4"/>
    </row>
    <row r="675" spans="4:4" x14ac:dyDescent="0.25">
      <c r="D675" s="4"/>
    </row>
    <row r="676" spans="4:4" x14ac:dyDescent="0.25">
      <c r="D676" s="4"/>
    </row>
    <row r="677" spans="4:4" x14ac:dyDescent="0.25">
      <c r="D677" s="4"/>
    </row>
    <row r="678" spans="4:4" x14ac:dyDescent="0.25">
      <c r="D678" s="4"/>
    </row>
    <row r="679" spans="4:4" x14ac:dyDescent="0.25">
      <c r="D679" s="4"/>
    </row>
    <row r="680" spans="4:4" x14ac:dyDescent="0.25">
      <c r="D680" s="4"/>
    </row>
    <row r="681" spans="4:4" x14ac:dyDescent="0.25">
      <c r="D681" s="4"/>
    </row>
    <row r="682" spans="4:4" x14ac:dyDescent="0.25">
      <c r="D682" s="4"/>
    </row>
    <row r="683" spans="4:4" x14ac:dyDescent="0.25">
      <c r="D683" s="4"/>
    </row>
    <row r="684" spans="4:4" x14ac:dyDescent="0.25">
      <c r="D684" s="4"/>
    </row>
    <row r="685" spans="4:4" x14ac:dyDescent="0.25">
      <c r="D685" s="4"/>
    </row>
    <row r="686" spans="4:4" x14ac:dyDescent="0.25">
      <c r="D686" s="4"/>
    </row>
    <row r="687" spans="4:4" x14ac:dyDescent="0.25">
      <c r="D687" s="4"/>
    </row>
    <row r="688" spans="4:4" x14ac:dyDescent="0.25">
      <c r="D688" s="4"/>
    </row>
    <row r="689" spans="4:4" x14ac:dyDescent="0.25">
      <c r="D689" s="4"/>
    </row>
    <row r="690" spans="4:4" x14ac:dyDescent="0.25">
      <c r="D690" s="4"/>
    </row>
    <row r="691" spans="4:4" x14ac:dyDescent="0.25">
      <c r="D691" s="4"/>
    </row>
    <row r="692" spans="4:4" x14ac:dyDescent="0.25">
      <c r="D692" s="4"/>
    </row>
    <row r="693" spans="4:4" x14ac:dyDescent="0.25">
      <c r="D693" s="4"/>
    </row>
    <row r="694" spans="4:4" x14ac:dyDescent="0.25">
      <c r="D694" s="4"/>
    </row>
    <row r="695" spans="4:4" x14ac:dyDescent="0.25">
      <c r="D695" s="4"/>
    </row>
    <row r="696" spans="4:4" x14ac:dyDescent="0.25">
      <c r="D696" s="4"/>
    </row>
    <row r="697" spans="4:4" x14ac:dyDescent="0.25">
      <c r="D697" s="4"/>
    </row>
    <row r="698" spans="4:4" x14ac:dyDescent="0.25">
      <c r="D698" s="4"/>
    </row>
    <row r="699" spans="4:4" x14ac:dyDescent="0.25">
      <c r="D699" s="4"/>
    </row>
    <row r="700" spans="4:4" x14ac:dyDescent="0.25">
      <c r="D700" s="4"/>
    </row>
    <row r="701" spans="4:4" x14ac:dyDescent="0.25">
      <c r="D701" s="4"/>
    </row>
    <row r="702" spans="4:4" x14ac:dyDescent="0.25">
      <c r="D702" s="4"/>
    </row>
    <row r="703" spans="4:4" x14ac:dyDescent="0.25">
      <c r="D703" s="4"/>
    </row>
    <row r="704" spans="4:4" x14ac:dyDescent="0.25">
      <c r="D704" s="4"/>
    </row>
    <row r="705" spans="4:4" x14ac:dyDescent="0.25">
      <c r="D705" s="4"/>
    </row>
    <row r="706" spans="4:4" x14ac:dyDescent="0.25">
      <c r="D706" s="4"/>
    </row>
    <row r="707" spans="4:4" x14ac:dyDescent="0.25">
      <c r="D707" s="4"/>
    </row>
    <row r="708" spans="4:4" x14ac:dyDescent="0.25">
      <c r="D708" s="4"/>
    </row>
    <row r="709" spans="4:4" x14ac:dyDescent="0.25">
      <c r="D709" s="4"/>
    </row>
    <row r="710" spans="4:4" x14ac:dyDescent="0.25">
      <c r="D710" s="4"/>
    </row>
    <row r="711" spans="4:4" x14ac:dyDescent="0.25">
      <c r="D711" s="4"/>
    </row>
    <row r="712" spans="4:4" x14ac:dyDescent="0.25">
      <c r="D712" s="4"/>
    </row>
    <row r="713" spans="4:4" x14ac:dyDescent="0.25">
      <c r="D713" s="4"/>
    </row>
    <row r="714" spans="4:4" x14ac:dyDescent="0.25">
      <c r="D714" s="4"/>
    </row>
    <row r="715" spans="4:4" x14ac:dyDescent="0.25">
      <c r="D715" s="4"/>
    </row>
    <row r="716" spans="4:4" x14ac:dyDescent="0.25">
      <c r="D716" s="4"/>
    </row>
    <row r="717" spans="4:4" x14ac:dyDescent="0.25">
      <c r="D717" s="4"/>
    </row>
    <row r="718" spans="4:4" x14ac:dyDescent="0.25">
      <c r="D718" s="4"/>
    </row>
    <row r="719" spans="4:4" x14ac:dyDescent="0.25">
      <c r="D719" s="4"/>
    </row>
    <row r="720" spans="4:4" x14ac:dyDescent="0.25">
      <c r="D720" s="4"/>
    </row>
    <row r="721" spans="4:4" x14ac:dyDescent="0.25">
      <c r="D721" s="4"/>
    </row>
    <row r="722" spans="4:4" x14ac:dyDescent="0.25">
      <c r="D722" s="4"/>
    </row>
    <row r="723" spans="4:4" x14ac:dyDescent="0.25">
      <c r="D723" s="4"/>
    </row>
    <row r="724" spans="4:4" x14ac:dyDescent="0.25">
      <c r="D724" s="4"/>
    </row>
    <row r="725" spans="4:4" x14ac:dyDescent="0.25">
      <c r="D725" s="4"/>
    </row>
    <row r="726" spans="4:4" x14ac:dyDescent="0.25">
      <c r="D726" s="4"/>
    </row>
    <row r="727" spans="4:4" x14ac:dyDescent="0.25">
      <c r="D727" s="4"/>
    </row>
    <row r="728" spans="4:4" x14ac:dyDescent="0.25">
      <c r="D728" s="4"/>
    </row>
    <row r="729" spans="4:4" x14ac:dyDescent="0.25">
      <c r="D729" s="4"/>
    </row>
    <row r="730" spans="4:4" x14ac:dyDescent="0.25">
      <c r="D730" s="4"/>
    </row>
    <row r="731" spans="4:4" x14ac:dyDescent="0.25">
      <c r="D731" s="4"/>
    </row>
    <row r="732" spans="4:4" x14ac:dyDescent="0.25">
      <c r="D732" s="4"/>
    </row>
    <row r="733" spans="4:4" x14ac:dyDescent="0.25">
      <c r="D733" s="4"/>
    </row>
    <row r="734" spans="4:4" x14ac:dyDescent="0.25">
      <c r="D734" s="4"/>
    </row>
    <row r="735" spans="4:4" x14ac:dyDescent="0.25">
      <c r="D735" s="4"/>
    </row>
    <row r="736" spans="4:4" x14ac:dyDescent="0.25">
      <c r="D736" s="4"/>
    </row>
    <row r="737" spans="4:4" x14ac:dyDescent="0.25">
      <c r="D737" s="4"/>
    </row>
    <row r="738" spans="4:4" x14ac:dyDescent="0.25">
      <c r="D738" s="4"/>
    </row>
    <row r="739" spans="4:4" x14ac:dyDescent="0.25">
      <c r="D739" s="4"/>
    </row>
    <row r="740" spans="4:4" x14ac:dyDescent="0.25">
      <c r="D740" s="4"/>
    </row>
    <row r="741" spans="4:4" x14ac:dyDescent="0.25">
      <c r="D741" s="4"/>
    </row>
    <row r="742" spans="4:4" x14ac:dyDescent="0.25">
      <c r="D742" s="4"/>
    </row>
    <row r="743" spans="4:4" x14ac:dyDescent="0.25">
      <c r="D743" s="4"/>
    </row>
    <row r="744" spans="4:4" x14ac:dyDescent="0.25">
      <c r="D744" s="4"/>
    </row>
    <row r="745" spans="4:4" x14ac:dyDescent="0.25">
      <c r="D745" s="4"/>
    </row>
    <row r="746" spans="4:4" x14ac:dyDescent="0.25">
      <c r="D746" s="4"/>
    </row>
    <row r="747" spans="4:4" x14ac:dyDescent="0.25">
      <c r="D747" s="4"/>
    </row>
    <row r="748" spans="4:4" x14ac:dyDescent="0.25">
      <c r="D748" s="4"/>
    </row>
    <row r="749" spans="4:4" x14ac:dyDescent="0.25">
      <c r="D749" s="4"/>
    </row>
    <row r="750" spans="4:4" x14ac:dyDescent="0.25">
      <c r="D750" s="4"/>
    </row>
    <row r="751" spans="4:4" x14ac:dyDescent="0.25">
      <c r="D751" s="4"/>
    </row>
    <row r="752" spans="4:4" x14ac:dyDescent="0.25">
      <c r="D752" s="4"/>
    </row>
    <row r="753" spans="4:4" x14ac:dyDescent="0.25">
      <c r="D753" s="4"/>
    </row>
    <row r="754" spans="4:4" x14ac:dyDescent="0.25">
      <c r="D754" s="4"/>
    </row>
    <row r="755" spans="4:4" x14ac:dyDescent="0.25">
      <c r="D755" s="4"/>
    </row>
    <row r="756" spans="4:4" x14ac:dyDescent="0.25">
      <c r="D756" s="4"/>
    </row>
    <row r="757" spans="4:4" x14ac:dyDescent="0.25">
      <c r="D757" s="4"/>
    </row>
    <row r="758" spans="4:4" x14ac:dyDescent="0.25">
      <c r="D758" s="4"/>
    </row>
    <row r="759" spans="4:4" x14ac:dyDescent="0.25">
      <c r="D759" s="4"/>
    </row>
    <row r="760" spans="4:4" x14ac:dyDescent="0.25">
      <c r="D760" s="4"/>
    </row>
    <row r="761" spans="4:4" x14ac:dyDescent="0.25">
      <c r="D761" s="4"/>
    </row>
    <row r="762" spans="4:4" x14ac:dyDescent="0.25">
      <c r="D762" s="4"/>
    </row>
    <row r="763" spans="4:4" x14ac:dyDescent="0.25">
      <c r="D763" s="4"/>
    </row>
    <row r="764" spans="4:4" x14ac:dyDescent="0.25">
      <c r="D764" s="4"/>
    </row>
    <row r="765" spans="4:4" x14ac:dyDescent="0.25">
      <c r="D765" s="4"/>
    </row>
    <row r="766" spans="4:4" x14ac:dyDescent="0.25">
      <c r="D766" s="4"/>
    </row>
    <row r="767" spans="4:4" x14ac:dyDescent="0.25">
      <c r="D767" s="4"/>
    </row>
    <row r="768" spans="4:4" x14ac:dyDescent="0.25">
      <c r="D768" s="4"/>
    </row>
    <row r="769" spans="4:4" x14ac:dyDescent="0.25">
      <c r="D769" s="4"/>
    </row>
    <row r="770" spans="4:4" x14ac:dyDescent="0.25">
      <c r="D770" s="4"/>
    </row>
    <row r="771" spans="4:4" x14ac:dyDescent="0.25">
      <c r="D771" s="4"/>
    </row>
    <row r="772" spans="4:4" x14ac:dyDescent="0.25">
      <c r="D772" s="4"/>
    </row>
    <row r="773" spans="4:4" x14ac:dyDescent="0.25">
      <c r="D773" s="4"/>
    </row>
    <row r="774" spans="4:4" x14ac:dyDescent="0.25">
      <c r="D774" s="4"/>
    </row>
    <row r="775" spans="4:4" x14ac:dyDescent="0.25">
      <c r="D775" s="4"/>
    </row>
    <row r="776" spans="4:4" x14ac:dyDescent="0.25">
      <c r="D776" s="4"/>
    </row>
    <row r="777" spans="4:4" x14ac:dyDescent="0.25">
      <c r="D777" s="4"/>
    </row>
    <row r="778" spans="4:4" x14ac:dyDescent="0.25">
      <c r="D778" s="4"/>
    </row>
    <row r="779" spans="4:4" x14ac:dyDescent="0.25">
      <c r="D779" s="4"/>
    </row>
    <row r="780" spans="4:4" x14ac:dyDescent="0.25">
      <c r="D780" s="4"/>
    </row>
    <row r="781" spans="4:4" x14ac:dyDescent="0.25">
      <c r="D781" s="4"/>
    </row>
    <row r="782" spans="4:4" x14ac:dyDescent="0.25">
      <c r="D782" s="4"/>
    </row>
    <row r="783" spans="4:4" x14ac:dyDescent="0.25">
      <c r="D783" s="4"/>
    </row>
    <row r="784" spans="4:4" x14ac:dyDescent="0.25">
      <c r="D784" s="4"/>
    </row>
    <row r="785" spans="4:4" x14ac:dyDescent="0.25">
      <c r="D785" s="4"/>
    </row>
    <row r="786" spans="4:4" x14ac:dyDescent="0.25">
      <c r="D786" s="4"/>
    </row>
    <row r="787" spans="4:4" x14ac:dyDescent="0.25">
      <c r="D787" s="4"/>
    </row>
    <row r="788" spans="4:4" x14ac:dyDescent="0.25">
      <c r="D788" s="4"/>
    </row>
    <row r="789" spans="4:4" x14ac:dyDescent="0.25">
      <c r="D789" s="4"/>
    </row>
    <row r="790" spans="4:4" x14ac:dyDescent="0.25">
      <c r="D790" s="4"/>
    </row>
    <row r="791" spans="4:4" x14ac:dyDescent="0.25">
      <c r="D791" s="4"/>
    </row>
    <row r="792" spans="4:4" x14ac:dyDescent="0.25">
      <c r="D792" s="4"/>
    </row>
    <row r="793" spans="4:4" x14ac:dyDescent="0.25">
      <c r="D793" s="4"/>
    </row>
    <row r="794" spans="4:4" x14ac:dyDescent="0.25">
      <c r="D794" s="4"/>
    </row>
    <row r="795" spans="4:4" x14ac:dyDescent="0.25">
      <c r="D795" s="4"/>
    </row>
    <row r="796" spans="4:4" x14ac:dyDescent="0.25">
      <c r="D796" s="4"/>
    </row>
    <row r="797" spans="4:4" x14ac:dyDescent="0.25">
      <c r="D797" s="4"/>
    </row>
    <row r="798" spans="4:4" x14ac:dyDescent="0.25">
      <c r="D798" s="4"/>
    </row>
    <row r="799" spans="4:4" x14ac:dyDescent="0.25">
      <c r="D799" s="4"/>
    </row>
    <row r="800" spans="4:4" x14ac:dyDescent="0.25">
      <c r="D800" s="4"/>
    </row>
    <row r="801" spans="4:4" x14ac:dyDescent="0.25">
      <c r="D801" s="4"/>
    </row>
    <row r="802" spans="4:4" x14ac:dyDescent="0.25">
      <c r="D802" s="4"/>
    </row>
    <row r="803" spans="4:4" x14ac:dyDescent="0.25">
      <c r="D803" s="4"/>
    </row>
    <row r="804" spans="4:4" x14ac:dyDescent="0.25">
      <c r="D804" s="4"/>
    </row>
    <row r="805" spans="4:4" x14ac:dyDescent="0.25">
      <c r="D805" s="4"/>
    </row>
    <row r="806" spans="4:4" x14ac:dyDescent="0.25">
      <c r="D806" s="4"/>
    </row>
    <row r="807" spans="4:4" x14ac:dyDescent="0.25">
      <c r="D807" s="4"/>
    </row>
    <row r="808" spans="4:4" x14ac:dyDescent="0.25">
      <c r="D808" s="4"/>
    </row>
    <row r="809" spans="4:4" x14ac:dyDescent="0.25">
      <c r="D809" s="4"/>
    </row>
    <row r="810" spans="4:4" x14ac:dyDescent="0.25">
      <c r="D810" s="4"/>
    </row>
    <row r="811" spans="4:4" x14ac:dyDescent="0.25">
      <c r="D811" s="4"/>
    </row>
    <row r="812" spans="4:4" x14ac:dyDescent="0.25">
      <c r="D812" s="4"/>
    </row>
    <row r="813" spans="4:4" x14ac:dyDescent="0.25">
      <c r="D813" s="4"/>
    </row>
    <row r="814" spans="4:4" x14ac:dyDescent="0.25">
      <c r="D814" s="4"/>
    </row>
    <row r="815" spans="4:4" x14ac:dyDescent="0.25">
      <c r="D815" s="4"/>
    </row>
    <row r="816" spans="4:4" x14ac:dyDescent="0.25">
      <c r="D816" s="4"/>
    </row>
    <row r="817" spans="4:4" x14ac:dyDescent="0.25">
      <c r="D817" s="4"/>
    </row>
    <row r="818" spans="4:4" x14ac:dyDescent="0.25">
      <c r="D818" s="4"/>
    </row>
    <row r="819" spans="4:4" x14ac:dyDescent="0.25">
      <c r="D819" s="4"/>
    </row>
    <row r="820" spans="4:4" x14ac:dyDescent="0.25">
      <c r="D820" s="4"/>
    </row>
    <row r="821" spans="4:4" x14ac:dyDescent="0.25">
      <c r="D821" s="4"/>
    </row>
    <row r="822" spans="4:4" x14ac:dyDescent="0.25">
      <c r="D822" s="4"/>
    </row>
    <row r="823" spans="4:4" x14ac:dyDescent="0.25">
      <c r="D823" s="4"/>
    </row>
    <row r="824" spans="4:4" x14ac:dyDescent="0.25">
      <c r="D824" s="4"/>
    </row>
    <row r="825" spans="4:4" x14ac:dyDescent="0.25">
      <c r="D825" s="4"/>
    </row>
    <row r="826" spans="4:4" x14ac:dyDescent="0.25">
      <c r="D826" s="4"/>
    </row>
    <row r="827" spans="4:4" x14ac:dyDescent="0.25">
      <c r="D827" s="4"/>
    </row>
    <row r="828" spans="4:4" x14ac:dyDescent="0.25">
      <c r="D828" s="4"/>
    </row>
    <row r="829" spans="4:4" x14ac:dyDescent="0.25">
      <c r="D829" s="4"/>
    </row>
    <row r="830" spans="4:4" x14ac:dyDescent="0.25">
      <c r="D830" s="4"/>
    </row>
    <row r="831" spans="4:4" x14ac:dyDescent="0.25">
      <c r="D831" s="4"/>
    </row>
    <row r="832" spans="4:4" x14ac:dyDescent="0.25">
      <c r="D832" s="4"/>
    </row>
    <row r="833" spans="4:4" x14ac:dyDescent="0.25">
      <c r="D833" s="4"/>
    </row>
    <row r="834" spans="4:4" x14ac:dyDescent="0.25">
      <c r="D834" s="4"/>
    </row>
    <row r="835" spans="4:4" x14ac:dyDescent="0.25">
      <c r="D835" s="4"/>
    </row>
    <row r="836" spans="4:4" x14ac:dyDescent="0.25">
      <c r="D836" s="4"/>
    </row>
    <row r="837" spans="4:4" x14ac:dyDescent="0.25">
      <c r="D837" s="4"/>
    </row>
    <row r="838" spans="4:4" x14ac:dyDescent="0.25">
      <c r="D838" s="4"/>
    </row>
    <row r="839" spans="4:4" x14ac:dyDescent="0.25">
      <c r="D839" s="4"/>
    </row>
    <row r="840" spans="4:4" x14ac:dyDescent="0.25">
      <c r="D840" s="4"/>
    </row>
    <row r="841" spans="4:4" x14ac:dyDescent="0.25">
      <c r="D841" s="4"/>
    </row>
    <row r="842" spans="4:4" x14ac:dyDescent="0.25">
      <c r="D842" s="4"/>
    </row>
    <row r="843" spans="4:4" x14ac:dyDescent="0.25">
      <c r="D843" s="4"/>
    </row>
    <row r="844" spans="4:4" x14ac:dyDescent="0.25">
      <c r="D844" s="4"/>
    </row>
    <row r="845" spans="4:4" x14ac:dyDescent="0.25">
      <c r="D845" s="4"/>
    </row>
    <row r="846" spans="4:4" x14ac:dyDescent="0.25">
      <c r="D846" s="4"/>
    </row>
    <row r="847" spans="4:4" x14ac:dyDescent="0.25">
      <c r="D847" s="4"/>
    </row>
    <row r="848" spans="4:4" x14ac:dyDescent="0.25">
      <c r="D848" s="4"/>
    </row>
    <row r="849" spans="4:4" x14ac:dyDescent="0.25">
      <c r="D849" s="4"/>
    </row>
    <row r="850" spans="4:4" x14ac:dyDescent="0.25">
      <c r="D850" s="4"/>
    </row>
    <row r="851" spans="4:4" x14ac:dyDescent="0.25">
      <c r="D851" s="4"/>
    </row>
    <row r="852" spans="4:4" x14ac:dyDescent="0.25">
      <c r="D852" s="4"/>
    </row>
    <row r="853" spans="4:4" x14ac:dyDescent="0.25">
      <c r="D853" s="4"/>
    </row>
    <row r="854" spans="4:4" x14ac:dyDescent="0.25">
      <c r="D854" s="4"/>
    </row>
    <row r="855" spans="4:4" x14ac:dyDescent="0.25">
      <c r="D855" s="4"/>
    </row>
    <row r="856" spans="4:4" x14ac:dyDescent="0.25">
      <c r="D856" s="4"/>
    </row>
    <row r="857" spans="4:4" x14ac:dyDescent="0.25">
      <c r="D857" s="4"/>
    </row>
    <row r="858" spans="4:4" x14ac:dyDescent="0.25">
      <c r="D858" s="4"/>
    </row>
    <row r="859" spans="4:4" x14ac:dyDescent="0.25">
      <c r="D859" s="4"/>
    </row>
    <row r="860" spans="4:4" x14ac:dyDescent="0.25">
      <c r="D860" s="4"/>
    </row>
    <row r="861" spans="4:4" x14ac:dyDescent="0.25">
      <c r="D861" s="4"/>
    </row>
    <row r="862" spans="4:4" x14ac:dyDescent="0.25">
      <c r="D862" s="4"/>
    </row>
    <row r="863" spans="4:4" x14ac:dyDescent="0.25">
      <c r="D863" s="4"/>
    </row>
    <row r="864" spans="4:4" x14ac:dyDescent="0.25">
      <c r="D864" s="4"/>
    </row>
    <row r="865" spans="4:4" x14ac:dyDescent="0.25">
      <c r="D865" s="4"/>
    </row>
    <row r="866" spans="4:4" x14ac:dyDescent="0.25">
      <c r="D866" s="4"/>
    </row>
    <row r="867" spans="4:4" x14ac:dyDescent="0.25">
      <c r="D867" s="4"/>
    </row>
    <row r="868" spans="4:4" x14ac:dyDescent="0.25">
      <c r="D868" s="4"/>
    </row>
    <row r="869" spans="4:4" x14ac:dyDescent="0.25">
      <c r="D869" s="4"/>
    </row>
    <row r="870" spans="4:4" x14ac:dyDescent="0.25">
      <c r="D870" s="4"/>
    </row>
    <row r="871" spans="4:4" x14ac:dyDescent="0.25">
      <c r="D871" s="4"/>
    </row>
    <row r="872" spans="4:4" x14ac:dyDescent="0.25">
      <c r="D872" s="4"/>
    </row>
    <row r="873" spans="4:4" x14ac:dyDescent="0.25">
      <c r="D873" s="4"/>
    </row>
    <row r="874" spans="4:4" x14ac:dyDescent="0.25">
      <c r="D874" s="4"/>
    </row>
    <row r="875" spans="4:4" x14ac:dyDescent="0.25">
      <c r="D875" s="4"/>
    </row>
    <row r="876" spans="4:4" x14ac:dyDescent="0.25">
      <c r="D876" s="4"/>
    </row>
    <row r="877" spans="4:4" x14ac:dyDescent="0.25">
      <c r="D877" s="4"/>
    </row>
    <row r="878" spans="4:4" x14ac:dyDescent="0.25">
      <c r="D878" s="4"/>
    </row>
    <row r="879" spans="4:4" x14ac:dyDescent="0.25">
      <c r="D879" s="4"/>
    </row>
    <row r="880" spans="4:4" x14ac:dyDescent="0.25">
      <c r="D880" s="4"/>
    </row>
    <row r="881" spans="4:4" x14ac:dyDescent="0.25">
      <c r="D881" s="4"/>
    </row>
    <row r="882" spans="4:4" x14ac:dyDescent="0.25">
      <c r="D882" s="4"/>
    </row>
    <row r="883" spans="4:4" x14ac:dyDescent="0.25">
      <c r="D883" s="4"/>
    </row>
    <row r="884" spans="4:4" x14ac:dyDescent="0.25">
      <c r="D884" s="4"/>
    </row>
    <row r="885" spans="4:4" x14ac:dyDescent="0.25">
      <c r="D885" s="4"/>
    </row>
    <row r="886" spans="4:4" x14ac:dyDescent="0.25">
      <c r="D886" s="4"/>
    </row>
    <row r="887" spans="4:4" x14ac:dyDescent="0.25">
      <c r="D887" s="4"/>
    </row>
    <row r="888" spans="4:4" x14ac:dyDescent="0.25">
      <c r="D888" s="4"/>
    </row>
    <row r="889" spans="4:4" x14ac:dyDescent="0.25">
      <c r="D889" s="4"/>
    </row>
    <row r="890" spans="4:4" x14ac:dyDescent="0.25">
      <c r="D890" s="4"/>
    </row>
    <row r="891" spans="4:4" x14ac:dyDescent="0.25">
      <c r="D891" s="4"/>
    </row>
    <row r="892" spans="4:4" x14ac:dyDescent="0.25">
      <c r="D892" s="4"/>
    </row>
    <row r="893" spans="4:4" x14ac:dyDescent="0.25">
      <c r="D893" s="4"/>
    </row>
    <row r="894" spans="4:4" x14ac:dyDescent="0.25">
      <c r="D894" s="4"/>
    </row>
    <row r="895" spans="4:4" x14ac:dyDescent="0.25">
      <c r="D895" s="4"/>
    </row>
    <row r="896" spans="4:4" x14ac:dyDescent="0.25">
      <c r="D896" s="4"/>
    </row>
    <row r="897" spans="4:4" x14ac:dyDescent="0.25">
      <c r="D897" s="4"/>
    </row>
    <row r="898" spans="4:4" x14ac:dyDescent="0.25">
      <c r="D898" s="4"/>
    </row>
    <row r="899" spans="4:4" x14ac:dyDescent="0.25">
      <c r="D899" s="4"/>
    </row>
    <row r="900" spans="4:4" x14ac:dyDescent="0.25">
      <c r="D900" s="4"/>
    </row>
    <row r="901" spans="4:4" x14ac:dyDescent="0.25">
      <c r="D901" s="4"/>
    </row>
    <row r="902" spans="4:4" x14ac:dyDescent="0.25">
      <c r="D902" s="4"/>
    </row>
    <row r="903" spans="4:4" x14ac:dyDescent="0.25">
      <c r="D903" s="4"/>
    </row>
    <row r="904" spans="4:4" x14ac:dyDescent="0.25">
      <c r="D904" s="4"/>
    </row>
    <row r="905" spans="4:4" x14ac:dyDescent="0.25">
      <c r="D905" s="4"/>
    </row>
    <row r="906" spans="4:4" x14ac:dyDescent="0.25">
      <c r="D906" s="4"/>
    </row>
    <row r="907" spans="4:4" x14ac:dyDescent="0.25">
      <c r="D907" s="4"/>
    </row>
    <row r="908" spans="4:4" x14ac:dyDescent="0.25">
      <c r="D908" s="4"/>
    </row>
    <row r="909" spans="4:4" x14ac:dyDescent="0.25">
      <c r="D909" s="4"/>
    </row>
    <row r="910" spans="4:4" x14ac:dyDescent="0.25">
      <c r="D910" s="4"/>
    </row>
    <row r="911" spans="4:4" x14ac:dyDescent="0.25">
      <c r="D911" s="4"/>
    </row>
    <row r="912" spans="4:4" x14ac:dyDescent="0.25">
      <c r="D912" s="4"/>
    </row>
    <row r="913" spans="4:4" x14ac:dyDescent="0.25">
      <c r="D913" s="4"/>
    </row>
    <row r="914" spans="4:4" x14ac:dyDescent="0.25">
      <c r="D914" s="4"/>
    </row>
    <row r="915" spans="4:4" x14ac:dyDescent="0.25">
      <c r="D915" s="4"/>
    </row>
    <row r="916" spans="4:4" x14ac:dyDescent="0.25">
      <c r="D916" s="4"/>
    </row>
    <row r="917" spans="4:4" x14ac:dyDescent="0.25">
      <c r="D917" s="4"/>
    </row>
    <row r="918" spans="4:4" x14ac:dyDescent="0.25">
      <c r="D918" s="4"/>
    </row>
    <row r="919" spans="4:4" x14ac:dyDescent="0.25">
      <c r="D919" s="4"/>
    </row>
    <row r="920" spans="4:4" x14ac:dyDescent="0.25">
      <c r="D920" s="4"/>
    </row>
    <row r="921" spans="4:4" x14ac:dyDescent="0.25">
      <c r="D921" s="4"/>
    </row>
    <row r="922" spans="4:4" x14ac:dyDescent="0.25">
      <c r="D922" s="4"/>
    </row>
    <row r="923" spans="4:4" x14ac:dyDescent="0.25">
      <c r="D923" s="4"/>
    </row>
    <row r="924" spans="4:4" x14ac:dyDescent="0.25">
      <c r="D924" s="4"/>
    </row>
    <row r="925" spans="4:4" x14ac:dyDescent="0.25">
      <c r="D925" s="4"/>
    </row>
    <row r="926" spans="4:4" x14ac:dyDescent="0.25">
      <c r="D926" s="4"/>
    </row>
    <row r="927" spans="4:4" x14ac:dyDescent="0.25">
      <c r="D927" s="4"/>
    </row>
    <row r="928" spans="4:4" x14ac:dyDescent="0.25">
      <c r="D928" s="4"/>
    </row>
    <row r="929" spans="4:4" x14ac:dyDescent="0.25">
      <c r="D929" s="4"/>
    </row>
    <row r="930" spans="4:4" x14ac:dyDescent="0.25">
      <c r="D930" s="4"/>
    </row>
    <row r="931" spans="4:4" x14ac:dyDescent="0.25">
      <c r="D931" s="4"/>
    </row>
    <row r="932" spans="4:4" x14ac:dyDescent="0.25">
      <c r="D932" s="4"/>
    </row>
    <row r="933" spans="4:4" x14ac:dyDescent="0.25">
      <c r="D933" s="4"/>
    </row>
    <row r="934" spans="4:4" x14ac:dyDescent="0.25">
      <c r="D934" s="4"/>
    </row>
    <row r="935" spans="4:4" x14ac:dyDescent="0.25">
      <c r="D935" s="4"/>
    </row>
    <row r="936" spans="4:4" x14ac:dyDescent="0.25">
      <c r="D936" s="4"/>
    </row>
    <row r="937" spans="4:4" x14ac:dyDescent="0.25">
      <c r="D937" s="4"/>
    </row>
    <row r="938" spans="4:4" x14ac:dyDescent="0.25">
      <c r="D938" s="4"/>
    </row>
    <row r="939" spans="4:4" x14ac:dyDescent="0.25">
      <c r="D939" s="4"/>
    </row>
    <row r="940" spans="4:4" x14ac:dyDescent="0.25">
      <c r="D940" s="4"/>
    </row>
    <row r="941" spans="4:4" x14ac:dyDescent="0.25">
      <c r="D941" s="4"/>
    </row>
    <row r="942" spans="4:4" x14ac:dyDescent="0.25">
      <c r="D942" s="4"/>
    </row>
    <row r="943" spans="4:4" x14ac:dyDescent="0.25">
      <c r="D943" s="4"/>
    </row>
    <row r="944" spans="4:4" x14ac:dyDescent="0.25">
      <c r="D944" s="4"/>
    </row>
    <row r="945" spans="4:4" x14ac:dyDescent="0.25">
      <c r="D945" s="4"/>
    </row>
    <row r="946" spans="4:4" x14ac:dyDescent="0.25">
      <c r="D946" s="4"/>
    </row>
    <row r="947" spans="4:4" x14ac:dyDescent="0.25">
      <c r="D947" s="4"/>
    </row>
    <row r="948" spans="4:4" x14ac:dyDescent="0.25">
      <c r="D948" s="4"/>
    </row>
    <row r="949" spans="4:4" x14ac:dyDescent="0.25">
      <c r="D949" s="4"/>
    </row>
    <row r="950" spans="4:4" x14ac:dyDescent="0.25">
      <c r="D950" s="4"/>
    </row>
    <row r="951" spans="4:4" x14ac:dyDescent="0.25">
      <c r="D951" s="4"/>
    </row>
    <row r="952" spans="4:4" x14ac:dyDescent="0.25">
      <c r="D952" s="4"/>
    </row>
    <row r="953" spans="4:4" x14ac:dyDescent="0.25">
      <c r="D953" s="4"/>
    </row>
    <row r="954" spans="4:4" x14ac:dyDescent="0.25">
      <c r="D954" s="4"/>
    </row>
    <row r="955" spans="4:4" x14ac:dyDescent="0.25">
      <c r="D955" s="4"/>
    </row>
    <row r="956" spans="4:4" x14ac:dyDescent="0.25">
      <c r="D956" s="4"/>
    </row>
    <row r="957" spans="4:4" x14ac:dyDescent="0.25">
      <c r="D957" s="4"/>
    </row>
    <row r="958" spans="4:4" x14ac:dyDescent="0.25">
      <c r="D958" s="4"/>
    </row>
    <row r="959" spans="4:4" x14ac:dyDescent="0.25">
      <c r="D959" s="4"/>
    </row>
    <row r="960" spans="4:4" x14ac:dyDescent="0.25">
      <c r="D960" s="4"/>
    </row>
    <row r="961" spans="4:4" x14ac:dyDescent="0.25">
      <c r="D961" s="4"/>
    </row>
    <row r="962" spans="4:4" x14ac:dyDescent="0.25">
      <c r="D962" s="4"/>
    </row>
    <row r="963" spans="4:4" x14ac:dyDescent="0.25">
      <c r="D963" s="4"/>
    </row>
    <row r="964" spans="4:4" x14ac:dyDescent="0.25">
      <c r="D964" s="4"/>
    </row>
    <row r="965" spans="4:4" x14ac:dyDescent="0.25">
      <c r="D965" s="4"/>
    </row>
    <row r="966" spans="4:4" x14ac:dyDescent="0.25">
      <c r="D966" s="4"/>
    </row>
    <row r="967" spans="4:4" x14ac:dyDescent="0.25">
      <c r="D967" s="4"/>
    </row>
    <row r="968" spans="4:4" x14ac:dyDescent="0.25">
      <c r="D968" s="4"/>
    </row>
    <row r="969" spans="4:4" x14ac:dyDescent="0.25">
      <c r="D969" s="4"/>
    </row>
    <row r="970" spans="4:4" x14ac:dyDescent="0.25">
      <c r="D970" s="4"/>
    </row>
    <row r="971" spans="4:4" x14ac:dyDescent="0.25">
      <c r="D971" s="4"/>
    </row>
    <row r="972" spans="4:4" x14ac:dyDescent="0.25">
      <c r="D972" s="4"/>
    </row>
    <row r="973" spans="4:4" x14ac:dyDescent="0.25">
      <c r="D973" s="4"/>
    </row>
    <row r="974" spans="4:4" x14ac:dyDescent="0.25">
      <c r="D974" s="4"/>
    </row>
    <row r="975" spans="4:4" x14ac:dyDescent="0.25">
      <c r="D975" s="4"/>
    </row>
    <row r="976" spans="4:4" x14ac:dyDescent="0.25">
      <c r="D976" s="4"/>
    </row>
    <row r="977" spans="4:4" x14ac:dyDescent="0.25">
      <c r="D977" s="4"/>
    </row>
    <row r="978" spans="4:4" x14ac:dyDescent="0.25">
      <c r="D978" s="4"/>
    </row>
    <row r="979" spans="4:4" x14ac:dyDescent="0.25">
      <c r="D979" s="4"/>
    </row>
    <row r="980" spans="4:4" x14ac:dyDescent="0.25">
      <c r="D980" s="4"/>
    </row>
    <row r="981" spans="4:4" x14ac:dyDescent="0.25">
      <c r="D981" s="4"/>
    </row>
    <row r="982" spans="4:4" x14ac:dyDescent="0.25">
      <c r="D982" s="4"/>
    </row>
    <row r="983" spans="4:4" x14ac:dyDescent="0.25">
      <c r="D983" s="4"/>
    </row>
    <row r="984" spans="4:4" x14ac:dyDescent="0.25">
      <c r="D984" s="4"/>
    </row>
    <row r="985" spans="4:4" x14ac:dyDescent="0.25">
      <c r="D985" s="4"/>
    </row>
    <row r="986" spans="4:4" x14ac:dyDescent="0.25">
      <c r="D986" s="4"/>
    </row>
    <row r="987" spans="4:4" x14ac:dyDescent="0.25">
      <c r="D987" s="4"/>
    </row>
    <row r="988" spans="4:4" x14ac:dyDescent="0.25">
      <c r="D988" s="4"/>
    </row>
    <row r="989" spans="4:4" x14ac:dyDescent="0.25">
      <c r="D989" s="4"/>
    </row>
    <row r="990" spans="4:4" x14ac:dyDescent="0.25">
      <c r="D990" s="4"/>
    </row>
    <row r="991" spans="4:4" x14ac:dyDescent="0.25">
      <c r="D991" s="4"/>
    </row>
    <row r="992" spans="4:4" x14ac:dyDescent="0.25">
      <c r="D992" s="4"/>
    </row>
    <row r="993" spans="4:4" x14ac:dyDescent="0.25">
      <c r="D993" s="4"/>
    </row>
    <row r="994" spans="4:4" x14ac:dyDescent="0.25">
      <c r="D994" s="4"/>
    </row>
    <row r="995" spans="4:4" x14ac:dyDescent="0.25">
      <c r="D995" s="4"/>
    </row>
    <row r="996" spans="4:4" x14ac:dyDescent="0.25">
      <c r="D996" s="4"/>
    </row>
    <row r="997" spans="4:4" x14ac:dyDescent="0.25">
      <c r="D997" s="4"/>
    </row>
    <row r="998" spans="4:4" x14ac:dyDescent="0.25">
      <c r="D998" s="4"/>
    </row>
    <row r="999" spans="4:4" x14ac:dyDescent="0.25">
      <c r="D999" s="4"/>
    </row>
    <row r="1000" spans="4:4" x14ac:dyDescent="0.25">
      <c r="D1000" s="4"/>
    </row>
    <row r="1001" spans="4:4" x14ac:dyDescent="0.25">
      <c r="D1001" s="4"/>
    </row>
  </sheetData>
  <mergeCells count="2">
    <mergeCell ref="B2:G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1"/>
  <sheetViews>
    <sheetView view="pageBreakPreview" topLeftCell="A2" zoomScale="60" zoomScaleNormal="100" workbookViewId="0">
      <pane ySplit="3" topLeftCell="A23" activePane="bottomLeft" state="frozen"/>
      <selection activeCell="A2" sqref="A2"/>
      <selection pane="bottomLeft" activeCell="D24" sqref="D24"/>
    </sheetView>
  </sheetViews>
  <sheetFormatPr baseColWidth="10" defaultRowHeight="15" x14ac:dyDescent="0.25"/>
  <cols>
    <col min="1" max="1" width="4.5703125" customWidth="1"/>
    <col min="2" max="2" width="20" customWidth="1"/>
    <col min="3" max="3" width="19.5703125" customWidth="1"/>
    <col min="4" max="4" width="32.28515625" customWidth="1"/>
    <col min="5" max="5" width="14.42578125" customWidth="1"/>
    <col min="6" max="6" width="8.42578125" customWidth="1"/>
    <col min="7" max="7" width="7.85546875" customWidth="1"/>
    <col min="8" max="8" width="10.42578125" customWidth="1"/>
    <col min="9" max="9" width="10.5703125" customWidth="1"/>
    <col min="10" max="10" width="10.28515625" customWidth="1"/>
    <col min="11" max="11" width="12.28515625" customWidth="1"/>
    <col min="12" max="12" width="10.5703125" customWidth="1"/>
    <col min="13" max="13" width="9.28515625" customWidth="1"/>
    <col min="14" max="14" width="10.140625" customWidth="1"/>
    <col min="15" max="15" width="37.7109375" customWidth="1"/>
  </cols>
  <sheetData>
    <row r="2" spans="2:15" ht="15.75" customHeight="1" thickBot="1" x14ac:dyDescent="0.3">
      <c r="B2" s="251"/>
      <c r="C2" s="251"/>
      <c r="D2" s="251"/>
      <c r="E2" s="251"/>
      <c r="F2" s="241" t="s">
        <v>11</v>
      </c>
      <c r="G2" s="241"/>
      <c r="H2" s="241"/>
      <c r="I2" s="241"/>
      <c r="J2" s="241"/>
      <c r="K2" s="241"/>
      <c r="L2" s="241"/>
      <c r="M2" s="241"/>
      <c r="N2" s="241"/>
    </row>
    <row r="3" spans="2:15" ht="40.5" customHeight="1" thickBot="1" x14ac:dyDescent="0.3">
      <c r="B3" s="252"/>
      <c r="C3" s="74"/>
      <c r="D3" s="74"/>
      <c r="E3" s="252" t="s">
        <v>30</v>
      </c>
      <c r="F3" s="254" t="s">
        <v>193</v>
      </c>
      <c r="G3" s="255"/>
      <c r="H3" s="256"/>
      <c r="I3" s="257" t="s">
        <v>190</v>
      </c>
      <c r="J3" s="258"/>
      <c r="K3" s="259"/>
      <c r="L3" s="262" t="s">
        <v>192</v>
      </c>
      <c r="M3" s="263"/>
      <c r="N3" s="264"/>
      <c r="O3" s="252" t="s">
        <v>3</v>
      </c>
    </row>
    <row r="4" spans="2:15" ht="67.150000000000006" customHeight="1" thickBot="1" x14ac:dyDescent="0.3">
      <c r="B4" s="253"/>
      <c r="C4" s="75"/>
      <c r="D4" s="75"/>
      <c r="E4" s="253"/>
      <c r="F4" s="76" t="s">
        <v>219</v>
      </c>
      <c r="G4" s="77" t="s">
        <v>220</v>
      </c>
      <c r="H4" s="77" t="s">
        <v>31</v>
      </c>
      <c r="I4" s="79" t="s">
        <v>219</v>
      </c>
      <c r="J4" s="80" t="s">
        <v>220</v>
      </c>
      <c r="K4" s="80" t="s">
        <v>31</v>
      </c>
      <c r="L4" s="83" t="s">
        <v>219</v>
      </c>
      <c r="M4" s="84" t="s">
        <v>220</v>
      </c>
      <c r="N4" s="84" t="s">
        <v>31</v>
      </c>
      <c r="O4" s="253"/>
    </row>
    <row r="5" spans="2:15" ht="87" customHeight="1" thickBot="1" x14ac:dyDescent="0.3">
      <c r="B5" s="242" t="s">
        <v>194</v>
      </c>
      <c r="C5" s="243"/>
      <c r="D5" s="22" t="s">
        <v>196</v>
      </c>
      <c r="E5" s="21">
        <v>25</v>
      </c>
      <c r="F5" s="78" t="s">
        <v>389</v>
      </c>
      <c r="G5" s="78" t="s">
        <v>389</v>
      </c>
      <c r="H5" s="78"/>
      <c r="I5" s="81"/>
      <c r="J5" s="81"/>
      <c r="K5" s="81"/>
      <c r="L5" s="85"/>
      <c r="M5" s="85"/>
      <c r="N5" s="85"/>
      <c r="O5" s="265" t="s">
        <v>413</v>
      </c>
    </row>
    <row r="6" spans="2:15" ht="52.15" customHeight="1" thickBot="1" x14ac:dyDescent="0.3">
      <c r="B6" s="244"/>
      <c r="C6" s="245"/>
      <c r="D6" s="22" t="s">
        <v>199</v>
      </c>
      <c r="E6" s="21">
        <v>50</v>
      </c>
      <c r="F6" s="78"/>
      <c r="G6" s="78"/>
      <c r="H6" s="78"/>
      <c r="I6" s="81"/>
      <c r="J6" s="81"/>
      <c r="K6" s="81"/>
      <c r="L6" s="85"/>
      <c r="M6" s="85"/>
      <c r="N6" s="85"/>
      <c r="O6" s="266"/>
    </row>
    <row r="7" spans="2:15" ht="49.15" customHeight="1" thickBot="1" x14ac:dyDescent="0.3">
      <c r="B7" s="244"/>
      <c r="C7" s="245"/>
      <c r="D7" s="22" t="s">
        <v>198</v>
      </c>
      <c r="E7" s="21">
        <v>75</v>
      </c>
      <c r="F7" s="78"/>
      <c r="G7" s="78"/>
      <c r="H7" s="78"/>
      <c r="I7" s="81"/>
      <c r="J7" s="81"/>
      <c r="K7" s="81"/>
      <c r="L7" s="85"/>
      <c r="M7" s="85"/>
      <c r="N7" s="85"/>
      <c r="O7" s="266"/>
    </row>
    <row r="8" spans="2:15" ht="63" customHeight="1" thickBot="1" x14ac:dyDescent="0.3">
      <c r="B8" s="246"/>
      <c r="C8" s="247"/>
      <c r="D8" s="22" t="s">
        <v>197</v>
      </c>
      <c r="E8" s="21">
        <v>100</v>
      </c>
      <c r="F8" s="78"/>
      <c r="G8" s="78"/>
      <c r="H8" s="78"/>
      <c r="I8" s="81" t="s">
        <v>389</v>
      </c>
      <c r="J8" s="82" t="s">
        <v>389</v>
      </c>
      <c r="K8" s="81" t="s">
        <v>389</v>
      </c>
      <c r="L8" s="85" t="s">
        <v>333</v>
      </c>
      <c r="M8" s="85">
        <v>185</v>
      </c>
      <c r="N8" s="85">
        <v>100</v>
      </c>
      <c r="O8" s="267"/>
    </row>
    <row r="9" spans="2:15" ht="116.45" customHeight="1" thickBot="1" x14ac:dyDescent="0.3">
      <c r="B9" s="248" t="s">
        <v>223</v>
      </c>
      <c r="C9" s="248" t="s">
        <v>200</v>
      </c>
      <c r="D9" s="22" t="s">
        <v>201</v>
      </c>
      <c r="E9" s="21">
        <v>80</v>
      </c>
      <c r="F9" s="78"/>
      <c r="G9" s="78"/>
      <c r="H9" s="78"/>
      <c r="I9" s="81"/>
      <c r="J9" s="81"/>
      <c r="K9" s="81"/>
      <c r="L9" s="85"/>
      <c r="M9" s="85"/>
      <c r="N9" s="85"/>
      <c r="O9" s="73"/>
    </row>
    <row r="10" spans="2:15" ht="110.45" customHeight="1" thickBot="1" x14ac:dyDescent="0.3">
      <c r="B10" s="249"/>
      <c r="C10" s="249"/>
      <c r="D10" s="22" t="s">
        <v>202</v>
      </c>
      <c r="E10" s="21">
        <v>110</v>
      </c>
      <c r="F10" s="78"/>
      <c r="G10" s="78" t="s">
        <v>389</v>
      </c>
      <c r="H10" s="78" t="s">
        <v>389</v>
      </c>
      <c r="I10" s="81"/>
      <c r="J10" s="81"/>
      <c r="K10" s="81"/>
      <c r="L10" s="85"/>
      <c r="M10" s="85"/>
      <c r="N10" s="85"/>
      <c r="O10" s="21"/>
    </row>
    <row r="11" spans="2:15" ht="68.25" thickBot="1" x14ac:dyDescent="0.3">
      <c r="B11" s="249"/>
      <c r="C11" s="249"/>
      <c r="D11" s="22" t="s">
        <v>203</v>
      </c>
      <c r="E11" s="21">
        <v>140</v>
      </c>
      <c r="F11" s="78"/>
      <c r="G11" s="78"/>
      <c r="H11" s="78"/>
      <c r="I11" s="81"/>
      <c r="J11" s="81"/>
      <c r="K11" s="81"/>
      <c r="L11" s="85"/>
      <c r="M11" s="85"/>
      <c r="N11" s="85"/>
      <c r="O11" s="21"/>
    </row>
    <row r="12" spans="2:15" ht="68.25" thickBot="1" x14ac:dyDescent="0.3">
      <c r="B12" s="249"/>
      <c r="C12" s="250"/>
      <c r="D12" s="22" t="s">
        <v>204</v>
      </c>
      <c r="E12" s="21">
        <v>170</v>
      </c>
      <c r="F12" s="78"/>
      <c r="G12" s="78"/>
      <c r="H12" s="78"/>
      <c r="I12" s="81" t="s">
        <v>389</v>
      </c>
      <c r="J12" s="81" t="s">
        <v>389</v>
      </c>
      <c r="K12" s="81" t="s">
        <v>389</v>
      </c>
      <c r="L12" s="85" t="s">
        <v>334</v>
      </c>
      <c r="M12" s="85">
        <v>8</v>
      </c>
      <c r="N12" s="85">
        <v>170</v>
      </c>
      <c r="O12" s="21"/>
    </row>
    <row r="13" spans="2:15" ht="88.9" customHeight="1" thickBot="1" x14ac:dyDescent="0.3">
      <c r="B13" s="249"/>
      <c r="C13" s="248" t="s">
        <v>205</v>
      </c>
      <c r="D13" s="22" t="s">
        <v>206</v>
      </c>
      <c r="E13" s="21">
        <v>40</v>
      </c>
      <c r="F13" s="78"/>
      <c r="G13" s="78"/>
      <c r="H13" s="78"/>
      <c r="I13" s="81"/>
      <c r="J13" s="81"/>
      <c r="K13" s="81"/>
      <c r="L13" s="85"/>
      <c r="M13" s="85"/>
      <c r="N13" s="85"/>
      <c r="O13" s="21"/>
    </row>
    <row r="14" spans="2:15" ht="86.45" customHeight="1" thickBot="1" x14ac:dyDescent="0.3">
      <c r="B14" s="249"/>
      <c r="C14" s="249"/>
      <c r="D14" s="22" t="s">
        <v>207</v>
      </c>
      <c r="E14" s="21">
        <v>70</v>
      </c>
      <c r="F14" s="78"/>
      <c r="G14" s="78"/>
      <c r="H14" s="78"/>
      <c r="I14" s="81"/>
      <c r="J14" s="81"/>
      <c r="K14" s="81"/>
      <c r="L14" s="85"/>
      <c r="M14" s="85"/>
      <c r="N14" s="85"/>
      <c r="O14" s="21"/>
    </row>
    <row r="15" spans="2:15" ht="88.9" customHeight="1" thickBot="1" x14ac:dyDescent="0.3">
      <c r="B15" s="249"/>
      <c r="C15" s="249"/>
      <c r="D15" s="22" t="s">
        <v>208</v>
      </c>
      <c r="E15" s="21">
        <v>100</v>
      </c>
      <c r="F15" s="78"/>
      <c r="G15" s="78"/>
      <c r="H15" s="78"/>
      <c r="I15" s="81"/>
      <c r="J15" s="81"/>
      <c r="K15" s="81"/>
      <c r="L15" s="85"/>
      <c r="M15" s="85"/>
      <c r="N15" s="85"/>
      <c r="O15" s="21"/>
    </row>
    <row r="16" spans="2:15" ht="96.6" customHeight="1" thickBot="1" x14ac:dyDescent="0.3">
      <c r="B16" s="249"/>
      <c r="C16" s="250"/>
      <c r="D16" s="22" t="s">
        <v>209</v>
      </c>
      <c r="E16" s="21">
        <v>130</v>
      </c>
      <c r="F16" s="78" t="s">
        <v>389</v>
      </c>
      <c r="G16" s="78" t="s">
        <v>389</v>
      </c>
      <c r="H16" s="78" t="s">
        <v>389</v>
      </c>
      <c r="I16" s="81" t="s">
        <v>389</v>
      </c>
      <c r="J16" s="82" t="s">
        <v>389</v>
      </c>
      <c r="K16" s="81" t="s">
        <v>389</v>
      </c>
      <c r="L16" s="85" t="s">
        <v>222</v>
      </c>
      <c r="M16" s="85">
        <v>929</v>
      </c>
      <c r="N16" s="85">
        <v>130</v>
      </c>
      <c r="O16" s="21" t="s">
        <v>389</v>
      </c>
    </row>
    <row r="17" spans="2:15" ht="81.75" thickBot="1" x14ac:dyDescent="0.3">
      <c r="B17" s="249"/>
      <c r="C17" s="248" t="s">
        <v>210</v>
      </c>
      <c r="D17" s="22" t="s">
        <v>211</v>
      </c>
      <c r="E17" s="21">
        <v>20</v>
      </c>
      <c r="F17" s="78"/>
      <c r="G17" s="78"/>
      <c r="H17" s="78"/>
      <c r="I17" s="81"/>
      <c r="J17" s="81"/>
      <c r="K17" s="81"/>
      <c r="L17" s="85"/>
      <c r="M17" s="85"/>
      <c r="N17" s="85"/>
      <c r="O17" s="21"/>
    </row>
    <row r="18" spans="2:15" ht="81.75" thickBot="1" x14ac:dyDescent="0.3">
      <c r="B18" s="249"/>
      <c r="C18" s="249"/>
      <c r="D18" s="22" t="s">
        <v>212</v>
      </c>
      <c r="E18" s="21">
        <v>30</v>
      </c>
      <c r="F18" s="78"/>
      <c r="G18" s="78"/>
      <c r="H18" s="78"/>
      <c r="I18" s="81"/>
      <c r="J18" s="81"/>
      <c r="K18" s="81"/>
      <c r="L18" s="85"/>
      <c r="M18" s="85"/>
      <c r="N18" s="85"/>
      <c r="O18" s="21"/>
    </row>
    <row r="19" spans="2:15" ht="81.75" thickBot="1" x14ac:dyDescent="0.3">
      <c r="B19" s="249"/>
      <c r="C19" s="249"/>
      <c r="D19" s="22" t="s">
        <v>213</v>
      </c>
      <c r="E19" s="21">
        <v>40</v>
      </c>
      <c r="F19" s="78"/>
      <c r="G19" s="78"/>
      <c r="H19" s="78"/>
      <c r="I19" s="81"/>
      <c r="J19" s="81"/>
      <c r="K19" s="81"/>
      <c r="L19" s="85"/>
      <c r="M19" s="85"/>
      <c r="N19" s="85"/>
      <c r="O19" s="21"/>
    </row>
    <row r="20" spans="2:15" ht="81.75" thickBot="1" x14ac:dyDescent="0.3">
      <c r="B20" s="249"/>
      <c r="C20" s="250"/>
      <c r="D20" s="22" t="s">
        <v>214</v>
      </c>
      <c r="E20" s="21">
        <v>50</v>
      </c>
      <c r="F20" s="78" t="s">
        <v>389</v>
      </c>
      <c r="G20" s="78" t="s">
        <v>389</v>
      </c>
      <c r="H20" s="78" t="s">
        <v>389</v>
      </c>
      <c r="I20" s="81" t="s">
        <v>389</v>
      </c>
      <c r="J20" s="82" t="s">
        <v>389</v>
      </c>
      <c r="K20" s="81" t="s">
        <v>389</v>
      </c>
      <c r="L20" s="85" t="s">
        <v>222</v>
      </c>
      <c r="M20" s="85">
        <v>929</v>
      </c>
      <c r="N20" s="85">
        <v>50</v>
      </c>
      <c r="O20" s="21"/>
    </row>
    <row r="21" spans="2:15" ht="96.6" customHeight="1" thickBot="1" x14ac:dyDescent="0.3">
      <c r="B21" s="249"/>
      <c r="C21" s="248" t="s">
        <v>215</v>
      </c>
      <c r="D21" s="22" t="s">
        <v>211</v>
      </c>
      <c r="E21" s="21">
        <v>20</v>
      </c>
      <c r="F21" s="78"/>
      <c r="G21" s="78"/>
      <c r="H21" s="78"/>
      <c r="I21" s="81"/>
      <c r="J21" s="81"/>
      <c r="K21" s="81"/>
      <c r="L21" s="85"/>
      <c r="M21" s="85"/>
      <c r="N21" s="85"/>
      <c r="O21" s="21"/>
    </row>
    <row r="22" spans="2:15" ht="93" customHeight="1" thickBot="1" x14ac:dyDescent="0.3">
      <c r="B22" s="249"/>
      <c r="C22" s="249"/>
      <c r="D22" s="22" t="s">
        <v>212</v>
      </c>
      <c r="E22" s="21">
        <v>30</v>
      </c>
      <c r="F22" s="78"/>
      <c r="G22" s="78"/>
      <c r="H22" s="78"/>
      <c r="I22" s="81"/>
      <c r="J22" s="81"/>
      <c r="K22" s="81"/>
      <c r="L22" s="85"/>
      <c r="M22" s="85"/>
      <c r="N22" s="85"/>
      <c r="O22" s="21"/>
    </row>
    <row r="23" spans="2:15" ht="118.15" customHeight="1" thickBot="1" x14ac:dyDescent="0.3">
      <c r="B23" s="249"/>
      <c r="C23" s="249"/>
      <c r="D23" s="22" t="s">
        <v>213</v>
      </c>
      <c r="E23" s="21">
        <v>40</v>
      </c>
      <c r="F23" s="78"/>
      <c r="G23" s="78"/>
      <c r="H23" s="78"/>
      <c r="I23" s="81"/>
      <c r="J23" s="81"/>
      <c r="K23" s="81"/>
      <c r="L23" s="85"/>
      <c r="M23" s="85"/>
      <c r="N23" s="85"/>
      <c r="O23" s="21"/>
    </row>
    <row r="24" spans="2:15" ht="106.15" customHeight="1" thickBot="1" x14ac:dyDescent="0.3">
      <c r="B24" s="250"/>
      <c r="C24" s="250"/>
      <c r="D24" s="22" t="s">
        <v>214</v>
      </c>
      <c r="E24" s="21">
        <v>50</v>
      </c>
      <c r="F24" s="78" t="s">
        <v>389</v>
      </c>
      <c r="G24" s="78" t="s">
        <v>389</v>
      </c>
      <c r="H24" s="78" t="s">
        <v>389</v>
      </c>
      <c r="I24" s="81" t="s">
        <v>389</v>
      </c>
      <c r="J24" s="82" t="s">
        <v>389</v>
      </c>
      <c r="K24" s="81" t="s">
        <v>389</v>
      </c>
      <c r="L24" s="85" t="s">
        <v>222</v>
      </c>
      <c r="M24" s="85">
        <v>929</v>
      </c>
      <c r="N24" s="85">
        <v>50</v>
      </c>
      <c r="O24" s="21"/>
    </row>
    <row r="25" spans="2:15" ht="41.25" customHeight="1" thickBot="1" x14ac:dyDescent="0.3">
      <c r="B25" s="248" t="s">
        <v>195</v>
      </c>
      <c r="C25" s="268" t="s">
        <v>216</v>
      </c>
      <c r="D25" s="269"/>
      <c r="E25" s="21">
        <v>50</v>
      </c>
      <c r="F25" s="78"/>
      <c r="G25" s="78"/>
      <c r="H25" s="78"/>
      <c r="I25" s="81"/>
      <c r="J25" s="81"/>
      <c r="K25" s="81"/>
      <c r="L25" s="85"/>
      <c r="M25" s="85"/>
      <c r="N25" s="85"/>
      <c r="O25" s="21"/>
    </row>
    <row r="26" spans="2:15" ht="25.9" customHeight="1" thickBot="1" x14ac:dyDescent="0.3">
      <c r="B26" s="249"/>
      <c r="C26" s="268" t="s">
        <v>217</v>
      </c>
      <c r="D26" s="269"/>
      <c r="E26" s="21">
        <v>150</v>
      </c>
      <c r="F26" s="78"/>
      <c r="G26" s="78"/>
      <c r="H26" s="78"/>
      <c r="I26" s="81"/>
      <c r="J26" s="81"/>
      <c r="K26" s="81"/>
      <c r="L26" s="85"/>
      <c r="M26" s="85"/>
      <c r="N26" s="85"/>
      <c r="O26" s="21"/>
    </row>
    <row r="27" spans="2:15" ht="29.45" customHeight="1" thickBot="1" x14ac:dyDescent="0.3">
      <c r="B27" s="250"/>
      <c r="C27" s="268" t="s">
        <v>218</v>
      </c>
      <c r="D27" s="269"/>
      <c r="E27" s="21">
        <v>300</v>
      </c>
      <c r="F27" s="78"/>
      <c r="G27" s="78" t="s">
        <v>389</v>
      </c>
      <c r="H27" s="78" t="s">
        <v>389</v>
      </c>
      <c r="I27" s="81"/>
      <c r="J27" s="81"/>
      <c r="K27" s="81" t="s">
        <v>389</v>
      </c>
      <c r="L27" s="85"/>
      <c r="M27" s="85"/>
      <c r="N27" s="85">
        <v>300</v>
      </c>
      <c r="O27" s="21"/>
    </row>
    <row r="28" spans="2:15" ht="81.75" customHeight="1" thickBot="1" x14ac:dyDescent="0.3">
      <c r="B28" s="17"/>
      <c r="C28" s="17"/>
      <c r="D28" s="17"/>
      <c r="E28" s="260" t="s">
        <v>17</v>
      </c>
      <c r="F28" s="261"/>
      <c r="G28" s="254">
        <f>SUM(H5:H27)</f>
        <v>0</v>
      </c>
      <c r="H28" s="256"/>
      <c r="I28" s="257">
        <f>SUM(K5:K27)</f>
        <v>0</v>
      </c>
      <c r="J28" s="258"/>
      <c r="K28" s="259"/>
      <c r="L28" s="257">
        <f>SUM(N5:N27)</f>
        <v>800</v>
      </c>
      <c r="M28" s="258"/>
      <c r="N28" s="259"/>
    </row>
    <row r="31" spans="2:15" x14ac:dyDescent="0.25">
      <c r="C31" s="3" t="s">
        <v>221</v>
      </c>
      <c r="D31" s="1"/>
      <c r="E31" s="1"/>
      <c r="F31" s="1"/>
      <c r="G31" s="1"/>
      <c r="H31" s="1"/>
    </row>
  </sheetData>
  <sheetProtection algorithmName="SHA-512" hashValue="keeye6mjiTgpSrYK7XzgENsCWrT06vhx041kMiKOYqgLWz7SFrW7VodXeTef0xk+SRdbPw34AuVFL3kEQsoM1g==" saltValue="SPhj7sfspy00lPPwY8n+pA==" spinCount="100000" sheet="1" objects="1" scenarios="1"/>
  <mergeCells count="23">
    <mergeCell ref="B25:B27"/>
    <mergeCell ref="B9:B24"/>
    <mergeCell ref="C27:D27"/>
    <mergeCell ref="C26:D26"/>
    <mergeCell ref="C25:D25"/>
    <mergeCell ref="C9:C12"/>
    <mergeCell ref="O3:O4"/>
    <mergeCell ref="E28:F28"/>
    <mergeCell ref="G28:H28"/>
    <mergeCell ref="C21:C24"/>
    <mergeCell ref="I28:K28"/>
    <mergeCell ref="L28:N28"/>
    <mergeCell ref="L3:N3"/>
    <mergeCell ref="O5:O8"/>
    <mergeCell ref="F2:N2"/>
    <mergeCell ref="B5:C8"/>
    <mergeCell ref="C13:C16"/>
    <mergeCell ref="C17:C20"/>
    <mergeCell ref="B2:E2"/>
    <mergeCell ref="B3:B4"/>
    <mergeCell ref="E3:E4"/>
    <mergeCell ref="F3:H3"/>
    <mergeCell ref="I3:K3"/>
  </mergeCells>
  <pageMargins left="0.7" right="0.7" top="0.75" bottom="0.75" header="0.3" footer="0.3"/>
  <pageSetup paperSize="522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991"/>
  <sheetViews>
    <sheetView view="pageBreakPreview" topLeftCell="B1" zoomScaleNormal="100" zoomScaleSheetLayoutView="100" workbookViewId="0">
      <selection activeCell="F11" sqref="F11:G11"/>
    </sheetView>
  </sheetViews>
  <sheetFormatPr baseColWidth="10" defaultColWidth="15.140625" defaultRowHeight="15" customHeight="1" x14ac:dyDescent="0.25"/>
  <cols>
    <col min="1" max="1" width="2.5703125" style="1" customWidth="1"/>
    <col min="2" max="2" width="40.140625" style="1" customWidth="1"/>
    <col min="3" max="3" width="15.85546875" style="1" customWidth="1"/>
    <col min="4" max="4" width="9.5703125" style="1" customWidth="1"/>
    <col min="5" max="5" width="6.140625" style="1" customWidth="1"/>
    <col min="6" max="6" width="10.140625" style="1" customWidth="1"/>
    <col min="7" max="7" width="6.28515625" style="1" customWidth="1"/>
    <col min="8" max="8" width="10.140625" style="1" customWidth="1"/>
    <col min="9" max="9" width="6.7109375" style="1" customWidth="1"/>
    <col min="10" max="16" width="9.42578125" style="1" customWidth="1"/>
    <col min="17" max="16384" width="15.140625" style="1"/>
  </cols>
  <sheetData>
    <row r="2" spans="1:16" ht="18" customHeight="1" x14ac:dyDescent="0.25">
      <c r="B2" s="270" t="s">
        <v>181</v>
      </c>
      <c r="C2" s="270"/>
      <c r="D2" s="270"/>
      <c r="E2" s="30"/>
      <c r="F2" s="29"/>
      <c r="G2" s="30"/>
      <c r="H2" s="29"/>
      <c r="I2" s="15"/>
    </row>
    <row r="3" spans="1:16" ht="18" customHeight="1" thickBot="1" x14ac:dyDescent="0.3">
      <c r="B3" s="19"/>
      <c r="C3" s="19"/>
      <c r="D3" s="280" t="s">
        <v>14</v>
      </c>
      <c r="E3" s="280"/>
      <c r="F3" s="280"/>
      <c r="G3" s="280"/>
      <c r="H3" s="280"/>
      <c r="I3" s="280"/>
    </row>
    <row r="4" spans="1:16" ht="39" customHeight="1" x14ac:dyDescent="0.25">
      <c r="A4" s="14"/>
      <c r="B4" s="275" t="s">
        <v>10</v>
      </c>
      <c r="C4" s="277" t="s">
        <v>13</v>
      </c>
      <c r="D4" s="274" t="s">
        <v>193</v>
      </c>
      <c r="E4" s="274"/>
      <c r="F4" s="274" t="s">
        <v>190</v>
      </c>
      <c r="G4" s="274"/>
      <c r="H4" s="274" t="s">
        <v>192</v>
      </c>
      <c r="I4" s="274"/>
      <c r="J4" s="14"/>
      <c r="K4" s="14"/>
      <c r="L4" s="14"/>
      <c r="M4" s="14"/>
      <c r="N4" s="14"/>
      <c r="O4" s="14"/>
      <c r="P4" s="14"/>
    </row>
    <row r="5" spans="1:16" ht="39" customHeight="1" thickBot="1" x14ac:dyDescent="0.3">
      <c r="A5" s="14"/>
      <c r="B5" s="276"/>
      <c r="C5" s="278"/>
      <c r="D5" s="226" t="s">
        <v>178</v>
      </c>
      <c r="E5" s="226" t="s">
        <v>179</v>
      </c>
      <c r="F5" s="226" t="s">
        <v>178</v>
      </c>
      <c r="G5" s="226" t="s">
        <v>179</v>
      </c>
      <c r="H5" s="226" t="s">
        <v>178</v>
      </c>
      <c r="I5" s="226" t="s">
        <v>179</v>
      </c>
      <c r="J5" s="14"/>
      <c r="K5" s="14"/>
      <c r="L5" s="14"/>
      <c r="M5" s="14"/>
      <c r="N5" s="14"/>
      <c r="O5" s="14"/>
      <c r="P5" s="14"/>
    </row>
    <row r="6" spans="1:16" ht="32.25" customHeight="1" thickBot="1" x14ac:dyDescent="0.3">
      <c r="B6" s="18" t="s">
        <v>170</v>
      </c>
      <c r="C6" s="271" t="s">
        <v>175</v>
      </c>
      <c r="D6" s="227" t="s">
        <v>389</v>
      </c>
      <c r="E6" s="279"/>
      <c r="F6" s="227"/>
      <c r="G6" s="279"/>
      <c r="H6" s="227"/>
      <c r="I6" s="279">
        <v>100</v>
      </c>
    </row>
    <row r="7" spans="1:16" ht="32.25" customHeight="1" thickBot="1" x14ac:dyDescent="0.3">
      <c r="B7" s="18" t="s">
        <v>172</v>
      </c>
      <c r="C7" s="272"/>
      <c r="D7" s="228"/>
      <c r="E7" s="279"/>
      <c r="F7" s="227" t="s">
        <v>389</v>
      </c>
      <c r="G7" s="279"/>
      <c r="H7" s="227" t="s">
        <v>180</v>
      </c>
      <c r="I7" s="279"/>
    </row>
    <row r="8" spans="1:16" ht="32.25" customHeight="1" thickBot="1" x14ac:dyDescent="0.3">
      <c r="A8"/>
      <c r="B8" s="18" t="s">
        <v>171</v>
      </c>
      <c r="C8" s="273"/>
      <c r="D8" s="228"/>
      <c r="E8" s="279"/>
      <c r="F8" s="228"/>
      <c r="G8" s="279"/>
      <c r="H8" s="228"/>
      <c r="I8" s="279"/>
    </row>
    <row r="9" spans="1:16" ht="32.25" customHeight="1" thickBot="1" x14ac:dyDescent="0.3">
      <c r="B9" s="18" t="s">
        <v>173</v>
      </c>
      <c r="C9" s="20" t="s">
        <v>176</v>
      </c>
      <c r="D9" s="228"/>
      <c r="E9" s="279"/>
      <c r="F9" s="228"/>
      <c r="G9" s="279"/>
      <c r="H9" s="228"/>
      <c r="I9" s="279"/>
    </row>
    <row r="10" spans="1:16" ht="32.25" customHeight="1" thickBot="1" x14ac:dyDescent="0.3">
      <c r="B10" s="18" t="s">
        <v>174</v>
      </c>
      <c r="C10" s="20" t="s">
        <v>177</v>
      </c>
      <c r="D10" s="228"/>
      <c r="E10" s="279"/>
      <c r="F10" s="228"/>
      <c r="G10" s="279"/>
      <c r="H10" s="228"/>
      <c r="I10" s="279"/>
    </row>
    <row r="11" spans="1:16" ht="96.75" customHeight="1" thickBot="1" x14ac:dyDescent="0.3">
      <c r="B11" s="282" t="s">
        <v>18</v>
      </c>
      <c r="C11" s="283"/>
      <c r="D11" s="281" t="s">
        <v>414</v>
      </c>
      <c r="E11" s="281"/>
      <c r="F11" s="281" t="s">
        <v>414</v>
      </c>
      <c r="G11" s="281"/>
      <c r="H11" s="281" t="s">
        <v>419</v>
      </c>
      <c r="I11" s="281"/>
    </row>
    <row r="12" spans="1:16" x14ac:dyDescent="0.25">
      <c r="B12" s="2"/>
      <c r="C12" s="2"/>
    </row>
    <row r="13" spans="1:16" x14ac:dyDescent="0.25">
      <c r="B13" s="3" t="s">
        <v>221</v>
      </c>
    </row>
    <row r="14" spans="1:16" x14ac:dyDescent="0.25">
      <c r="B14" s="2"/>
      <c r="C14" s="2"/>
    </row>
    <row r="15" spans="1:16" x14ac:dyDescent="0.25">
      <c r="B15" s="2"/>
      <c r="C15" s="2"/>
    </row>
    <row r="16" spans="1:16" x14ac:dyDescent="0.25">
      <c r="B16" s="2"/>
      <c r="C16" s="2"/>
    </row>
    <row r="17" spans="2:3" x14ac:dyDescent="0.25">
      <c r="B17" s="2"/>
      <c r="C17" s="2"/>
    </row>
    <row r="18" spans="2:3" x14ac:dyDescent="0.25">
      <c r="B18" s="2"/>
      <c r="C18" s="2"/>
    </row>
    <row r="19" spans="2:3" x14ac:dyDescent="0.25">
      <c r="B19" s="2"/>
      <c r="C19" s="2"/>
    </row>
    <row r="20" spans="2:3" x14ac:dyDescent="0.25">
      <c r="B20" s="2"/>
      <c r="C20" s="2"/>
    </row>
    <row r="21" spans="2:3" x14ac:dyDescent="0.25">
      <c r="B21" s="2"/>
      <c r="C21" s="2"/>
    </row>
    <row r="22" spans="2:3" x14ac:dyDescent="0.25">
      <c r="B22" s="2"/>
      <c r="C22" s="2"/>
    </row>
    <row r="23" spans="2:3" x14ac:dyDescent="0.25">
      <c r="B23" s="2"/>
      <c r="C23" s="2"/>
    </row>
    <row r="24" spans="2:3" x14ac:dyDescent="0.25">
      <c r="B24" s="2"/>
      <c r="C24" s="2"/>
    </row>
    <row r="25" spans="2:3" x14ac:dyDescent="0.25">
      <c r="B25" s="2"/>
      <c r="C25" s="2"/>
    </row>
    <row r="26" spans="2:3" x14ac:dyDescent="0.25">
      <c r="B26" s="2"/>
      <c r="C26" s="2"/>
    </row>
    <row r="27" spans="2:3" x14ac:dyDescent="0.25">
      <c r="B27" s="2"/>
      <c r="C27" s="2"/>
    </row>
    <row r="28" spans="2:3" x14ac:dyDescent="0.25">
      <c r="B28" s="2"/>
      <c r="C28" s="2"/>
    </row>
    <row r="29" spans="2:3" x14ac:dyDescent="0.25">
      <c r="B29" s="2"/>
      <c r="C29" s="2"/>
    </row>
    <row r="30" spans="2:3" x14ac:dyDescent="0.25">
      <c r="B30" s="2"/>
      <c r="C30" s="2"/>
    </row>
    <row r="31" spans="2:3" x14ac:dyDescent="0.25">
      <c r="B31" s="2"/>
      <c r="C31" s="2"/>
    </row>
    <row r="32" spans="2:3" x14ac:dyDescent="0.25">
      <c r="B32" s="2"/>
      <c r="C32" s="2"/>
    </row>
    <row r="33" spans="2:3" x14ac:dyDescent="0.25">
      <c r="B33" s="2"/>
      <c r="C33" s="2"/>
    </row>
    <row r="34" spans="2:3" x14ac:dyDescent="0.25">
      <c r="B34" s="2"/>
      <c r="C34" s="2"/>
    </row>
    <row r="35" spans="2:3" x14ac:dyDescent="0.25">
      <c r="B35" s="2"/>
      <c r="C35" s="2"/>
    </row>
    <row r="36" spans="2:3" x14ac:dyDescent="0.25">
      <c r="B36" s="2"/>
      <c r="C36" s="2"/>
    </row>
    <row r="37" spans="2:3" x14ac:dyDescent="0.25">
      <c r="B37" s="2"/>
      <c r="C37" s="2"/>
    </row>
    <row r="38" spans="2:3" x14ac:dyDescent="0.25">
      <c r="B38" s="2"/>
      <c r="C38" s="2"/>
    </row>
    <row r="39" spans="2:3" x14ac:dyDescent="0.25">
      <c r="B39" s="2"/>
      <c r="C39" s="2"/>
    </row>
    <row r="40" spans="2:3" x14ac:dyDescent="0.25">
      <c r="B40" s="2"/>
      <c r="C40" s="2"/>
    </row>
    <row r="41" spans="2:3" x14ac:dyDescent="0.25">
      <c r="B41" s="2"/>
      <c r="C41" s="2"/>
    </row>
    <row r="42" spans="2:3" x14ac:dyDescent="0.25">
      <c r="B42" s="2"/>
      <c r="C42" s="2"/>
    </row>
    <row r="43" spans="2:3" x14ac:dyDescent="0.25">
      <c r="B43" s="2"/>
      <c r="C43" s="2"/>
    </row>
    <row r="44" spans="2:3" x14ac:dyDescent="0.25">
      <c r="B44" s="2"/>
      <c r="C44" s="2"/>
    </row>
    <row r="45" spans="2:3" x14ac:dyDescent="0.25">
      <c r="B45" s="2"/>
      <c r="C45" s="2"/>
    </row>
    <row r="46" spans="2:3" x14ac:dyDescent="0.25">
      <c r="B46" s="2"/>
      <c r="C46" s="2"/>
    </row>
    <row r="47" spans="2:3" x14ac:dyDescent="0.25">
      <c r="B47" s="2"/>
      <c r="C47" s="2"/>
    </row>
    <row r="48" spans="2:3" x14ac:dyDescent="0.25">
      <c r="B48" s="2"/>
      <c r="C48" s="2"/>
    </row>
    <row r="49" spans="2:3" x14ac:dyDescent="0.25">
      <c r="B49" s="2"/>
      <c r="C49" s="2"/>
    </row>
    <row r="50" spans="2:3" x14ac:dyDescent="0.25">
      <c r="B50" s="2"/>
      <c r="C50" s="2"/>
    </row>
    <row r="51" spans="2:3" x14ac:dyDescent="0.25">
      <c r="B51" s="2"/>
      <c r="C51" s="2"/>
    </row>
    <row r="52" spans="2:3" x14ac:dyDescent="0.25">
      <c r="B52" s="2"/>
      <c r="C52" s="2"/>
    </row>
    <row r="53" spans="2:3" x14ac:dyDescent="0.25">
      <c r="B53" s="2"/>
      <c r="C53" s="2"/>
    </row>
    <row r="54" spans="2:3" x14ac:dyDescent="0.25">
      <c r="B54" s="2"/>
      <c r="C54" s="2"/>
    </row>
    <row r="55" spans="2:3" x14ac:dyDescent="0.25">
      <c r="B55" s="2"/>
      <c r="C55" s="2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2"/>
      <c r="C58" s="2"/>
    </row>
    <row r="59" spans="2:3" x14ac:dyDescent="0.25">
      <c r="B59" s="2"/>
      <c r="C59" s="2"/>
    </row>
    <row r="60" spans="2:3" x14ac:dyDescent="0.25">
      <c r="B60" s="2"/>
      <c r="C60" s="2"/>
    </row>
    <row r="61" spans="2:3" x14ac:dyDescent="0.25">
      <c r="B61" s="2"/>
      <c r="C61" s="2"/>
    </row>
    <row r="62" spans="2:3" x14ac:dyDescent="0.25">
      <c r="B62" s="2"/>
      <c r="C62" s="2"/>
    </row>
    <row r="63" spans="2:3" x14ac:dyDescent="0.25">
      <c r="B63" s="2"/>
      <c r="C63" s="2"/>
    </row>
    <row r="64" spans="2:3" x14ac:dyDescent="0.25">
      <c r="B64" s="2"/>
      <c r="C64" s="2"/>
    </row>
    <row r="65" spans="2:3" x14ac:dyDescent="0.25">
      <c r="B65" s="2"/>
      <c r="C65" s="2"/>
    </row>
    <row r="66" spans="2:3" x14ac:dyDescent="0.25">
      <c r="B66" s="2"/>
      <c r="C66" s="2"/>
    </row>
    <row r="67" spans="2:3" x14ac:dyDescent="0.25">
      <c r="B67" s="2"/>
      <c r="C67" s="2"/>
    </row>
    <row r="68" spans="2:3" x14ac:dyDescent="0.25">
      <c r="B68" s="2"/>
      <c r="C68" s="2"/>
    </row>
    <row r="69" spans="2:3" x14ac:dyDescent="0.25">
      <c r="B69" s="2"/>
      <c r="C69" s="2"/>
    </row>
    <row r="70" spans="2:3" x14ac:dyDescent="0.25">
      <c r="B70" s="2"/>
      <c r="C70" s="2"/>
    </row>
    <row r="71" spans="2:3" x14ac:dyDescent="0.25">
      <c r="B71" s="2"/>
      <c r="C71" s="2"/>
    </row>
    <row r="72" spans="2:3" x14ac:dyDescent="0.25">
      <c r="B72" s="2"/>
      <c r="C72" s="2"/>
    </row>
    <row r="73" spans="2:3" x14ac:dyDescent="0.25">
      <c r="B73" s="2"/>
      <c r="C73" s="2"/>
    </row>
    <row r="74" spans="2:3" x14ac:dyDescent="0.25">
      <c r="B74" s="2"/>
      <c r="C74" s="2"/>
    </row>
    <row r="75" spans="2:3" x14ac:dyDescent="0.25">
      <c r="B75" s="2"/>
      <c r="C75" s="2"/>
    </row>
    <row r="76" spans="2:3" x14ac:dyDescent="0.25">
      <c r="B76" s="2"/>
      <c r="C76" s="2"/>
    </row>
    <row r="77" spans="2:3" x14ac:dyDescent="0.25">
      <c r="B77" s="2"/>
      <c r="C77" s="2"/>
    </row>
    <row r="78" spans="2:3" x14ac:dyDescent="0.25">
      <c r="B78" s="2"/>
      <c r="C78" s="2"/>
    </row>
    <row r="79" spans="2:3" x14ac:dyDescent="0.25">
      <c r="B79" s="2"/>
      <c r="C79" s="2"/>
    </row>
    <row r="80" spans="2:3" x14ac:dyDescent="0.25">
      <c r="B80" s="2"/>
      <c r="C80" s="2"/>
    </row>
    <row r="81" spans="2:3" x14ac:dyDescent="0.25">
      <c r="B81" s="2"/>
      <c r="C81" s="2"/>
    </row>
    <row r="82" spans="2:3" x14ac:dyDescent="0.25">
      <c r="B82" s="2"/>
      <c r="C82" s="2"/>
    </row>
    <row r="83" spans="2:3" x14ac:dyDescent="0.25">
      <c r="B83" s="2"/>
      <c r="C83" s="2"/>
    </row>
    <row r="84" spans="2:3" x14ac:dyDescent="0.25">
      <c r="B84" s="2"/>
      <c r="C84" s="2"/>
    </row>
    <row r="85" spans="2:3" x14ac:dyDescent="0.25">
      <c r="B85" s="2"/>
      <c r="C85" s="2"/>
    </row>
    <row r="86" spans="2:3" x14ac:dyDescent="0.25">
      <c r="B86" s="2"/>
      <c r="C86" s="2"/>
    </row>
    <row r="87" spans="2:3" x14ac:dyDescent="0.25">
      <c r="B87" s="2"/>
      <c r="C87" s="2"/>
    </row>
    <row r="88" spans="2:3" x14ac:dyDescent="0.25">
      <c r="B88" s="2"/>
      <c r="C88" s="2"/>
    </row>
    <row r="89" spans="2:3" x14ac:dyDescent="0.25">
      <c r="B89" s="2"/>
      <c r="C89" s="2"/>
    </row>
    <row r="90" spans="2:3" x14ac:dyDescent="0.25">
      <c r="B90" s="2"/>
      <c r="C90" s="2"/>
    </row>
    <row r="91" spans="2:3" x14ac:dyDescent="0.25">
      <c r="B91" s="2"/>
      <c r="C91" s="2"/>
    </row>
    <row r="92" spans="2:3" x14ac:dyDescent="0.25">
      <c r="B92" s="2"/>
      <c r="C92" s="2"/>
    </row>
    <row r="93" spans="2:3" x14ac:dyDescent="0.25">
      <c r="B93" s="2"/>
      <c r="C93" s="2"/>
    </row>
    <row r="94" spans="2:3" x14ac:dyDescent="0.25">
      <c r="B94" s="2"/>
      <c r="C94" s="2"/>
    </row>
    <row r="95" spans="2:3" x14ac:dyDescent="0.25">
      <c r="B95" s="2"/>
      <c r="C95" s="2"/>
    </row>
    <row r="96" spans="2:3" x14ac:dyDescent="0.25">
      <c r="B96" s="2"/>
      <c r="C96" s="2"/>
    </row>
    <row r="97" spans="2:3" x14ac:dyDescent="0.25">
      <c r="B97" s="2"/>
      <c r="C97" s="2"/>
    </row>
    <row r="98" spans="2:3" x14ac:dyDescent="0.25">
      <c r="B98" s="2"/>
      <c r="C98" s="2"/>
    </row>
    <row r="99" spans="2:3" x14ac:dyDescent="0.25">
      <c r="B99" s="2"/>
      <c r="C99" s="2"/>
    </row>
    <row r="100" spans="2:3" x14ac:dyDescent="0.25">
      <c r="B100" s="2"/>
      <c r="C100" s="2"/>
    </row>
    <row r="101" spans="2:3" x14ac:dyDescent="0.25">
      <c r="B101" s="2"/>
      <c r="C101" s="2"/>
    </row>
    <row r="102" spans="2:3" x14ac:dyDescent="0.25">
      <c r="B102" s="2"/>
      <c r="C102" s="2"/>
    </row>
    <row r="103" spans="2:3" x14ac:dyDescent="0.25">
      <c r="B103" s="2"/>
      <c r="C103" s="2"/>
    </row>
    <row r="104" spans="2:3" x14ac:dyDescent="0.25">
      <c r="B104" s="2"/>
      <c r="C104" s="2"/>
    </row>
    <row r="105" spans="2:3" x14ac:dyDescent="0.25">
      <c r="B105" s="2"/>
      <c r="C105" s="2"/>
    </row>
    <row r="106" spans="2:3" x14ac:dyDescent="0.25">
      <c r="B106" s="2"/>
      <c r="C106" s="2"/>
    </row>
    <row r="107" spans="2:3" x14ac:dyDescent="0.25">
      <c r="B107" s="2"/>
      <c r="C107" s="2"/>
    </row>
    <row r="108" spans="2:3" x14ac:dyDescent="0.25">
      <c r="B108" s="2"/>
      <c r="C108" s="2"/>
    </row>
    <row r="109" spans="2:3" x14ac:dyDescent="0.25">
      <c r="B109" s="2"/>
      <c r="C109" s="2"/>
    </row>
    <row r="110" spans="2:3" x14ac:dyDescent="0.25">
      <c r="B110" s="2"/>
      <c r="C110" s="2"/>
    </row>
    <row r="111" spans="2:3" x14ac:dyDescent="0.25">
      <c r="B111" s="2"/>
      <c r="C111" s="2"/>
    </row>
    <row r="112" spans="2:3" x14ac:dyDescent="0.25">
      <c r="B112" s="2"/>
      <c r="C112" s="2"/>
    </row>
    <row r="113" spans="2:3" x14ac:dyDescent="0.25">
      <c r="B113" s="2"/>
      <c r="C113" s="2"/>
    </row>
    <row r="114" spans="2:3" x14ac:dyDescent="0.25">
      <c r="B114" s="2"/>
      <c r="C114" s="2"/>
    </row>
    <row r="115" spans="2:3" x14ac:dyDescent="0.25">
      <c r="B115" s="2"/>
      <c r="C115" s="2"/>
    </row>
    <row r="116" spans="2:3" x14ac:dyDescent="0.25">
      <c r="B116" s="2"/>
      <c r="C116" s="2"/>
    </row>
    <row r="117" spans="2:3" x14ac:dyDescent="0.25">
      <c r="B117" s="2"/>
      <c r="C117" s="2"/>
    </row>
    <row r="118" spans="2:3" x14ac:dyDescent="0.25">
      <c r="B118" s="2"/>
      <c r="C118" s="2"/>
    </row>
    <row r="119" spans="2:3" x14ac:dyDescent="0.25">
      <c r="B119" s="2"/>
      <c r="C119" s="2"/>
    </row>
    <row r="120" spans="2:3" x14ac:dyDescent="0.25">
      <c r="B120" s="2"/>
      <c r="C120" s="2"/>
    </row>
    <row r="121" spans="2:3" x14ac:dyDescent="0.25">
      <c r="B121" s="2"/>
      <c r="C121" s="2"/>
    </row>
    <row r="122" spans="2:3" x14ac:dyDescent="0.25">
      <c r="B122" s="2"/>
      <c r="C122" s="2"/>
    </row>
    <row r="123" spans="2:3" x14ac:dyDescent="0.25">
      <c r="B123" s="2"/>
      <c r="C123" s="2"/>
    </row>
    <row r="124" spans="2:3" x14ac:dyDescent="0.25">
      <c r="B124" s="2"/>
      <c r="C124" s="2"/>
    </row>
    <row r="125" spans="2:3" x14ac:dyDescent="0.25">
      <c r="B125" s="2"/>
      <c r="C125" s="2"/>
    </row>
    <row r="126" spans="2:3" x14ac:dyDescent="0.25">
      <c r="B126" s="2"/>
      <c r="C126" s="2"/>
    </row>
    <row r="127" spans="2:3" x14ac:dyDescent="0.25">
      <c r="B127" s="2"/>
      <c r="C127" s="2"/>
    </row>
    <row r="128" spans="2:3" x14ac:dyDescent="0.25">
      <c r="B128" s="2"/>
      <c r="C128" s="2"/>
    </row>
    <row r="129" spans="2:3" x14ac:dyDescent="0.25">
      <c r="B129" s="2"/>
      <c r="C129" s="2"/>
    </row>
    <row r="130" spans="2:3" x14ac:dyDescent="0.25">
      <c r="B130" s="2"/>
      <c r="C130" s="2"/>
    </row>
    <row r="131" spans="2:3" x14ac:dyDescent="0.25">
      <c r="B131" s="2"/>
      <c r="C131" s="2"/>
    </row>
    <row r="132" spans="2:3" x14ac:dyDescent="0.25">
      <c r="B132" s="2"/>
      <c r="C132" s="2"/>
    </row>
    <row r="133" spans="2:3" x14ac:dyDescent="0.25">
      <c r="B133" s="2"/>
      <c r="C133" s="2"/>
    </row>
    <row r="134" spans="2:3" x14ac:dyDescent="0.25">
      <c r="B134" s="2"/>
      <c r="C134" s="2"/>
    </row>
    <row r="135" spans="2:3" x14ac:dyDescent="0.25">
      <c r="B135" s="2"/>
      <c r="C135" s="2"/>
    </row>
    <row r="136" spans="2:3" x14ac:dyDescent="0.25">
      <c r="B136" s="2"/>
      <c r="C136" s="2"/>
    </row>
    <row r="137" spans="2:3" x14ac:dyDescent="0.25">
      <c r="B137" s="2"/>
      <c r="C137" s="2"/>
    </row>
    <row r="138" spans="2:3" x14ac:dyDescent="0.25">
      <c r="B138" s="2"/>
      <c r="C138" s="2"/>
    </row>
    <row r="139" spans="2:3" x14ac:dyDescent="0.25">
      <c r="B139" s="2"/>
      <c r="C139" s="2"/>
    </row>
    <row r="140" spans="2:3" x14ac:dyDescent="0.25">
      <c r="B140" s="2"/>
      <c r="C140" s="2"/>
    </row>
    <row r="141" spans="2:3" x14ac:dyDescent="0.25">
      <c r="B141" s="2"/>
      <c r="C141" s="2"/>
    </row>
    <row r="142" spans="2:3" x14ac:dyDescent="0.25">
      <c r="B142" s="2"/>
      <c r="C142" s="2"/>
    </row>
    <row r="143" spans="2:3" x14ac:dyDescent="0.25">
      <c r="B143" s="2"/>
      <c r="C143" s="2"/>
    </row>
    <row r="144" spans="2:3" x14ac:dyDescent="0.25">
      <c r="B144" s="2"/>
      <c r="C144" s="2"/>
    </row>
    <row r="145" spans="2:3" x14ac:dyDescent="0.25">
      <c r="B145" s="2"/>
      <c r="C145" s="2"/>
    </row>
    <row r="146" spans="2:3" x14ac:dyDescent="0.25">
      <c r="B146" s="2"/>
      <c r="C146" s="2"/>
    </row>
    <row r="147" spans="2:3" x14ac:dyDescent="0.25">
      <c r="B147" s="2"/>
      <c r="C147" s="2"/>
    </row>
    <row r="148" spans="2:3" x14ac:dyDescent="0.25">
      <c r="B148" s="2"/>
      <c r="C148" s="2"/>
    </row>
    <row r="149" spans="2:3" x14ac:dyDescent="0.25">
      <c r="B149" s="2"/>
      <c r="C149" s="2"/>
    </row>
    <row r="150" spans="2:3" x14ac:dyDescent="0.25">
      <c r="B150" s="2"/>
      <c r="C150" s="2"/>
    </row>
    <row r="151" spans="2:3" x14ac:dyDescent="0.25">
      <c r="B151" s="2"/>
      <c r="C151" s="2"/>
    </row>
    <row r="152" spans="2:3" x14ac:dyDescent="0.25">
      <c r="B152" s="2"/>
      <c r="C152" s="2"/>
    </row>
    <row r="153" spans="2:3" x14ac:dyDescent="0.25">
      <c r="B153" s="2"/>
      <c r="C153" s="2"/>
    </row>
    <row r="154" spans="2:3" x14ac:dyDescent="0.25">
      <c r="B154" s="2"/>
      <c r="C154" s="2"/>
    </row>
    <row r="155" spans="2:3" x14ac:dyDescent="0.25">
      <c r="B155" s="2"/>
      <c r="C155" s="2"/>
    </row>
    <row r="156" spans="2:3" x14ac:dyDescent="0.25">
      <c r="B156" s="2"/>
      <c r="C156" s="2"/>
    </row>
    <row r="157" spans="2:3" x14ac:dyDescent="0.25">
      <c r="B157" s="2"/>
      <c r="C157" s="2"/>
    </row>
    <row r="158" spans="2:3" x14ac:dyDescent="0.25">
      <c r="B158" s="2"/>
      <c r="C158" s="2"/>
    </row>
    <row r="159" spans="2:3" x14ac:dyDescent="0.25">
      <c r="B159" s="2"/>
      <c r="C159" s="2"/>
    </row>
    <row r="160" spans="2:3" x14ac:dyDescent="0.25">
      <c r="B160" s="2"/>
      <c r="C160" s="2"/>
    </row>
    <row r="161" spans="2:3" x14ac:dyDescent="0.25">
      <c r="B161" s="2"/>
      <c r="C161" s="2"/>
    </row>
    <row r="162" spans="2:3" x14ac:dyDescent="0.25">
      <c r="B162" s="2"/>
      <c r="C162" s="2"/>
    </row>
    <row r="163" spans="2:3" x14ac:dyDescent="0.25">
      <c r="B163" s="2"/>
      <c r="C163" s="2"/>
    </row>
    <row r="164" spans="2:3" x14ac:dyDescent="0.25">
      <c r="B164" s="2"/>
      <c r="C164" s="2"/>
    </row>
    <row r="165" spans="2:3" x14ac:dyDescent="0.25">
      <c r="B165" s="2"/>
      <c r="C165" s="2"/>
    </row>
    <row r="166" spans="2:3" x14ac:dyDescent="0.25">
      <c r="B166" s="2"/>
      <c r="C166" s="2"/>
    </row>
    <row r="167" spans="2:3" x14ac:dyDescent="0.25">
      <c r="B167" s="2"/>
      <c r="C167" s="2"/>
    </row>
    <row r="168" spans="2:3" x14ac:dyDescent="0.25">
      <c r="B168" s="2"/>
      <c r="C168" s="2"/>
    </row>
    <row r="169" spans="2:3" x14ac:dyDescent="0.25">
      <c r="B169" s="2"/>
      <c r="C169" s="2"/>
    </row>
    <row r="170" spans="2:3" x14ac:dyDescent="0.25">
      <c r="B170" s="2"/>
      <c r="C170" s="2"/>
    </row>
    <row r="171" spans="2:3" x14ac:dyDescent="0.25">
      <c r="B171" s="2"/>
      <c r="C171" s="2"/>
    </row>
    <row r="172" spans="2:3" x14ac:dyDescent="0.25">
      <c r="B172" s="2"/>
      <c r="C172" s="2"/>
    </row>
    <row r="173" spans="2:3" x14ac:dyDescent="0.25">
      <c r="B173" s="2"/>
      <c r="C173" s="2"/>
    </row>
    <row r="174" spans="2:3" x14ac:dyDescent="0.25">
      <c r="B174" s="2"/>
      <c r="C174" s="2"/>
    </row>
    <row r="175" spans="2:3" x14ac:dyDescent="0.25">
      <c r="B175" s="2"/>
      <c r="C175" s="2"/>
    </row>
    <row r="176" spans="2:3" x14ac:dyDescent="0.25">
      <c r="B176" s="2"/>
      <c r="C176" s="2"/>
    </row>
    <row r="177" spans="2:3" x14ac:dyDescent="0.25">
      <c r="B177" s="2"/>
      <c r="C177" s="2"/>
    </row>
    <row r="178" spans="2:3" x14ac:dyDescent="0.25">
      <c r="B178" s="2"/>
      <c r="C178" s="2"/>
    </row>
    <row r="179" spans="2:3" x14ac:dyDescent="0.25">
      <c r="B179" s="2"/>
      <c r="C179" s="2"/>
    </row>
    <row r="180" spans="2:3" x14ac:dyDescent="0.25">
      <c r="B180" s="2"/>
      <c r="C180" s="2"/>
    </row>
    <row r="181" spans="2:3" x14ac:dyDescent="0.25">
      <c r="B181" s="2"/>
      <c r="C181" s="2"/>
    </row>
    <row r="182" spans="2:3" x14ac:dyDescent="0.25">
      <c r="B182" s="2"/>
      <c r="C182" s="2"/>
    </row>
    <row r="183" spans="2:3" x14ac:dyDescent="0.25">
      <c r="B183" s="2"/>
      <c r="C183" s="2"/>
    </row>
    <row r="184" spans="2:3" x14ac:dyDescent="0.25">
      <c r="B184" s="2"/>
      <c r="C184" s="2"/>
    </row>
    <row r="185" spans="2:3" x14ac:dyDescent="0.25">
      <c r="B185" s="2"/>
      <c r="C185" s="2"/>
    </row>
    <row r="186" spans="2:3" x14ac:dyDescent="0.25">
      <c r="B186" s="2"/>
      <c r="C186" s="2"/>
    </row>
    <row r="187" spans="2:3" x14ac:dyDescent="0.25">
      <c r="B187" s="2"/>
      <c r="C187" s="2"/>
    </row>
    <row r="188" spans="2:3" x14ac:dyDescent="0.25">
      <c r="B188" s="2"/>
      <c r="C188" s="2"/>
    </row>
    <row r="189" spans="2:3" x14ac:dyDescent="0.25">
      <c r="B189" s="2"/>
      <c r="C189" s="2"/>
    </row>
    <row r="190" spans="2:3" x14ac:dyDescent="0.25">
      <c r="B190" s="2"/>
      <c r="C190" s="2"/>
    </row>
    <row r="191" spans="2:3" x14ac:dyDescent="0.25">
      <c r="B191" s="2"/>
      <c r="C191" s="2"/>
    </row>
    <row r="192" spans="2:3" x14ac:dyDescent="0.25">
      <c r="B192" s="2"/>
      <c r="C192" s="2"/>
    </row>
    <row r="193" spans="2:3" x14ac:dyDescent="0.25">
      <c r="B193" s="2"/>
      <c r="C193" s="2"/>
    </row>
    <row r="194" spans="2:3" x14ac:dyDescent="0.25">
      <c r="B194" s="2"/>
      <c r="C194" s="2"/>
    </row>
    <row r="195" spans="2:3" x14ac:dyDescent="0.25">
      <c r="B195" s="2"/>
      <c r="C195" s="2"/>
    </row>
    <row r="196" spans="2:3" x14ac:dyDescent="0.25">
      <c r="B196" s="2"/>
      <c r="C196" s="2"/>
    </row>
    <row r="197" spans="2:3" x14ac:dyDescent="0.25">
      <c r="B197" s="2"/>
      <c r="C197" s="2"/>
    </row>
    <row r="198" spans="2:3" x14ac:dyDescent="0.25">
      <c r="B198" s="2"/>
      <c r="C198" s="2"/>
    </row>
    <row r="199" spans="2:3" x14ac:dyDescent="0.25">
      <c r="B199" s="2"/>
      <c r="C199" s="2"/>
    </row>
    <row r="200" spans="2:3" x14ac:dyDescent="0.25">
      <c r="B200" s="2"/>
      <c r="C200" s="2"/>
    </row>
    <row r="201" spans="2:3" x14ac:dyDescent="0.25">
      <c r="B201" s="2"/>
      <c r="C201" s="2"/>
    </row>
    <row r="202" spans="2:3" x14ac:dyDescent="0.25">
      <c r="B202" s="2"/>
      <c r="C202" s="2"/>
    </row>
    <row r="203" spans="2:3" x14ac:dyDescent="0.25">
      <c r="B203" s="2"/>
      <c r="C203" s="2"/>
    </row>
    <row r="204" spans="2:3" x14ac:dyDescent="0.25">
      <c r="B204" s="2"/>
      <c r="C204" s="2"/>
    </row>
    <row r="205" spans="2:3" x14ac:dyDescent="0.25">
      <c r="B205" s="2"/>
      <c r="C205" s="2"/>
    </row>
    <row r="206" spans="2:3" x14ac:dyDescent="0.25">
      <c r="B206" s="2"/>
      <c r="C206" s="2"/>
    </row>
    <row r="207" spans="2:3" x14ac:dyDescent="0.25">
      <c r="B207" s="2"/>
      <c r="C207" s="2"/>
    </row>
    <row r="208" spans="2:3" x14ac:dyDescent="0.25">
      <c r="B208" s="2"/>
      <c r="C208" s="2"/>
    </row>
    <row r="209" spans="2:3" x14ac:dyDescent="0.25">
      <c r="B209" s="2"/>
      <c r="C209" s="2"/>
    </row>
    <row r="210" spans="2:3" x14ac:dyDescent="0.25">
      <c r="B210" s="2"/>
      <c r="C210" s="2"/>
    </row>
    <row r="211" spans="2:3" x14ac:dyDescent="0.25">
      <c r="B211" s="2"/>
      <c r="C211" s="2"/>
    </row>
    <row r="212" spans="2:3" x14ac:dyDescent="0.25">
      <c r="B212" s="2"/>
      <c r="C212" s="2"/>
    </row>
    <row r="213" spans="2:3" x14ac:dyDescent="0.25">
      <c r="B213" s="2"/>
      <c r="C213" s="2"/>
    </row>
    <row r="214" spans="2:3" x14ac:dyDescent="0.25">
      <c r="B214" s="2"/>
      <c r="C214" s="2"/>
    </row>
    <row r="215" spans="2:3" x14ac:dyDescent="0.25">
      <c r="B215" s="2"/>
      <c r="C215" s="2"/>
    </row>
    <row r="216" spans="2:3" x14ac:dyDescent="0.25">
      <c r="B216" s="2"/>
      <c r="C216" s="2"/>
    </row>
    <row r="217" spans="2:3" x14ac:dyDescent="0.25">
      <c r="B217" s="2"/>
      <c r="C217" s="2"/>
    </row>
    <row r="218" spans="2:3" x14ac:dyDescent="0.25">
      <c r="B218" s="2"/>
      <c r="C218" s="2"/>
    </row>
    <row r="219" spans="2:3" x14ac:dyDescent="0.25">
      <c r="B219" s="2"/>
      <c r="C219" s="2"/>
    </row>
    <row r="220" spans="2:3" x14ac:dyDescent="0.25">
      <c r="B220" s="2"/>
      <c r="C220" s="2"/>
    </row>
    <row r="221" spans="2:3" x14ac:dyDescent="0.25">
      <c r="B221" s="2"/>
      <c r="C221" s="2"/>
    </row>
    <row r="222" spans="2:3" x14ac:dyDescent="0.25">
      <c r="B222" s="2"/>
      <c r="C222" s="2"/>
    </row>
    <row r="223" spans="2:3" x14ac:dyDescent="0.25">
      <c r="B223" s="2"/>
      <c r="C223" s="2"/>
    </row>
    <row r="224" spans="2:3" x14ac:dyDescent="0.25">
      <c r="B224" s="2"/>
      <c r="C224" s="2"/>
    </row>
    <row r="225" spans="2:3" x14ac:dyDescent="0.25">
      <c r="B225" s="2"/>
      <c r="C225" s="2"/>
    </row>
    <row r="226" spans="2:3" x14ac:dyDescent="0.25">
      <c r="B226" s="2"/>
      <c r="C226" s="2"/>
    </row>
    <row r="227" spans="2:3" x14ac:dyDescent="0.25">
      <c r="B227" s="2"/>
      <c r="C227" s="2"/>
    </row>
    <row r="228" spans="2:3" x14ac:dyDescent="0.25">
      <c r="B228" s="2"/>
      <c r="C228" s="2"/>
    </row>
    <row r="229" spans="2:3" x14ac:dyDescent="0.25">
      <c r="B229" s="2"/>
      <c r="C229" s="2"/>
    </row>
    <row r="230" spans="2:3" x14ac:dyDescent="0.25">
      <c r="B230" s="2"/>
      <c r="C230" s="2"/>
    </row>
    <row r="231" spans="2:3" x14ac:dyDescent="0.25">
      <c r="B231" s="2"/>
      <c r="C231" s="2"/>
    </row>
    <row r="232" spans="2:3" x14ac:dyDescent="0.25">
      <c r="B232" s="2"/>
      <c r="C232" s="2"/>
    </row>
    <row r="233" spans="2:3" x14ac:dyDescent="0.25">
      <c r="B233" s="2"/>
      <c r="C233" s="2"/>
    </row>
    <row r="234" spans="2:3" x14ac:dyDescent="0.25">
      <c r="B234" s="2"/>
      <c r="C234" s="2"/>
    </row>
    <row r="235" spans="2:3" x14ac:dyDescent="0.25">
      <c r="B235" s="2"/>
      <c r="C235" s="2"/>
    </row>
    <row r="236" spans="2:3" x14ac:dyDescent="0.25">
      <c r="B236" s="2"/>
      <c r="C236" s="2"/>
    </row>
    <row r="237" spans="2:3" x14ac:dyDescent="0.25">
      <c r="B237" s="2"/>
      <c r="C237" s="2"/>
    </row>
    <row r="238" spans="2:3" x14ac:dyDescent="0.25">
      <c r="B238" s="2"/>
      <c r="C238" s="2"/>
    </row>
    <row r="239" spans="2:3" x14ac:dyDescent="0.25">
      <c r="B239" s="2"/>
      <c r="C239" s="2"/>
    </row>
    <row r="240" spans="2:3" x14ac:dyDescent="0.25">
      <c r="B240" s="2"/>
      <c r="C240" s="2"/>
    </row>
    <row r="241" spans="2:3" x14ac:dyDescent="0.25">
      <c r="B241" s="2"/>
      <c r="C241" s="2"/>
    </row>
    <row r="242" spans="2:3" x14ac:dyDescent="0.25">
      <c r="B242" s="2"/>
      <c r="C242" s="2"/>
    </row>
    <row r="243" spans="2:3" x14ac:dyDescent="0.25">
      <c r="B243" s="2"/>
      <c r="C243" s="2"/>
    </row>
    <row r="244" spans="2:3" x14ac:dyDescent="0.25">
      <c r="B244" s="2"/>
      <c r="C244" s="2"/>
    </row>
    <row r="245" spans="2:3" x14ac:dyDescent="0.25">
      <c r="B245" s="2"/>
      <c r="C245" s="2"/>
    </row>
    <row r="246" spans="2:3" x14ac:dyDescent="0.25">
      <c r="B246" s="2"/>
      <c r="C246" s="2"/>
    </row>
    <row r="247" spans="2:3" x14ac:dyDescent="0.25">
      <c r="B247" s="2"/>
      <c r="C247" s="2"/>
    </row>
    <row r="248" spans="2:3" x14ac:dyDescent="0.25">
      <c r="B248" s="2"/>
      <c r="C248" s="2"/>
    </row>
    <row r="249" spans="2:3" x14ac:dyDescent="0.25">
      <c r="B249" s="2"/>
      <c r="C249" s="2"/>
    </row>
    <row r="250" spans="2:3" x14ac:dyDescent="0.25">
      <c r="B250" s="2"/>
      <c r="C250" s="2"/>
    </row>
    <row r="251" spans="2:3" x14ac:dyDescent="0.25">
      <c r="B251" s="2"/>
      <c r="C251" s="2"/>
    </row>
    <row r="252" spans="2:3" x14ac:dyDescent="0.25">
      <c r="B252" s="2"/>
      <c r="C252" s="2"/>
    </row>
    <row r="253" spans="2:3" x14ac:dyDescent="0.25">
      <c r="B253" s="2"/>
      <c r="C253" s="2"/>
    </row>
    <row r="254" spans="2:3" x14ac:dyDescent="0.25">
      <c r="B254" s="2"/>
      <c r="C254" s="2"/>
    </row>
    <row r="255" spans="2:3" x14ac:dyDescent="0.25">
      <c r="B255" s="2"/>
      <c r="C255" s="2"/>
    </row>
    <row r="256" spans="2:3" x14ac:dyDescent="0.25">
      <c r="B256" s="2"/>
      <c r="C256" s="2"/>
    </row>
    <row r="257" spans="2:3" x14ac:dyDescent="0.25">
      <c r="B257" s="2"/>
      <c r="C257" s="2"/>
    </row>
    <row r="258" spans="2:3" x14ac:dyDescent="0.25">
      <c r="B258" s="2"/>
      <c r="C258" s="2"/>
    </row>
    <row r="259" spans="2:3" x14ac:dyDescent="0.25">
      <c r="B259" s="2"/>
      <c r="C259" s="2"/>
    </row>
    <row r="260" spans="2:3" x14ac:dyDescent="0.25">
      <c r="B260" s="2"/>
      <c r="C260" s="2"/>
    </row>
    <row r="261" spans="2:3" x14ac:dyDescent="0.25">
      <c r="B261" s="2"/>
      <c r="C261" s="2"/>
    </row>
    <row r="262" spans="2:3" x14ac:dyDescent="0.25">
      <c r="B262" s="2"/>
      <c r="C262" s="2"/>
    </row>
    <row r="263" spans="2:3" x14ac:dyDescent="0.25">
      <c r="B263" s="2"/>
      <c r="C263" s="2"/>
    </row>
    <row r="264" spans="2:3" x14ac:dyDescent="0.25">
      <c r="B264" s="2"/>
      <c r="C264" s="2"/>
    </row>
    <row r="265" spans="2:3" x14ac:dyDescent="0.25">
      <c r="B265" s="2"/>
      <c r="C265" s="2"/>
    </row>
    <row r="266" spans="2:3" x14ac:dyDescent="0.25">
      <c r="B266" s="2"/>
      <c r="C266" s="2"/>
    </row>
    <row r="267" spans="2:3" x14ac:dyDescent="0.25">
      <c r="B267" s="2"/>
      <c r="C267" s="2"/>
    </row>
    <row r="268" spans="2:3" x14ac:dyDescent="0.25">
      <c r="B268" s="2"/>
      <c r="C268" s="2"/>
    </row>
    <row r="269" spans="2:3" x14ac:dyDescent="0.25">
      <c r="B269" s="2"/>
      <c r="C269" s="2"/>
    </row>
    <row r="270" spans="2:3" x14ac:dyDescent="0.25">
      <c r="B270" s="2"/>
      <c r="C270" s="2"/>
    </row>
    <row r="271" spans="2:3" x14ac:dyDescent="0.25">
      <c r="B271" s="2"/>
      <c r="C271" s="2"/>
    </row>
    <row r="272" spans="2:3" x14ac:dyDescent="0.25">
      <c r="B272" s="2"/>
      <c r="C272" s="2"/>
    </row>
    <row r="273" spans="2:3" x14ac:dyDescent="0.25">
      <c r="B273" s="2"/>
      <c r="C273" s="2"/>
    </row>
    <row r="274" spans="2:3" x14ac:dyDescent="0.25">
      <c r="B274" s="2"/>
      <c r="C274" s="2"/>
    </row>
    <row r="275" spans="2:3" x14ac:dyDescent="0.25">
      <c r="B275" s="2"/>
      <c r="C275" s="2"/>
    </row>
    <row r="276" spans="2:3" x14ac:dyDescent="0.25">
      <c r="B276" s="2"/>
      <c r="C276" s="2"/>
    </row>
    <row r="277" spans="2:3" x14ac:dyDescent="0.25">
      <c r="B277" s="2"/>
      <c r="C277" s="2"/>
    </row>
    <row r="278" spans="2:3" x14ac:dyDescent="0.25">
      <c r="B278" s="2"/>
      <c r="C278" s="2"/>
    </row>
    <row r="279" spans="2:3" x14ac:dyDescent="0.25">
      <c r="B279" s="2"/>
      <c r="C279" s="2"/>
    </row>
    <row r="280" spans="2:3" x14ac:dyDescent="0.25">
      <c r="B280" s="2"/>
      <c r="C280" s="2"/>
    </row>
    <row r="281" spans="2:3" x14ac:dyDescent="0.25">
      <c r="B281" s="2"/>
      <c r="C281" s="2"/>
    </row>
    <row r="282" spans="2:3" x14ac:dyDescent="0.25">
      <c r="B282" s="2"/>
      <c r="C282" s="2"/>
    </row>
    <row r="283" spans="2:3" x14ac:dyDescent="0.25">
      <c r="B283" s="2"/>
      <c r="C283" s="2"/>
    </row>
    <row r="284" spans="2:3" x14ac:dyDescent="0.25">
      <c r="B284" s="2"/>
      <c r="C284" s="2"/>
    </row>
    <row r="285" spans="2:3" x14ac:dyDescent="0.25">
      <c r="B285" s="2"/>
      <c r="C285" s="2"/>
    </row>
    <row r="286" spans="2:3" x14ac:dyDescent="0.25">
      <c r="B286" s="2"/>
      <c r="C286" s="2"/>
    </row>
    <row r="287" spans="2:3" x14ac:dyDescent="0.25">
      <c r="B287" s="2"/>
      <c r="C287" s="2"/>
    </row>
    <row r="288" spans="2:3" x14ac:dyDescent="0.25">
      <c r="B288" s="2"/>
      <c r="C288" s="2"/>
    </row>
    <row r="289" spans="2:3" x14ac:dyDescent="0.25">
      <c r="B289" s="2"/>
      <c r="C289" s="2"/>
    </row>
    <row r="290" spans="2:3" x14ac:dyDescent="0.25">
      <c r="B290" s="2"/>
      <c r="C290" s="2"/>
    </row>
    <row r="291" spans="2:3" x14ac:dyDescent="0.25">
      <c r="B291" s="2"/>
      <c r="C291" s="2"/>
    </row>
    <row r="292" spans="2:3" x14ac:dyDescent="0.25">
      <c r="B292" s="2"/>
      <c r="C292" s="2"/>
    </row>
    <row r="293" spans="2:3" x14ac:dyDescent="0.25">
      <c r="B293" s="2"/>
      <c r="C293" s="2"/>
    </row>
    <row r="294" spans="2:3" x14ac:dyDescent="0.25">
      <c r="B294" s="2"/>
      <c r="C294" s="2"/>
    </row>
    <row r="295" spans="2:3" x14ac:dyDescent="0.25">
      <c r="B295" s="2"/>
      <c r="C295" s="2"/>
    </row>
    <row r="296" spans="2:3" x14ac:dyDescent="0.25">
      <c r="B296" s="2"/>
      <c r="C296" s="2"/>
    </row>
    <row r="297" spans="2:3" x14ac:dyDescent="0.25">
      <c r="B297" s="2"/>
      <c r="C297" s="2"/>
    </row>
    <row r="298" spans="2:3" x14ac:dyDescent="0.25">
      <c r="B298" s="2"/>
      <c r="C298" s="2"/>
    </row>
    <row r="299" spans="2:3" x14ac:dyDescent="0.25">
      <c r="B299" s="2"/>
      <c r="C299" s="2"/>
    </row>
    <row r="300" spans="2:3" x14ac:dyDescent="0.25">
      <c r="B300" s="2"/>
      <c r="C300" s="2"/>
    </row>
    <row r="301" spans="2:3" x14ac:dyDescent="0.25">
      <c r="B301" s="2"/>
      <c r="C301" s="2"/>
    </row>
    <row r="302" spans="2:3" x14ac:dyDescent="0.25">
      <c r="B302" s="2"/>
      <c r="C302" s="2"/>
    </row>
    <row r="303" spans="2:3" x14ac:dyDescent="0.25">
      <c r="B303" s="2"/>
      <c r="C303" s="2"/>
    </row>
    <row r="304" spans="2:3" x14ac:dyDescent="0.25">
      <c r="B304" s="2"/>
      <c r="C304" s="2"/>
    </row>
    <row r="305" spans="2:3" x14ac:dyDescent="0.25">
      <c r="B305" s="2"/>
      <c r="C305" s="2"/>
    </row>
    <row r="306" spans="2:3" x14ac:dyDescent="0.25">
      <c r="B306" s="2"/>
      <c r="C306" s="2"/>
    </row>
    <row r="307" spans="2:3" x14ac:dyDescent="0.25">
      <c r="B307" s="2"/>
      <c r="C307" s="2"/>
    </row>
    <row r="308" spans="2:3" x14ac:dyDescent="0.25">
      <c r="B308" s="2"/>
      <c r="C308" s="2"/>
    </row>
    <row r="309" spans="2:3" x14ac:dyDescent="0.25">
      <c r="B309" s="2"/>
      <c r="C309" s="2"/>
    </row>
    <row r="310" spans="2:3" x14ac:dyDescent="0.25">
      <c r="B310" s="2"/>
      <c r="C310" s="2"/>
    </row>
    <row r="311" spans="2:3" x14ac:dyDescent="0.25">
      <c r="B311" s="2"/>
      <c r="C311" s="2"/>
    </row>
    <row r="312" spans="2:3" x14ac:dyDescent="0.25">
      <c r="B312" s="2"/>
      <c r="C312" s="2"/>
    </row>
    <row r="313" spans="2:3" x14ac:dyDescent="0.25">
      <c r="B313" s="2"/>
      <c r="C313" s="2"/>
    </row>
    <row r="314" spans="2:3" x14ac:dyDescent="0.25">
      <c r="B314" s="2"/>
      <c r="C314" s="2"/>
    </row>
    <row r="315" spans="2:3" x14ac:dyDescent="0.25">
      <c r="B315" s="2"/>
      <c r="C315" s="2"/>
    </row>
    <row r="316" spans="2:3" x14ac:dyDescent="0.25">
      <c r="B316" s="2"/>
      <c r="C316" s="2"/>
    </row>
    <row r="317" spans="2:3" x14ac:dyDescent="0.25">
      <c r="B317" s="2"/>
      <c r="C317" s="2"/>
    </row>
    <row r="318" spans="2:3" x14ac:dyDescent="0.25">
      <c r="B318" s="2"/>
      <c r="C318" s="2"/>
    </row>
    <row r="319" spans="2:3" x14ac:dyDescent="0.25">
      <c r="B319" s="2"/>
      <c r="C319" s="2"/>
    </row>
    <row r="320" spans="2:3" x14ac:dyDescent="0.25">
      <c r="B320" s="2"/>
      <c r="C320" s="2"/>
    </row>
    <row r="321" spans="2:3" x14ac:dyDescent="0.25">
      <c r="B321" s="2"/>
      <c r="C321" s="2"/>
    </row>
    <row r="322" spans="2:3" x14ac:dyDescent="0.25">
      <c r="B322" s="2"/>
      <c r="C322" s="2"/>
    </row>
    <row r="323" spans="2:3" x14ac:dyDescent="0.25">
      <c r="B323" s="2"/>
      <c r="C323" s="2"/>
    </row>
    <row r="324" spans="2:3" x14ac:dyDescent="0.25">
      <c r="B324" s="2"/>
      <c r="C324" s="2"/>
    </row>
    <row r="325" spans="2:3" x14ac:dyDescent="0.25">
      <c r="B325" s="2"/>
      <c r="C325" s="2"/>
    </row>
    <row r="326" spans="2:3" x14ac:dyDescent="0.25">
      <c r="B326" s="2"/>
      <c r="C326" s="2"/>
    </row>
    <row r="327" spans="2:3" x14ac:dyDescent="0.25">
      <c r="B327" s="2"/>
      <c r="C327" s="2"/>
    </row>
    <row r="328" spans="2:3" x14ac:dyDescent="0.25">
      <c r="B328" s="2"/>
      <c r="C328" s="2"/>
    </row>
    <row r="329" spans="2:3" x14ac:dyDescent="0.25">
      <c r="B329" s="2"/>
      <c r="C329" s="2"/>
    </row>
    <row r="330" spans="2:3" x14ac:dyDescent="0.25">
      <c r="B330" s="2"/>
      <c r="C330" s="2"/>
    </row>
    <row r="331" spans="2:3" x14ac:dyDescent="0.25">
      <c r="B331" s="2"/>
      <c r="C331" s="2"/>
    </row>
    <row r="332" spans="2:3" x14ac:dyDescent="0.25">
      <c r="B332" s="2"/>
      <c r="C332" s="2"/>
    </row>
    <row r="333" spans="2:3" x14ac:dyDescent="0.25">
      <c r="B333" s="2"/>
      <c r="C333" s="2"/>
    </row>
    <row r="334" spans="2:3" x14ac:dyDescent="0.25">
      <c r="B334" s="2"/>
      <c r="C334" s="2"/>
    </row>
    <row r="335" spans="2:3" x14ac:dyDescent="0.25">
      <c r="B335" s="2"/>
      <c r="C335" s="2"/>
    </row>
    <row r="336" spans="2:3" x14ac:dyDescent="0.25">
      <c r="B336" s="2"/>
      <c r="C336" s="2"/>
    </row>
    <row r="337" spans="2:3" x14ac:dyDescent="0.25">
      <c r="B337" s="2"/>
      <c r="C337" s="2"/>
    </row>
    <row r="338" spans="2:3" x14ac:dyDescent="0.25">
      <c r="B338" s="2"/>
      <c r="C338" s="2"/>
    </row>
    <row r="339" spans="2:3" x14ac:dyDescent="0.25">
      <c r="B339" s="2"/>
      <c r="C339" s="2"/>
    </row>
    <row r="340" spans="2:3" x14ac:dyDescent="0.25">
      <c r="B340" s="2"/>
      <c r="C340" s="2"/>
    </row>
    <row r="341" spans="2:3" x14ac:dyDescent="0.25">
      <c r="B341" s="2"/>
      <c r="C341" s="2"/>
    </row>
    <row r="342" spans="2:3" x14ac:dyDescent="0.25">
      <c r="B342" s="2"/>
      <c r="C342" s="2"/>
    </row>
    <row r="343" spans="2:3" x14ac:dyDescent="0.25">
      <c r="B343" s="2"/>
      <c r="C343" s="2"/>
    </row>
    <row r="344" spans="2:3" x14ac:dyDescent="0.25">
      <c r="B344" s="2"/>
      <c r="C344" s="2"/>
    </row>
    <row r="345" spans="2:3" x14ac:dyDescent="0.25">
      <c r="B345" s="2"/>
      <c r="C345" s="2"/>
    </row>
    <row r="346" spans="2:3" x14ac:dyDescent="0.25">
      <c r="B346" s="2"/>
      <c r="C346" s="2"/>
    </row>
    <row r="347" spans="2:3" x14ac:dyDescent="0.25">
      <c r="B347" s="2"/>
      <c r="C347" s="2"/>
    </row>
    <row r="348" spans="2:3" x14ac:dyDescent="0.25">
      <c r="B348" s="2"/>
      <c r="C348" s="2"/>
    </row>
    <row r="349" spans="2:3" x14ac:dyDescent="0.25">
      <c r="B349" s="2"/>
      <c r="C349" s="2"/>
    </row>
    <row r="350" spans="2:3" x14ac:dyDescent="0.25">
      <c r="B350" s="2"/>
      <c r="C350" s="2"/>
    </row>
    <row r="351" spans="2:3" x14ac:dyDescent="0.25">
      <c r="B351" s="2"/>
      <c r="C351" s="2"/>
    </row>
    <row r="352" spans="2:3" x14ac:dyDescent="0.25">
      <c r="B352" s="2"/>
      <c r="C352" s="2"/>
    </row>
    <row r="353" spans="2:3" x14ac:dyDescent="0.25">
      <c r="B353" s="2"/>
      <c r="C353" s="2"/>
    </row>
    <row r="354" spans="2:3" x14ac:dyDescent="0.25">
      <c r="B354" s="2"/>
      <c r="C354" s="2"/>
    </row>
    <row r="355" spans="2:3" x14ac:dyDescent="0.25">
      <c r="B355" s="2"/>
      <c r="C355" s="2"/>
    </row>
    <row r="356" spans="2:3" x14ac:dyDescent="0.25">
      <c r="B356" s="2"/>
      <c r="C356" s="2"/>
    </row>
    <row r="357" spans="2:3" x14ac:dyDescent="0.25">
      <c r="B357" s="2"/>
      <c r="C357" s="2"/>
    </row>
    <row r="358" spans="2:3" x14ac:dyDescent="0.25">
      <c r="B358" s="2"/>
      <c r="C358" s="2"/>
    </row>
    <row r="359" spans="2:3" x14ac:dyDescent="0.25">
      <c r="B359" s="2"/>
      <c r="C359" s="2"/>
    </row>
    <row r="360" spans="2:3" x14ac:dyDescent="0.25">
      <c r="B360" s="2"/>
      <c r="C360" s="2"/>
    </row>
    <row r="361" spans="2:3" x14ac:dyDescent="0.25">
      <c r="B361" s="2"/>
      <c r="C361" s="2"/>
    </row>
    <row r="362" spans="2:3" x14ac:dyDescent="0.25">
      <c r="B362" s="2"/>
      <c r="C362" s="2"/>
    </row>
    <row r="363" spans="2:3" x14ac:dyDescent="0.25">
      <c r="B363" s="2"/>
      <c r="C363" s="2"/>
    </row>
    <row r="364" spans="2:3" x14ac:dyDescent="0.25">
      <c r="B364" s="2"/>
      <c r="C364" s="2"/>
    </row>
    <row r="365" spans="2:3" x14ac:dyDescent="0.25">
      <c r="B365" s="2"/>
      <c r="C365" s="2"/>
    </row>
    <row r="366" spans="2:3" x14ac:dyDescent="0.25">
      <c r="B366" s="2"/>
      <c r="C366" s="2"/>
    </row>
    <row r="367" spans="2:3" x14ac:dyDescent="0.25">
      <c r="B367" s="2"/>
      <c r="C367" s="2"/>
    </row>
    <row r="368" spans="2:3" x14ac:dyDescent="0.25">
      <c r="B368" s="2"/>
      <c r="C368" s="2"/>
    </row>
    <row r="369" spans="2:3" x14ac:dyDescent="0.25">
      <c r="B369" s="2"/>
      <c r="C369" s="2"/>
    </row>
    <row r="370" spans="2:3" x14ac:dyDescent="0.25">
      <c r="B370" s="2"/>
      <c r="C370" s="2"/>
    </row>
    <row r="371" spans="2:3" x14ac:dyDescent="0.25">
      <c r="B371" s="2"/>
      <c r="C371" s="2"/>
    </row>
    <row r="372" spans="2:3" x14ac:dyDescent="0.25">
      <c r="B372" s="2"/>
      <c r="C372" s="2"/>
    </row>
    <row r="373" spans="2:3" x14ac:dyDescent="0.25">
      <c r="B373" s="2"/>
      <c r="C373" s="2"/>
    </row>
    <row r="374" spans="2:3" x14ac:dyDescent="0.25">
      <c r="B374" s="2"/>
      <c r="C374" s="2"/>
    </row>
    <row r="375" spans="2:3" x14ac:dyDescent="0.25">
      <c r="B375" s="2"/>
      <c r="C375" s="2"/>
    </row>
    <row r="376" spans="2:3" x14ac:dyDescent="0.25">
      <c r="B376" s="2"/>
      <c r="C376" s="2"/>
    </row>
    <row r="377" spans="2:3" x14ac:dyDescent="0.25">
      <c r="B377" s="2"/>
      <c r="C377" s="2"/>
    </row>
    <row r="378" spans="2:3" x14ac:dyDescent="0.25">
      <c r="B378" s="2"/>
      <c r="C378" s="2"/>
    </row>
    <row r="379" spans="2:3" x14ac:dyDescent="0.25">
      <c r="B379" s="2"/>
      <c r="C379" s="2"/>
    </row>
    <row r="380" spans="2:3" x14ac:dyDescent="0.25">
      <c r="B380" s="2"/>
      <c r="C380" s="2"/>
    </row>
    <row r="381" spans="2:3" x14ac:dyDescent="0.25">
      <c r="B381" s="2"/>
      <c r="C381" s="2"/>
    </row>
    <row r="382" spans="2:3" x14ac:dyDescent="0.25">
      <c r="B382" s="2"/>
      <c r="C382" s="2"/>
    </row>
    <row r="383" spans="2:3" x14ac:dyDescent="0.25">
      <c r="B383" s="2"/>
      <c r="C383" s="2"/>
    </row>
    <row r="384" spans="2:3" x14ac:dyDescent="0.25">
      <c r="B384" s="2"/>
      <c r="C384" s="2"/>
    </row>
    <row r="385" spans="2:3" x14ac:dyDescent="0.25">
      <c r="B385" s="2"/>
      <c r="C385" s="2"/>
    </row>
    <row r="386" spans="2:3" x14ac:dyDescent="0.25">
      <c r="B386" s="2"/>
      <c r="C386" s="2"/>
    </row>
    <row r="387" spans="2:3" x14ac:dyDescent="0.25">
      <c r="B387" s="2"/>
      <c r="C387" s="2"/>
    </row>
    <row r="388" spans="2:3" x14ac:dyDescent="0.25">
      <c r="B388" s="2"/>
      <c r="C388" s="2"/>
    </row>
    <row r="389" spans="2:3" x14ac:dyDescent="0.25">
      <c r="B389" s="2"/>
      <c r="C389" s="2"/>
    </row>
    <row r="390" spans="2:3" x14ac:dyDescent="0.25">
      <c r="B390" s="2"/>
      <c r="C390" s="2"/>
    </row>
    <row r="391" spans="2:3" x14ac:dyDescent="0.25">
      <c r="B391" s="2"/>
      <c r="C391" s="2"/>
    </row>
    <row r="392" spans="2:3" x14ac:dyDescent="0.25">
      <c r="B392" s="2"/>
      <c r="C392" s="2"/>
    </row>
    <row r="393" spans="2:3" x14ac:dyDescent="0.25">
      <c r="B393" s="2"/>
      <c r="C393" s="2"/>
    </row>
    <row r="394" spans="2:3" x14ac:dyDescent="0.25">
      <c r="B394" s="2"/>
      <c r="C394" s="2"/>
    </row>
    <row r="395" spans="2:3" x14ac:dyDescent="0.25">
      <c r="B395" s="2"/>
      <c r="C395" s="2"/>
    </row>
    <row r="396" spans="2:3" x14ac:dyDescent="0.25">
      <c r="B396" s="2"/>
      <c r="C396" s="2"/>
    </row>
    <row r="397" spans="2:3" x14ac:dyDescent="0.25">
      <c r="B397" s="2"/>
      <c r="C397" s="2"/>
    </row>
    <row r="398" spans="2:3" x14ac:dyDescent="0.25">
      <c r="B398" s="2"/>
      <c r="C398" s="2"/>
    </row>
    <row r="399" spans="2:3" x14ac:dyDescent="0.25">
      <c r="B399" s="2"/>
      <c r="C399" s="2"/>
    </row>
    <row r="400" spans="2:3" x14ac:dyDescent="0.25">
      <c r="B400" s="2"/>
      <c r="C400" s="2"/>
    </row>
    <row r="401" spans="2:3" x14ac:dyDescent="0.25">
      <c r="B401" s="2"/>
      <c r="C401" s="2"/>
    </row>
    <row r="402" spans="2:3" x14ac:dyDescent="0.25">
      <c r="B402" s="2"/>
      <c r="C402" s="2"/>
    </row>
    <row r="403" spans="2:3" x14ac:dyDescent="0.25">
      <c r="B403" s="2"/>
      <c r="C403" s="2"/>
    </row>
    <row r="404" spans="2:3" x14ac:dyDescent="0.25">
      <c r="B404" s="2"/>
      <c r="C404" s="2"/>
    </row>
    <row r="405" spans="2:3" x14ac:dyDescent="0.25">
      <c r="B405" s="2"/>
      <c r="C405" s="2"/>
    </row>
    <row r="406" spans="2:3" x14ac:dyDescent="0.25">
      <c r="B406" s="2"/>
      <c r="C406" s="2"/>
    </row>
    <row r="407" spans="2:3" x14ac:dyDescent="0.25">
      <c r="B407" s="2"/>
      <c r="C407" s="2"/>
    </row>
    <row r="408" spans="2:3" x14ac:dyDescent="0.25">
      <c r="B408" s="2"/>
      <c r="C408" s="2"/>
    </row>
    <row r="409" spans="2:3" x14ac:dyDescent="0.25">
      <c r="B409" s="2"/>
      <c r="C409" s="2"/>
    </row>
    <row r="410" spans="2:3" x14ac:dyDescent="0.25">
      <c r="B410" s="2"/>
      <c r="C410" s="2"/>
    </row>
    <row r="411" spans="2:3" x14ac:dyDescent="0.25">
      <c r="B411" s="2"/>
      <c r="C411" s="2"/>
    </row>
    <row r="412" spans="2:3" x14ac:dyDescent="0.25">
      <c r="B412" s="2"/>
      <c r="C412" s="2"/>
    </row>
    <row r="413" spans="2:3" x14ac:dyDescent="0.25">
      <c r="B413" s="2"/>
      <c r="C413" s="2"/>
    </row>
    <row r="414" spans="2:3" x14ac:dyDescent="0.25">
      <c r="B414" s="2"/>
      <c r="C414" s="2"/>
    </row>
    <row r="415" spans="2:3" x14ac:dyDescent="0.25">
      <c r="B415" s="2"/>
      <c r="C415" s="2"/>
    </row>
    <row r="416" spans="2:3" x14ac:dyDescent="0.25">
      <c r="B416" s="2"/>
      <c r="C416" s="2"/>
    </row>
    <row r="417" spans="2:3" x14ac:dyDescent="0.25">
      <c r="B417" s="2"/>
      <c r="C417" s="2"/>
    </row>
    <row r="418" spans="2:3" x14ac:dyDescent="0.25">
      <c r="B418" s="2"/>
      <c r="C418" s="2"/>
    </row>
    <row r="419" spans="2:3" x14ac:dyDescent="0.25">
      <c r="B419" s="2"/>
      <c r="C419" s="2"/>
    </row>
    <row r="420" spans="2:3" x14ac:dyDescent="0.25">
      <c r="B420" s="2"/>
      <c r="C420" s="2"/>
    </row>
    <row r="421" spans="2:3" x14ac:dyDescent="0.25">
      <c r="B421" s="2"/>
      <c r="C421" s="2"/>
    </row>
    <row r="422" spans="2:3" x14ac:dyDescent="0.25">
      <c r="B422" s="2"/>
      <c r="C422" s="2"/>
    </row>
    <row r="423" spans="2:3" x14ac:dyDescent="0.25">
      <c r="B423" s="2"/>
      <c r="C423" s="2"/>
    </row>
    <row r="424" spans="2:3" x14ac:dyDescent="0.25">
      <c r="B424" s="2"/>
      <c r="C424" s="2"/>
    </row>
    <row r="425" spans="2:3" x14ac:dyDescent="0.25">
      <c r="B425" s="2"/>
      <c r="C425" s="2"/>
    </row>
    <row r="426" spans="2:3" x14ac:dyDescent="0.25">
      <c r="B426" s="2"/>
      <c r="C426" s="2"/>
    </row>
    <row r="427" spans="2:3" x14ac:dyDescent="0.25">
      <c r="B427" s="2"/>
      <c r="C427" s="2"/>
    </row>
    <row r="428" spans="2:3" x14ac:dyDescent="0.25">
      <c r="B428" s="2"/>
      <c r="C428" s="2"/>
    </row>
    <row r="429" spans="2:3" x14ac:dyDescent="0.25">
      <c r="B429" s="2"/>
      <c r="C429" s="2"/>
    </row>
    <row r="430" spans="2:3" x14ac:dyDescent="0.25">
      <c r="B430" s="2"/>
      <c r="C430" s="2"/>
    </row>
    <row r="431" spans="2:3" x14ac:dyDescent="0.25">
      <c r="B431" s="2"/>
      <c r="C431" s="2"/>
    </row>
    <row r="432" spans="2:3" x14ac:dyDescent="0.25">
      <c r="B432" s="2"/>
      <c r="C432" s="2"/>
    </row>
    <row r="433" spans="2:3" x14ac:dyDescent="0.25">
      <c r="B433" s="2"/>
      <c r="C433" s="2"/>
    </row>
    <row r="434" spans="2:3" x14ac:dyDescent="0.25">
      <c r="B434" s="2"/>
      <c r="C434" s="2"/>
    </row>
    <row r="435" spans="2:3" x14ac:dyDescent="0.25">
      <c r="B435" s="2"/>
      <c r="C435" s="2"/>
    </row>
    <row r="436" spans="2:3" x14ac:dyDescent="0.25">
      <c r="B436" s="2"/>
      <c r="C436" s="2"/>
    </row>
    <row r="437" spans="2:3" x14ac:dyDescent="0.25">
      <c r="B437" s="2"/>
      <c r="C437" s="2"/>
    </row>
    <row r="438" spans="2:3" x14ac:dyDescent="0.25">
      <c r="B438" s="2"/>
      <c r="C438" s="2"/>
    </row>
    <row r="439" spans="2:3" x14ac:dyDescent="0.25">
      <c r="B439" s="2"/>
      <c r="C439" s="2"/>
    </row>
    <row r="440" spans="2:3" x14ac:dyDescent="0.25">
      <c r="B440" s="2"/>
      <c r="C440" s="2"/>
    </row>
    <row r="441" spans="2:3" x14ac:dyDescent="0.25">
      <c r="B441" s="2"/>
      <c r="C441" s="2"/>
    </row>
    <row r="442" spans="2:3" x14ac:dyDescent="0.25">
      <c r="B442" s="2"/>
      <c r="C442" s="2"/>
    </row>
    <row r="443" spans="2:3" x14ac:dyDescent="0.25">
      <c r="B443" s="2"/>
      <c r="C443" s="2"/>
    </row>
    <row r="444" spans="2:3" x14ac:dyDescent="0.25">
      <c r="B444" s="2"/>
      <c r="C444" s="2"/>
    </row>
    <row r="445" spans="2:3" x14ac:dyDescent="0.25">
      <c r="B445" s="2"/>
      <c r="C445" s="2"/>
    </row>
    <row r="446" spans="2:3" x14ac:dyDescent="0.25">
      <c r="B446" s="2"/>
      <c r="C446" s="2"/>
    </row>
    <row r="447" spans="2:3" x14ac:dyDescent="0.25">
      <c r="B447" s="2"/>
      <c r="C447" s="2"/>
    </row>
    <row r="448" spans="2:3" x14ac:dyDescent="0.25">
      <c r="B448" s="2"/>
      <c r="C448" s="2"/>
    </row>
    <row r="449" spans="2:3" x14ac:dyDescent="0.25">
      <c r="B449" s="2"/>
      <c r="C449" s="2"/>
    </row>
    <row r="450" spans="2:3" x14ac:dyDescent="0.25">
      <c r="B450" s="2"/>
      <c r="C450" s="2"/>
    </row>
    <row r="451" spans="2:3" x14ac:dyDescent="0.25">
      <c r="B451" s="2"/>
      <c r="C451" s="2"/>
    </row>
    <row r="452" spans="2:3" x14ac:dyDescent="0.25">
      <c r="B452" s="2"/>
      <c r="C452" s="2"/>
    </row>
    <row r="453" spans="2:3" x14ac:dyDescent="0.25">
      <c r="B453" s="2"/>
      <c r="C453" s="2"/>
    </row>
    <row r="454" spans="2:3" x14ac:dyDescent="0.25">
      <c r="B454" s="2"/>
      <c r="C454" s="2"/>
    </row>
    <row r="455" spans="2:3" x14ac:dyDescent="0.25">
      <c r="B455" s="2"/>
      <c r="C455" s="2"/>
    </row>
    <row r="456" spans="2:3" x14ac:dyDescent="0.25">
      <c r="B456" s="2"/>
      <c r="C456" s="2"/>
    </row>
    <row r="457" spans="2:3" x14ac:dyDescent="0.25">
      <c r="B457" s="2"/>
      <c r="C457" s="2"/>
    </row>
    <row r="458" spans="2:3" x14ac:dyDescent="0.25">
      <c r="B458" s="2"/>
      <c r="C458" s="2"/>
    </row>
    <row r="459" spans="2:3" x14ac:dyDescent="0.25">
      <c r="B459" s="2"/>
      <c r="C459" s="2"/>
    </row>
    <row r="460" spans="2:3" x14ac:dyDescent="0.25">
      <c r="B460" s="2"/>
      <c r="C460" s="2"/>
    </row>
    <row r="461" spans="2:3" x14ac:dyDescent="0.25">
      <c r="B461" s="2"/>
      <c r="C461" s="2"/>
    </row>
    <row r="462" spans="2:3" x14ac:dyDescent="0.25">
      <c r="B462" s="2"/>
      <c r="C462" s="2"/>
    </row>
    <row r="463" spans="2:3" x14ac:dyDescent="0.25">
      <c r="B463" s="2"/>
      <c r="C463" s="2"/>
    </row>
    <row r="464" spans="2:3" x14ac:dyDescent="0.25">
      <c r="B464" s="2"/>
      <c r="C464" s="2"/>
    </row>
    <row r="465" spans="2:3" x14ac:dyDescent="0.25">
      <c r="B465" s="2"/>
      <c r="C465" s="2"/>
    </row>
    <row r="466" spans="2:3" x14ac:dyDescent="0.25">
      <c r="B466" s="2"/>
      <c r="C466" s="2"/>
    </row>
    <row r="467" spans="2:3" x14ac:dyDescent="0.25">
      <c r="B467" s="2"/>
      <c r="C467" s="2"/>
    </row>
    <row r="468" spans="2:3" x14ac:dyDescent="0.25">
      <c r="B468" s="2"/>
      <c r="C468" s="2"/>
    </row>
    <row r="469" spans="2:3" x14ac:dyDescent="0.25">
      <c r="B469" s="2"/>
      <c r="C469" s="2"/>
    </row>
    <row r="470" spans="2:3" x14ac:dyDescent="0.25">
      <c r="B470" s="2"/>
      <c r="C470" s="2"/>
    </row>
    <row r="471" spans="2:3" x14ac:dyDescent="0.25">
      <c r="B471" s="2"/>
      <c r="C471" s="2"/>
    </row>
    <row r="472" spans="2:3" x14ac:dyDescent="0.25">
      <c r="B472" s="2"/>
      <c r="C472" s="2"/>
    </row>
    <row r="473" spans="2:3" x14ac:dyDescent="0.25">
      <c r="B473" s="2"/>
      <c r="C473" s="2"/>
    </row>
    <row r="474" spans="2:3" x14ac:dyDescent="0.25">
      <c r="B474" s="2"/>
      <c r="C474" s="2"/>
    </row>
    <row r="475" spans="2:3" x14ac:dyDescent="0.25">
      <c r="B475" s="2"/>
      <c r="C475" s="2"/>
    </row>
    <row r="476" spans="2:3" x14ac:dyDescent="0.25">
      <c r="B476" s="2"/>
      <c r="C476" s="2"/>
    </row>
    <row r="477" spans="2:3" x14ac:dyDescent="0.25">
      <c r="B477" s="2"/>
      <c r="C477" s="2"/>
    </row>
    <row r="478" spans="2:3" x14ac:dyDescent="0.25">
      <c r="B478" s="2"/>
      <c r="C478" s="2"/>
    </row>
    <row r="479" spans="2:3" x14ac:dyDescent="0.25">
      <c r="B479" s="2"/>
      <c r="C479" s="2"/>
    </row>
    <row r="480" spans="2:3" x14ac:dyDescent="0.25">
      <c r="B480" s="2"/>
      <c r="C480" s="2"/>
    </row>
    <row r="481" spans="2:3" x14ac:dyDescent="0.25">
      <c r="B481" s="2"/>
      <c r="C481" s="2"/>
    </row>
    <row r="482" spans="2:3" x14ac:dyDescent="0.25">
      <c r="B482" s="2"/>
      <c r="C482" s="2"/>
    </row>
    <row r="483" spans="2:3" x14ac:dyDescent="0.25">
      <c r="B483" s="2"/>
      <c r="C483" s="2"/>
    </row>
    <row r="484" spans="2:3" x14ac:dyDescent="0.25">
      <c r="B484" s="2"/>
      <c r="C484" s="2"/>
    </row>
    <row r="485" spans="2:3" x14ac:dyDescent="0.25">
      <c r="B485" s="2"/>
      <c r="C485" s="2"/>
    </row>
    <row r="486" spans="2:3" x14ac:dyDescent="0.25">
      <c r="B486" s="2"/>
      <c r="C486" s="2"/>
    </row>
    <row r="487" spans="2:3" x14ac:dyDescent="0.25">
      <c r="B487" s="2"/>
      <c r="C487" s="2"/>
    </row>
    <row r="488" spans="2:3" x14ac:dyDescent="0.25">
      <c r="B488" s="2"/>
      <c r="C488" s="2"/>
    </row>
    <row r="489" spans="2:3" x14ac:dyDescent="0.25">
      <c r="B489" s="2"/>
      <c r="C489" s="2"/>
    </row>
    <row r="490" spans="2:3" x14ac:dyDescent="0.25">
      <c r="B490" s="2"/>
      <c r="C490" s="2"/>
    </row>
    <row r="491" spans="2:3" x14ac:dyDescent="0.25">
      <c r="B491" s="2"/>
      <c r="C491" s="2"/>
    </row>
    <row r="492" spans="2:3" x14ac:dyDescent="0.25">
      <c r="B492" s="2"/>
      <c r="C492" s="2"/>
    </row>
    <row r="493" spans="2:3" x14ac:dyDescent="0.25">
      <c r="B493" s="2"/>
      <c r="C493" s="2"/>
    </row>
    <row r="494" spans="2:3" x14ac:dyDescent="0.25">
      <c r="B494" s="2"/>
      <c r="C494" s="2"/>
    </row>
    <row r="495" spans="2:3" x14ac:dyDescent="0.25">
      <c r="B495" s="2"/>
      <c r="C495" s="2"/>
    </row>
    <row r="496" spans="2:3" x14ac:dyDescent="0.25">
      <c r="B496" s="2"/>
      <c r="C496" s="2"/>
    </row>
    <row r="497" spans="2:3" x14ac:dyDescent="0.25">
      <c r="B497" s="2"/>
      <c r="C497" s="2"/>
    </row>
    <row r="498" spans="2:3" x14ac:dyDescent="0.25">
      <c r="B498" s="2"/>
      <c r="C498" s="2"/>
    </row>
    <row r="499" spans="2:3" x14ac:dyDescent="0.25">
      <c r="B499" s="2"/>
      <c r="C499" s="2"/>
    </row>
    <row r="500" spans="2:3" x14ac:dyDescent="0.25">
      <c r="B500" s="2"/>
      <c r="C500" s="2"/>
    </row>
    <row r="501" spans="2:3" x14ac:dyDescent="0.25">
      <c r="B501" s="2"/>
      <c r="C501" s="2"/>
    </row>
    <row r="502" spans="2:3" x14ac:dyDescent="0.25">
      <c r="B502" s="2"/>
      <c r="C502" s="2"/>
    </row>
    <row r="503" spans="2:3" x14ac:dyDescent="0.25">
      <c r="B503" s="2"/>
      <c r="C503" s="2"/>
    </row>
    <row r="504" spans="2:3" x14ac:dyDescent="0.25">
      <c r="B504" s="2"/>
      <c r="C504" s="2"/>
    </row>
    <row r="505" spans="2:3" x14ac:dyDescent="0.25">
      <c r="B505" s="2"/>
      <c r="C505" s="2"/>
    </row>
    <row r="506" spans="2:3" x14ac:dyDescent="0.25">
      <c r="B506" s="2"/>
      <c r="C506" s="2"/>
    </row>
    <row r="507" spans="2:3" x14ac:dyDescent="0.25">
      <c r="B507" s="2"/>
      <c r="C507" s="2"/>
    </row>
    <row r="508" spans="2:3" x14ac:dyDescent="0.25">
      <c r="B508" s="2"/>
      <c r="C508" s="2"/>
    </row>
    <row r="509" spans="2:3" x14ac:dyDescent="0.25">
      <c r="B509" s="2"/>
      <c r="C509" s="2"/>
    </row>
    <row r="510" spans="2:3" x14ac:dyDescent="0.25">
      <c r="B510" s="2"/>
      <c r="C510" s="2"/>
    </row>
    <row r="511" spans="2:3" x14ac:dyDescent="0.25">
      <c r="B511" s="2"/>
      <c r="C511" s="2"/>
    </row>
    <row r="512" spans="2:3" x14ac:dyDescent="0.25">
      <c r="B512" s="2"/>
      <c r="C512" s="2"/>
    </row>
    <row r="513" spans="2:3" x14ac:dyDescent="0.25">
      <c r="B513" s="2"/>
      <c r="C513" s="2"/>
    </row>
    <row r="514" spans="2:3" x14ac:dyDescent="0.25">
      <c r="B514" s="2"/>
      <c r="C514" s="2"/>
    </row>
    <row r="515" spans="2:3" x14ac:dyDescent="0.25">
      <c r="B515" s="2"/>
      <c r="C515" s="2"/>
    </row>
    <row r="516" spans="2:3" x14ac:dyDescent="0.25">
      <c r="B516" s="2"/>
      <c r="C516" s="2"/>
    </row>
    <row r="517" spans="2:3" x14ac:dyDescent="0.25">
      <c r="B517" s="2"/>
      <c r="C517" s="2"/>
    </row>
    <row r="518" spans="2:3" x14ac:dyDescent="0.25">
      <c r="B518" s="2"/>
      <c r="C518" s="2"/>
    </row>
    <row r="519" spans="2:3" x14ac:dyDescent="0.25">
      <c r="B519" s="2"/>
      <c r="C519" s="2"/>
    </row>
    <row r="520" spans="2:3" x14ac:dyDescent="0.25">
      <c r="B520" s="2"/>
      <c r="C520" s="2"/>
    </row>
    <row r="521" spans="2:3" x14ac:dyDescent="0.25">
      <c r="B521" s="2"/>
      <c r="C521" s="2"/>
    </row>
    <row r="522" spans="2:3" x14ac:dyDescent="0.25">
      <c r="B522" s="2"/>
      <c r="C522" s="2"/>
    </row>
    <row r="523" spans="2:3" x14ac:dyDescent="0.25">
      <c r="B523" s="2"/>
      <c r="C523" s="2"/>
    </row>
    <row r="524" spans="2:3" x14ac:dyDescent="0.25">
      <c r="B524" s="2"/>
      <c r="C524" s="2"/>
    </row>
    <row r="525" spans="2:3" x14ac:dyDescent="0.25">
      <c r="B525" s="2"/>
      <c r="C525" s="2"/>
    </row>
    <row r="526" spans="2:3" x14ac:dyDescent="0.25">
      <c r="B526" s="2"/>
      <c r="C526" s="2"/>
    </row>
    <row r="527" spans="2:3" x14ac:dyDescent="0.25">
      <c r="B527" s="2"/>
      <c r="C527" s="2"/>
    </row>
    <row r="528" spans="2:3" x14ac:dyDescent="0.25">
      <c r="B528" s="2"/>
      <c r="C528" s="2"/>
    </row>
    <row r="529" spans="2:3" x14ac:dyDescent="0.25">
      <c r="B529" s="2"/>
      <c r="C529" s="2"/>
    </row>
    <row r="530" spans="2:3" x14ac:dyDescent="0.25">
      <c r="B530" s="2"/>
      <c r="C530" s="2"/>
    </row>
    <row r="531" spans="2:3" x14ac:dyDescent="0.25">
      <c r="B531" s="2"/>
      <c r="C531" s="2"/>
    </row>
    <row r="532" spans="2:3" x14ac:dyDescent="0.25">
      <c r="B532" s="2"/>
      <c r="C532" s="2"/>
    </row>
    <row r="533" spans="2:3" x14ac:dyDescent="0.25">
      <c r="B533" s="2"/>
      <c r="C533" s="2"/>
    </row>
    <row r="534" spans="2:3" x14ac:dyDescent="0.25">
      <c r="B534" s="2"/>
      <c r="C534" s="2"/>
    </row>
    <row r="535" spans="2:3" x14ac:dyDescent="0.25">
      <c r="B535" s="2"/>
      <c r="C535" s="2"/>
    </row>
    <row r="536" spans="2:3" x14ac:dyDescent="0.25">
      <c r="B536" s="2"/>
      <c r="C536" s="2"/>
    </row>
    <row r="537" spans="2:3" x14ac:dyDescent="0.25">
      <c r="B537" s="2"/>
      <c r="C537" s="2"/>
    </row>
    <row r="538" spans="2:3" x14ac:dyDescent="0.25">
      <c r="B538" s="2"/>
      <c r="C538" s="2"/>
    </row>
    <row r="539" spans="2:3" x14ac:dyDescent="0.25">
      <c r="B539" s="2"/>
      <c r="C539" s="2"/>
    </row>
    <row r="540" spans="2:3" x14ac:dyDescent="0.25">
      <c r="B540" s="2"/>
      <c r="C540" s="2"/>
    </row>
    <row r="541" spans="2:3" x14ac:dyDescent="0.25">
      <c r="B541" s="2"/>
      <c r="C541" s="2"/>
    </row>
    <row r="542" spans="2:3" x14ac:dyDescent="0.25">
      <c r="B542" s="2"/>
      <c r="C542" s="2"/>
    </row>
    <row r="543" spans="2:3" x14ac:dyDescent="0.25">
      <c r="B543" s="2"/>
      <c r="C543" s="2"/>
    </row>
    <row r="544" spans="2:3" x14ac:dyDescent="0.25">
      <c r="B544" s="2"/>
      <c r="C544" s="2"/>
    </row>
    <row r="545" spans="2:3" x14ac:dyDescent="0.25">
      <c r="B545" s="2"/>
      <c r="C545" s="2"/>
    </row>
    <row r="546" spans="2:3" x14ac:dyDescent="0.25">
      <c r="B546" s="2"/>
      <c r="C546" s="2"/>
    </row>
    <row r="547" spans="2:3" x14ac:dyDescent="0.25">
      <c r="B547" s="2"/>
      <c r="C547" s="2"/>
    </row>
    <row r="548" spans="2:3" x14ac:dyDescent="0.25">
      <c r="B548" s="2"/>
      <c r="C548" s="2"/>
    </row>
    <row r="549" spans="2:3" x14ac:dyDescent="0.25">
      <c r="B549" s="2"/>
      <c r="C549" s="2"/>
    </row>
    <row r="550" spans="2:3" x14ac:dyDescent="0.25">
      <c r="B550" s="2"/>
      <c r="C550" s="2"/>
    </row>
    <row r="551" spans="2:3" x14ac:dyDescent="0.25">
      <c r="B551" s="2"/>
      <c r="C551" s="2"/>
    </row>
    <row r="552" spans="2:3" x14ac:dyDescent="0.25">
      <c r="B552" s="2"/>
      <c r="C552" s="2"/>
    </row>
    <row r="553" spans="2:3" x14ac:dyDescent="0.25">
      <c r="B553" s="2"/>
      <c r="C553" s="2"/>
    </row>
    <row r="554" spans="2:3" x14ac:dyDescent="0.25">
      <c r="B554" s="2"/>
      <c r="C554" s="2"/>
    </row>
    <row r="555" spans="2:3" x14ac:dyDescent="0.25">
      <c r="B555" s="2"/>
      <c r="C555" s="2"/>
    </row>
    <row r="556" spans="2:3" x14ac:dyDescent="0.25">
      <c r="B556" s="2"/>
      <c r="C556" s="2"/>
    </row>
    <row r="557" spans="2:3" x14ac:dyDescent="0.25">
      <c r="B557" s="2"/>
      <c r="C557" s="2"/>
    </row>
    <row r="558" spans="2:3" x14ac:dyDescent="0.25">
      <c r="B558" s="2"/>
      <c r="C558" s="2"/>
    </row>
    <row r="559" spans="2:3" x14ac:dyDescent="0.25">
      <c r="B559" s="2"/>
      <c r="C559" s="2"/>
    </row>
    <row r="560" spans="2:3" x14ac:dyDescent="0.25">
      <c r="B560" s="2"/>
      <c r="C560" s="2"/>
    </row>
    <row r="561" spans="2:3" x14ac:dyDescent="0.25">
      <c r="B561" s="2"/>
      <c r="C561" s="2"/>
    </row>
    <row r="562" spans="2:3" x14ac:dyDescent="0.25">
      <c r="B562" s="2"/>
      <c r="C562" s="2"/>
    </row>
    <row r="563" spans="2:3" x14ac:dyDescent="0.25">
      <c r="B563" s="2"/>
      <c r="C563" s="2"/>
    </row>
    <row r="564" spans="2:3" x14ac:dyDescent="0.25">
      <c r="B564" s="2"/>
      <c r="C564" s="2"/>
    </row>
    <row r="565" spans="2:3" x14ac:dyDescent="0.25">
      <c r="B565" s="2"/>
      <c r="C565" s="2"/>
    </row>
    <row r="566" spans="2:3" x14ac:dyDescent="0.25">
      <c r="B566" s="2"/>
      <c r="C566" s="2"/>
    </row>
    <row r="567" spans="2:3" x14ac:dyDescent="0.25">
      <c r="B567" s="2"/>
      <c r="C567" s="2"/>
    </row>
    <row r="568" spans="2:3" x14ac:dyDescent="0.25">
      <c r="B568" s="2"/>
      <c r="C568" s="2"/>
    </row>
    <row r="569" spans="2:3" x14ac:dyDescent="0.25">
      <c r="B569" s="2"/>
      <c r="C569" s="2"/>
    </row>
    <row r="570" spans="2:3" x14ac:dyDescent="0.25">
      <c r="B570" s="2"/>
      <c r="C570" s="2"/>
    </row>
    <row r="571" spans="2:3" x14ac:dyDescent="0.25">
      <c r="B571" s="2"/>
      <c r="C571" s="2"/>
    </row>
    <row r="572" spans="2:3" x14ac:dyDescent="0.25">
      <c r="B572" s="2"/>
      <c r="C572" s="2"/>
    </row>
    <row r="573" spans="2:3" x14ac:dyDescent="0.25">
      <c r="B573" s="2"/>
      <c r="C573" s="2"/>
    </row>
    <row r="574" spans="2:3" x14ac:dyDescent="0.25">
      <c r="B574" s="2"/>
      <c r="C574" s="2"/>
    </row>
    <row r="575" spans="2:3" x14ac:dyDescent="0.25">
      <c r="B575" s="2"/>
      <c r="C575" s="2"/>
    </row>
    <row r="576" spans="2:3" x14ac:dyDescent="0.25">
      <c r="B576" s="2"/>
      <c r="C576" s="2"/>
    </row>
    <row r="577" spans="2:3" x14ac:dyDescent="0.25">
      <c r="B577" s="2"/>
      <c r="C577" s="2"/>
    </row>
    <row r="578" spans="2:3" x14ac:dyDescent="0.25">
      <c r="B578" s="2"/>
      <c r="C578" s="2"/>
    </row>
    <row r="579" spans="2:3" x14ac:dyDescent="0.25">
      <c r="B579" s="2"/>
      <c r="C579" s="2"/>
    </row>
    <row r="580" spans="2:3" x14ac:dyDescent="0.25">
      <c r="B580" s="2"/>
      <c r="C580" s="2"/>
    </row>
    <row r="581" spans="2:3" x14ac:dyDescent="0.25">
      <c r="B581" s="2"/>
      <c r="C581" s="2"/>
    </row>
    <row r="582" spans="2:3" x14ac:dyDescent="0.25">
      <c r="B582" s="2"/>
      <c r="C582" s="2"/>
    </row>
    <row r="583" spans="2:3" x14ac:dyDescent="0.25">
      <c r="B583" s="2"/>
      <c r="C583" s="2"/>
    </row>
    <row r="584" spans="2:3" x14ac:dyDescent="0.25">
      <c r="B584" s="2"/>
      <c r="C584" s="2"/>
    </row>
    <row r="585" spans="2:3" x14ac:dyDescent="0.25">
      <c r="B585" s="2"/>
      <c r="C585" s="2"/>
    </row>
    <row r="586" spans="2:3" x14ac:dyDescent="0.25">
      <c r="B586" s="2"/>
      <c r="C586" s="2"/>
    </row>
    <row r="587" spans="2:3" x14ac:dyDescent="0.25">
      <c r="B587" s="2"/>
      <c r="C587" s="2"/>
    </row>
    <row r="588" spans="2:3" x14ac:dyDescent="0.25">
      <c r="B588" s="2"/>
      <c r="C588" s="2"/>
    </row>
    <row r="589" spans="2:3" x14ac:dyDescent="0.25">
      <c r="B589" s="2"/>
      <c r="C589" s="2"/>
    </row>
    <row r="590" spans="2:3" x14ac:dyDescent="0.25">
      <c r="B590" s="2"/>
      <c r="C590" s="2"/>
    </row>
    <row r="591" spans="2:3" x14ac:dyDescent="0.25">
      <c r="B591" s="2"/>
      <c r="C591" s="2"/>
    </row>
    <row r="592" spans="2:3" x14ac:dyDescent="0.25">
      <c r="B592" s="2"/>
      <c r="C592" s="2"/>
    </row>
    <row r="593" spans="2:3" x14ac:dyDescent="0.25">
      <c r="B593" s="2"/>
      <c r="C593" s="2"/>
    </row>
    <row r="594" spans="2:3" x14ac:dyDescent="0.25">
      <c r="B594" s="2"/>
      <c r="C594" s="2"/>
    </row>
    <row r="595" spans="2:3" x14ac:dyDescent="0.25">
      <c r="B595" s="2"/>
      <c r="C595" s="2"/>
    </row>
    <row r="596" spans="2:3" x14ac:dyDescent="0.25">
      <c r="B596" s="2"/>
      <c r="C596" s="2"/>
    </row>
    <row r="597" spans="2:3" x14ac:dyDescent="0.25">
      <c r="B597" s="2"/>
      <c r="C597" s="2"/>
    </row>
    <row r="598" spans="2:3" x14ac:dyDescent="0.25">
      <c r="B598" s="2"/>
      <c r="C598" s="2"/>
    </row>
    <row r="599" spans="2:3" x14ac:dyDescent="0.25">
      <c r="B599" s="2"/>
      <c r="C599" s="2"/>
    </row>
    <row r="600" spans="2:3" x14ac:dyDescent="0.25">
      <c r="B600" s="2"/>
      <c r="C600" s="2"/>
    </row>
    <row r="601" spans="2:3" x14ac:dyDescent="0.25">
      <c r="B601" s="2"/>
      <c r="C601" s="2"/>
    </row>
    <row r="602" spans="2:3" x14ac:dyDescent="0.25">
      <c r="B602" s="2"/>
      <c r="C602" s="2"/>
    </row>
    <row r="603" spans="2:3" x14ac:dyDescent="0.25">
      <c r="B603" s="2"/>
      <c r="C603" s="2"/>
    </row>
    <row r="604" spans="2:3" x14ac:dyDescent="0.25">
      <c r="B604" s="2"/>
      <c r="C604" s="2"/>
    </row>
    <row r="605" spans="2:3" x14ac:dyDescent="0.25">
      <c r="B605" s="2"/>
      <c r="C605" s="2"/>
    </row>
    <row r="606" spans="2:3" x14ac:dyDescent="0.25">
      <c r="B606" s="2"/>
      <c r="C606" s="2"/>
    </row>
    <row r="607" spans="2:3" x14ac:dyDescent="0.25">
      <c r="B607" s="2"/>
      <c r="C607" s="2"/>
    </row>
    <row r="608" spans="2:3" x14ac:dyDescent="0.25">
      <c r="B608" s="2"/>
      <c r="C608" s="2"/>
    </row>
    <row r="609" spans="2:3" x14ac:dyDescent="0.25">
      <c r="B609" s="2"/>
      <c r="C609" s="2"/>
    </row>
    <row r="610" spans="2:3" x14ac:dyDescent="0.25">
      <c r="B610" s="2"/>
      <c r="C610" s="2"/>
    </row>
    <row r="611" spans="2:3" x14ac:dyDescent="0.25">
      <c r="B611" s="2"/>
      <c r="C611" s="2"/>
    </row>
    <row r="612" spans="2:3" x14ac:dyDescent="0.25">
      <c r="B612" s="2"/>
      <c r="C612" s="2"/>
    </row>
    <row r="613" spans="2:3" x14ac:dyDescent="0.25">
      <c r="B613" s="2"/>
      <c r="C613" s="2"/>
    </row>
    <row r="614" spans="2:3" x14ac:dyDescent="0.25">
      <c r="B614" s="2"/>
      <c r="C614" s="2"/>
    </row>
    <row r="615" spans="2:3" x14ac:dyDescent="0.25">
      <c r="B615" s="2"/>
      <c r="C615" s="2"/>
    </row>
    <row r="616" spans="2:3" x14ac:dyDescent="0.25">
      <c r="B616" s="2"/>
      <c r="C616" s="2"/>
    </row>
    <row r="617" spans="2:3" x14ac:dyDescent="0.25">
      <c r="B617" s="2"/>
      <c r="C617" s="2"/>
    </row>
    <row r="618" spans="2:3" x14ac:dyDescent="0.25">
      <c r="B618" s="2"/>
      <c r="C618" s="2"/>
    </row>
    <row r="619" spans="2:3" x14ac:dyDescent="0.25">
      <c r="B619" s="2"/>
      <c r="C619" s="2"/>
    </row>
    <row r="620" spans="2:3" x14ac:dyDescent="0.25">
      <c r="B620" s="2"/>
      <c r="C620" s="2"/>
    </row>
    <row r="621" spans="2:3" x14ac:dyDescent="0.25">
      <c r="B621" s="2"/>
      <c r="C621" s="2"/>
    </row>
    <row r="622" spans="2:3" x14ac:dyDescent="0.25">
      <c r="B622" s="2"/>
      <c r="C622" s="2"/>
    </row>
    <row r="623" spans="2:3" x14ac:dyDescent="0.25">
      <c r="B623" s="2"/>
      <c r="C623" s="2"/>
    </row>
    <row r="624" spans="2:3" x14ac:dyDescent="0.25">
      <c r="B624" s="2"/>
      <c r="C624" s="2"/>
    </row>
    <row r="625" spans="2:3" x14ac:dyDescent="0.25">
      <c r="B625" s="2"/>
      <c r="C625" s="2"/>
    </row>
    <row r="626" spans="2:3" x14ac:dyDescent="0.25">
      <c r="B626" s="2"/>
      <c r="C626" s="2"/>
    </row>
    <row r="627" spans="2:3" x14ac:dyDescent="0.25">
      <c r="B627" s="2"/>
      <c r="C627" s="2"/>
    </row>
    <row r="628" spans="2:3" x14ac:dyDescent="0.25">
      <c r="B628" s="2"/>
      <c r="C628" s="2"/>
    </row>
    <row r="629" spans="2:3" x14ac:dyDescent="0.25">
      <c r="B629" s="2"/>
      <c r="C629" s="2"/>
    </row>
    <row r="630" spans="2:3" x14ac:dyDescent="0.25">
      <c r="B630" s="2"/>
      <c r="C630" s="2"/>
    </row>
    <row r="631" spans="2:3" x14ac:dyDescent="0.25">
      <c r="B631" s="2"/>
      <c r="C631" s="2"/>
    </row>
    <row r="632" spans="2:3" x14ac:dyDescent="0.25">
      <c r="B632" s="2"/>
      <c r="C632" s="2"/>
    </row>
    <row r="633" spans="2:3" x14ac:dyDescent="0.25">
      <c r="B633" s="2"/>
      <c r="C633" s="2"/>
    </row>
    <row r="634" spans="2:3" x14ac:dyDescent="0.25">
      <c r="B634" s="2"/>
      <c r="C634" s="2"/>
    </row>
    <row r="635" spans="2:3" x14ac:dyDescent="0.25">
      <c r="B635" s="2"/>
      <c r="C635" s="2"/>
    </row>
    <row r="636" spans="2:3" x14ac:dyDescent="0.25">
      <c r="B636" s="2"/>
      <c r="C636" s="2"/>
    </row>
    <row r="637" spans="2:3" x14ac:dyDescent="0.25">
      <c r="B637" s="2"/>
      <c r="C637" s="2"/>
    </row>
    <row r="638" spans="2:3" x14ac:dyDescent="0.25">
      <c r="B638" s="2"/>
      <c r="C638" s="2"/>
    </row>
    <row r="639" spans="2:3" x14ac:dyDescent="0.25">
      <c r="B639" s="2"/>
      <c r="C639" s="2"/>
    </row>
    <row r="640" spans="2:3" x14ac:dyDescent="0.25">
      <c r="B640" s="2"/>
      <c r="C640" s="2"/>
    </row>
    <row r="641" spans="2:3" x14ac:dyDescent="0.25">
      <c r="B641" s="2"/>
      <c r="C641" s="2"/>
    </row>
    <row r="642" spans="2:3" x14ac:dyDescent="0.25">
      <c r="B642" s="2"/>
      <c r="C642" s="2"/>
    </row>
    <row r="643" spans="2:3" x14ac:dyDescent="0.25">
      <c r="B643" s="2"/>
      <c r="C643" s="2"/>
    </row>
    <row r="644" spans="2:3" x14ac:dyDescent="0.25">
      <c r="B644" s="2"/>
      <c r="C644" s="2"/>
    </row>
    <row r="645" spans="2:3" x14ac:dyDescent="0.25">
      <c r="B645" s="2"/>
      <c r="C645" s="2"/>
    </row>
    <row r="646" spans="2:3" x14ac:dyDescent="0.25">
      <c r="B646" s="2"/>
      <c r="C646" s="2"/>
    </row>
    <row r="647" spans="2:3" x14ac:dyDescent="0.25">
      <c r="B647" s="2"/>
      <c r="C647" s="2"/>
    </row>
    <row r="648" spans="2:3" x14ac:dyDescent="0.25">
      <c r="B648" s="2"/>
      <c r="C648" s="2"/>
    </row>
    <row r="649" spans="2:3" x14ac:dyDescent="0.25">
      <c r="B649" s="2"/>
      <c r="C649" s="2"/>
    </row>
    <row r="650" spans="2:3" x14ac:dyDescent="0.25">
      <c r="B650" s="2"/>
      <c r="C650" s="2"/>
    </row>
    <row r="651" spans="2:3" x14ac:dyDescent="0.25">
      <c r="B651" s="2"/>
      <c r="C651" s="2"/>
    </row>
    <row r="652" spans="2:3" x14ac:dyDescent="0.25">
      <c r="B652" s="2"/>
      <c r="C652" s="2"/>
    </row>
    <row r="653" spans="2:3" x14ac:dyDescent="0.25">
      <c r="B653" s="2"/>
      <c r="C653" s="2"/>
    </row>
    <row r="654" spans="2:3" x14ac:dyDescent="0.25">
      <c r="B654" s="2"/>
      <c r="C654" s="2"/>
    </row>
    <row r="655" spans="2:3" x14ac:dyDescent="0.25">
      <c r="B655" s="2"/>
      <c r="C655" s="2"/>
    </row>
    <row r="656" spans="2:3" x14ac:dyDescent="0.25">
      <c r="B656" s="2"/>
      <c r="C656" s="2"/>
    </row>
    <row r="657" spans="2:3" x14ac:dyDescent="0.25">
      <c r="B657" s="2"/>
      <c r="C657" s="2"/>
    </row>
    <row r="658" spans="2:3" x14ac:dyDescent="0.25">
      <c r="B658" s="2"/>
      <c r="C658" s="2"/>
    </row>
    <row r="659" spans="2:3" x14ac:dyDescent="0.25">
      <c r="B659" s="2"/>
      <c r="C659" s="2"/>
    </row>
    <row r="660" spans="2:3" x14ac:dyDescent="0.25">
      <c r="B660" s="2"/>
      <c r="C660" s="2"/>
    </row>
    <row r="661" spans="2:3" x14ac:dyDescent="0.25">
      <c r="B661" s="2"/>
      <c r="C661" s="2"/>
    </row>
    <row r="662" spans="2:3" x14ac:dyDescent="0.25">
      <c r="B662" s="2"/>
      <c r="C662" s="2"/>
    </row>
    <row r="663" spans="2:3" x14ac:dyDescent="0.25">
      <c r="B663" s="2"/>
      <c r="C663" s="2"/>
    </row>
    <row r="664" spans="2:3" x14ac:dyDescent="0.25">
      <c r="B664" s="2"/>
      <c r="C664" s="2"/>
    </row>
    <row r="665" spans="2:3" x14ac:dyDescent="0.25">
      <c r="B665" s="2"/>
      <c r="C665" s="2"/>
    </row>
    <row r="666" spans="2:3" x14ac:dyDescent="0.25">
      <c r="B666" s="2"/>
      <c r="C666" s="2"/>
    </row>
    <row r="667" spans="2:3" x14ac:dyDescent="0.25">
      <c r="B667" s="2"/>
      <c r="C667" s="2"/>
    </row>
    <row r="668" spans="2:3" x14ac:dyDescent="0.25">
      <c r="B668" s="2"/>
      <c r="C668" s="2"/>
    </row>
    <row r="669" spans="2:3" x14ac:dyDescent="0.25">
      <c r="B669" s="2"/>
      <c r="C669" s="2"/>
    </row>
    <row r="670" spans="2:3" x14ac:dyDescent="0.25">
      <c r="B670" s="2"/>
      <c r="C670" s="2"/>
    </row>
    <row r="671" spans="2:3" x14ac:dyDescent="0.25">
      <c r="B671" s="2"/>
      <c r="C671" s="2"/>
    </row>
    <row r="672" spans="2:3" x14ac:dyDescent="0.25">
      <c r="B672" s="2"/>
      <c r="C672" s="2"/>
    </row>
    <row r="673" spans="2:3" x14ac:dyDescent="0.25">
      <c r="B673" s="2"/>
      <c r="C673" s="2"/>
    </row>
    <row r="674" spans="2:3" x14ac:dyDescent="0.25">
      <c r="B674" s="2"/>
      <c r="C674" s="2"/>
    </row>
    <row r="675" spans="2:3" x14ac:dyDescent="0.25">
      <c r="B675" s="2"/>
      <c r="C675" s="2"/>
    </row>
    <row r="676" spans="2:3" x14ac:dyDescent="0.25">
      <c r="B676" s="2"/>
      <c r="C676" s="2"/>
    </row>
    <row r="677" spans="2:3" x14ac:dyDescent="0.25">
      <c r="B677" s="2"/>
      <c r="C677" s="2"/>
    </row>
    <row r="678" spans="2:3" x14ac:dyDescent="0.25">
      <c r="B678" s="2"/>
      <c r="C678" s="2"/>
    </row>
    <row r="679" spans="2:3" x14ac:dyDescent="0.25">
      <c r="B679" s="2"/>
      <c r="C679" s="2"/>
    </row>
    <row r="680" spans="2:3" x14ac:dyDescent="0.25">
      <c r="B680" s="2"/>
      <c r="C680" s="2"/>
    </row>
    <row r="681" spans="2:3" x14ac:dyDescent="0.25">
      <c r="B681" s="2"/>
      <c r="C681" s="2"/>
    </row>
    <row r="682" spans="2:3" x14ac:dyDescent="0.25">
      <c r="B682" s="2"/>
      <c r="C682" s="2"/>
    </row>
    <row r="683" spans="2:3" x14ac:dyDescent="0.25">
      <c r="B683" s="2"/>
      <c r="C683" s="2"/>
    </row>
    <row r="684" spans="2:3" x14ac:dyDescent="0.25">
      <c r="B684" s="2"/>
      <c r="C684" s="2"/>
    </row>
    <row r="685" spans="2:3" x14ac:dyDescent="0.25">
      <c r="B685" s="2"/>
      <c r="C685" s="2"/>
    </row>
    <row r="686" spans="2:3" x14ac:dyDescent="0.25">
      <c r="B686" s="2"/>
      <c r="C686" s="2"/>
    </row>
    <row r="687" spans="2:3" x14ac:dyDescent="0.25">
      <c r="B687" s="2"/>
      <c r="C687" s="2"/>
    </row>
    <row r="688" spans="2:3" x14ac:dyDescent="0.25">
      <c r="B688" s="2"/>
      <c r="C688" s="2"/>
    </row>
    <row r="689" spans="2:3" x14ac:dyDescent="0.25">
      <c r="B689" s="2"/>
      <c r="C689" s="2"/>
    </row>
    <row r="690" spans="2:3" x14ac:dyDescent="0.25">
      <c r="B690" s="2"/>
      <c r="C690" s="2"/>
    </row>
    <row r="691" spans="2:3" x14ac:dyDescent="0.25">
      <c r="B691" s="2"/>
      <c r="C691" s="2"/>
    </row>
    <row r="692" spans="2:3" x14ac:dyDescent="0.25">
      <c r="B692" s="2"/>
      <c r="C692" s="2"/>
    </row>
    <row r="693" spans="2:3" x14ac:dyDescent="0.25">
      <c r="B693" s="2"/>
      <c r="C693" s="2"/>
    </row>
    <row r="694" spans="2:3" x14ac:dyDescent="0.25">
      <c r="B694" s="2"/>
      <c r="C694" s="2"/>
    </row>
    <row r="695" spans="2:3" x14ac:dyDescent="0.25">
      <c r="B695" s="2"/>
      <c r="C695" s="2"/>
    </row>
    <row r="696" spans="2:3" x14ac:dyDescent="0.25">
      <c r="B696" s="2"/>
      <c r="C696" s="2"/>
    </row>
    <row r="697" spans="2:3" x14ac:dyDescent="0.25">
      <c r="B697" s="2"/>
      <c r="C697" s="2"/>
    </row>
    <row r="698" spans="2:3" x14ac:dyDescent="0.25">
      <c r="B698" s="2"/>
      <c r="C698" s="2"/>
    </row>
    <row r="699" spans="2:3" x14ac:dyDescent="0.25">
      <c r="B699" s="2"/>
      <c r="C699" s="2"/>
    </row>
    <row r="700" spans="2:3" x14ac:dyDescent="0.25">
      <c r="B700" s="2"/>
      <c r="C700" s="2"/>
    </row>
    <row r="701" spans="2:3" x14ac:dyDescent="0.25">
      <c r="B701" s="2"/>
      <c r="C701" s="2"/>
    </row>
    <row r="702" spans="2:3" x14ac:dyDescent="0.25">
      <c r="B702" s="2"/>
      <c r="C702" s="2"/>
    </row>
    <row r="703" spans="2:3" x14ac:dyDescent="0.25">
      <c r="B703" s="2"/>
      <c r="C703" s="2"/>
    </row>
    <row r="704" spans="2:3" x14ac:dyDescent="0.25">
      <c r="B704" s="2"/>
      <c r="C704" s="2"/>
    </row>
    <row r="705" spans="2:3" x14ac:dyDescent="0.25">
      <c r="B705" s="2"/>
      <c r="C705" s="2"/>
    </row>
    <row r="706" spans="2:3" x14ac:dyDescent="0.25">
      <c r="B706" s="2"/>
      <c r="C706" s="2"/>
    </row>
    <row r="707" spans="2:3" x14ac:dyDescent="0.25">
      <c r="B707" s="2"/>
      <c r="C707" s="2"/>
    </row>
    <row r="708" spans="2:3" x14ac:dyDescent="0.25">
      <c r="B708" s="2"/>
      <c r="C708" s="2"/>
    </row>
    <row r="709" spans="2:3" x14ac:dyDescent="0.25">
      <c r="B709" s="2"/>
      <c r="C709" s="2"/>
    </row>
    <row r="710" spans="2:3" x14ac:dyDescent="0.25">
      <c r="B710" s="2"/>
      <c r="C710" s="2"/>
    </row>
    <row r="711" spans="2:3" x14ac:dyDescent="0.25">
      <c r="B711" s="2"/>
      <c r="C711" s="2"/>
    </row>
    <row r="712" spans="2:3" x14ac:dyDescent="0.25">
      <c r="B712" s="2"/>
      <c r="C712" s="2"/>
    </row>
    <row r="713" spans="2:3" x14ac:dyDescent="0.25">
      <c r="B713" s="2"/>
      <c r="C713" s="2"/>
    </row>
    <row r="714" spans="2:3" x14ac:dyDescent="0.25">
      <c r="B714" s="2"/>
      <c r="C714" s="2"/>
    </row>
    <row r="715" spans="2:3" x14ac:dyDescent="0.25">
      <c r="B715" s="2"/>
      <c r="C715" s="2"/>
    </row>
    <row r="716" spans="2:3" x14ac:dyDescent="0.25">
      <c r="B716" s="2"/>
      <c r="C716" s="2"/>
    </row>
    <row r="717" spans="2:3" x14ac:dyDescent="0.25">
      <c r="B717" s="2"/>
      <c r="C717" s="2"/>
    </row>
    <row r="718" spans="2:3" x14ac:dyDescent="0.25">
      <c r="B718" s="2"/>
      <c r="C718" s="2"/>
    </row>
    <row r="719" spans="2:3" x14ac:dyDescent="0.25">
      <c r="B719" s="2"/>
      <c r="C719" s="2"/>
    </row>
    <row r="720" spans="2:3" x14ac:dyDescent="0.25">
      <c r="B720" s="2"/>
      <c r="C720" s="2"/>
    </row>
    <row r="721" spans="2:3" x14ac:dyDescent="0.25">
      <c r="B721" s="2"/>
      <c r="C721" s="2"/>
    </row>
    <row r="722" spans="2:3" x14ac:dyDescent="0.25">
      <c r="B722" s="2"/>
      <c r="C722" s="2"/>
    </row>
    <row r="723" spans="2:3" x14ac:dyDescent="0.25">
      <c r="B723" s="2"/>
      <c r="C723" s="2"/>
    </row>
    <row r="724" spans="2:3" x14ac:dyDescent="0.25">
      <c r="B724" s="2"/>
      <c r="C724" s="2"/>
    </row>
    <row r="725" spans="2:3" x14ac:dyDescent="0.25">
      <c r="B725" s="2"/>
      <c r="C725" s="2"/>
    </row>
    <row r="726" spans="2:3" x14ac:dyDescent="0.25">
      <c r="B726" s="2"/>
      <c r="C726" s="2"/>
    </row>
    <row r="727" spans="2:3" x14ac:dyDescent="0.25">
      <c r="B727" s="2"/>
      <c r="C727" s="2"/>
    </row>
    <row r="728" spans="2:3" x14ac:dyDescent="0.25">
      <c r="B728" s="2"/>
      <c r="C728" s="2"/>
    </row>
    <row r="729" spans="2:3" x14ac:dyDescent="0.25">
      <c r="B729" s="2"/>
      <c r="C729" s="2"/>
    </row>
    <row r="730" spans="2:3" x14ac:dyDescent="0.25">
      <c r="B730" s="2"/>
      <c r="C730" s="2"/>
    </row>
    <row r="731" spans="2:3" x14ac:dyDescent="0.25">
      <c r="B731" s="2"/>
      <c r="C731" s="2"/>
    </row>
    <row r="732" spans="2:3" x14ac:dyDescent="0.25">
      <c r="B732" s="2"/>
      <c r="C732" s="2"/>
    </row>
    <row r="733" spans="2:3" x14ac:dyDescent="0.25">
      <c r="B733" s="2"/>
      <c r="C733" s="2"/>
    </row>
    <row r="734" spans="2:3" x14ac:dyDescent="0.25">
      <c r="B734" s="2"/>
      <c r="C734" s="2"/>
    </row>
    <row r="735" spans="2:3" x14ac:dyDescent="0.25">
      <c r="B735" s="2"/>
      <c r="C735" s="2"/>
    </row>
    <row r="736" spans="2:3" x14ac:dyDescent="0.25">
      <c r="B736" s="2"/>
      <c r="C736" s="2"/>
    </row>
    <row r="737" spans="2:3" x14ac:dyDescent="0.25">
      <c r="B737" s="2"/>
      <c r="C737" s="2"/>
    </row>
    <row r="738" spans="2:3" x14ac:dyDescent="0.25">
      <c r="B738" s="2"/>
      <c r="C738" s="2"/>
    </row>
    <row r="739" spans="2:3" x14ac:dyDescent="0.25">
      <c r="B739" s="2"/>
      <c r="C739" s="2"/>
    </row>
    <row r="740" spans="2:3" x14ac:dyDescent="0.25">
      <c r="B740" s="2"/>
      <c r="C740" s="2"/>
    </row>
    <row r="741" spans="2:3" x14ac:dyDescent="0.25">
      <c r="B741" s="2"/>
      <c r="C741" s="2"/>
    </row>
    <row r="742" spans="2:3" x14ac:dyDescent="0.25">
      <c r="B742" s="2"/>
      <c r="C742" s="2"/>
    </row>
    <row r="743" spans="2:3" x14ac:dyDescent="0.25">
      <c r="B743" s="2"/>
      <c r="C743" s="2"/>
    </row>
    <row r="744" spans="2:3" x14ac:dyDescent="0.25">
      <c r="B744" s="2"/>
      <c r="C744" s="2"/>
    </row>
    <row r="745" spans="2:3" x14ac:dyDescent="0.25">
      <c r="B745" s="2"/>
      <c r="C745" s="2"/>
    </row>
    <row r="746" spans="2:3" x14ac:dyDescent="0.25">
      <c r="B746" s="2"/>
      <c r="C746" s="2"/>
    </row>
    <row r="747" spans="2:3" x14ac:dyDescent="0.25">
      <c r="B747" s="2"/>
      <c r="C747" s="2"/>
    </row>
    <row r="748" spans="2:3" x14ac:dyDescent="0.25">
      <c r="B748" s="2"/>
      <c r="C748" s="2"/>
    </row>
    <row r="749" spans="2:3" x14ac:dyDescent="0.25">
      <c r="B749" s="2"/>
      <c r="C749" s="2"/>
    </row>
    <row r="750" spans="2:3" x14ac:dyDescent="0.25">
      <c r="B750" s="2"/>
      <c r="C750" s="2"/>
    </row>
    <row r="751" spans="2:3" x14ac:dyDescent="0.25">
      <c r="B751" s="2"/>
      <c r="C751" s="2"/>
    </row>
    <row r="752" spans="2:3" x14ac:dyDescent="0.25">
      <c r="B752" s="2"/>
      <c r="C752" s="2"/>
    </row>
    <row r="753" spans="2:3" x14ac:dyDescent="0.25">
      <c r="B753" s="2"/>
      <c r="C753" s="2"/>
    </row>
    <row r="754" spans="2:3" x14ac:dyDescent="0.25">
      <c r="B754" s="2"/>
      <c r="C754" s="2"/>
    </row>
    <row r="755" spans="2:3" x14ac:dyDescent="0.25">
      <c r="B755" s="2"/>
      <c r="C755" s="2"/>
    </row>
    <row r="756" spans="2:3" x14ac:dyDescent="0.25">
      <c r="B756" s="2"/>
      <c r="C756" s="2"/>
    </row>
    <row r="757" spans="2:3" x14ac:dyDescent="0.25">
      <c r="B757" s="2"/>
      <c r="C757" s="2"/>
    </row>
    <row r="758" spans="2:3" x14ac:dyDescent="0.25">
      <c r="B758" s="2"/>
      <c r="C758" s="2"/>
    </row>
    <row r="759" spans="2:3" x14ac:dyDescent="0.25">
      <c r="B759" s="2"/>
      <c r="C759" s="2"/>
    </row>
    <row r="760" spans="2:3" x14ac:dyDescent="0.25">
      <c r="B760" s="2"/>
      <c r="C760" s="2"/>
    </row>
    <row r="761" spans="2:3" x14ac:dyDescent="0.25">
      <c r="B761" s="2"/>
      <c r="C761" s="2"/>
    </row>
    <row r="762" spans="2:3" x14ac:dyDescent="0.25">
      <c r="B762" s="2"/>
      <c r="C762" s="2"/>
    </row>
    <row r="763" spans="2:3" x14ac:dyDescent="0.25">
      <c r="B763" s="2"/>
      <c r="C763" s="2"/>
    </row>
    <row r="764" spans="2:3" x14ac:dyDescent="0.25">
      <c r="B764" s="2"/>
      <c r="C764" s="2"/>
    </row>
    <row r="765" spans="2:3" x14ac:dyDescent="0.25">
      <c r="B765" s="2"/>
      <c r="C765" s="2"/>
    </row>
    <row r="766" spans="2:3" x14ac:dyDescent="0.25">
      <c r="B766" s="2"/>
      <c r="C766" s="2"/>
    </row>
    <row r="767" spans="2:3" x14ac:dyDescent="0.25">
      <c r="B767" s="2"/>
      <c r="C767" s="2"/>
    </row>
    <row r="768" spans="2:3" x14ac:dyDescent="0.25">
      <c r="B768" s="2"/>
      <c r="C768" s="2"/>
    </row>
    <row r="769" spans="2:3" x14ac:dyDescent="0.25">
      <c r="B769" s="2"/>
      <c r="C769" s="2"/>
    </row>
    <row r="770" spans="2:3" x14ac:dyDescent="0.25">
      <c r="B770" s="2"/>
      <c r="C770" s="2"/>
    </row>
    <row r="771" spans="2:3" x14ac:dyDescent="0.25">
      <c r="B771" s="2"/>
      <c r="C771" s="2"/>
    </row>
    <row r="772" spans="2:3" x14ac:dyDescent="0.25">
      <c r="B772" s="2"/>
      <c r="C772" s="2"/>
    </row>
    <row r="773" spans="2:3" x14ac:dyDescent="0.25">
      <c r="B773" s="2"/>
      <c r="C773" s="2"/>
    </row>
    <row r="774" spans="2:3" x14ac:dyDescent="0.25">
      <c r="B774" s="2"/>
      <c r="C774" s="2"/>
    </row>
    <row r="775" spans="2:3" x14ac:dyDescent="0.25">
      <c r="B775" s="2"/>
      <c r="C775" s="2"/>
    </row>
    <row r="776" spans="2:3" x14ac:dyDescent="0.25">
      <c r="B776" s="2"/>
      <c r="C776" s="2"/>
    </row>
    <row r="777" spans="2:3" x14ac:dyDescent="0.25">
      <c r="B777" s="2"/>
      <c r="C777" s="2"/>
    </row>
    <row r="778" spans="2:3" x14ac:dyDescent="0.25">
      <c r="B778" s="2"/>
      <c r="C778" s="2"/>
    </row>
    <row r="779" spans="2:3" x14ac:dyDescent="0.25">
      <c r="B779" s="2"/>
      <c r="C779" s="2"/>
    </row>
    <row r="780" spans="2:3" x14ac:dyDescent="0.25">
      <c r="B780" s="2"/>
      <c r="C780" s="2"/>
    </row>
    <row r="781" spans="2:3" x14ac:dyDescent="0.25">
      <c r="B781" s="2"/>
      <c r="C781" s="2"/>
    </row>
    <row r="782" spans="2:3" x14ac:dyDescent="0.25">
      <c r="B782" s="2"/>
      <c r="C782" s="2"/>
    </row>
    <row r="783" spans="2:3" x14ac:dyDescent="0.25">
      <c r="B783" s="2"/>
      <c r="C783" s="2"/>
    </row>
    <row r="784" spans="2:3" x14ac:dyDescent="0.25">
      <c r="B784" s="2"/>
      <c r="C784" s="2"/>
    </row>
    <row r="785" spans="2:3" x14ac:dyDescent="0.25">
      <c r="B785" s="2"/>
      <c r="C785" s="2"/>
    </row>
    <row r="786" spans="2:3" x14ac:dyDescent="0.25">
      <c r="B786" s="2"/>
      <c r="C786" s="2"/>
    </row>
    <row r="787" spans="2:3" x14ac:dyDescent="0.25">
      <c r="B787" s="2"/>
      <c r="C787" s="2"/>
    </row>
    <row r="788" spans="2:3" x14ac:dyDescent="0.25">
      <c r="B788" s="2"/>
      <c r="C788" s="2"/>
    </row>
    <row r="789" spans="2:3" x14ac:dyDescent="0.25">
      <c r="B789" s="2"/>
      <c r="C789" s="2"/>
    </row>
    <row r="790" spans="2:3" x14ac:dyDescent="0.25">
      <c r="B790" s="2"/>
      <c r="C790" s="2"/>
    </row>
    <row r="791" spans="2:3" x14ac:dyDescent="0.25">
      <c r="B791" s="2"/>
      <c r="C791" s="2"/>
    </row>
    <row r="792" spans="2:3" x14ac:dyDescent="0.25">
      <c r="B792" s="2"/>
      <c r="C792" s="2"/>
    </row>
    <row r="793" spans="2:3" x14ac:dyDescent="0.25">
      <c r="B793" s="2"/>
      <c r="C793" s="2"/>
    </row>
    <row r="794" spans="2:3" x14ac:dyDescent="0.25">
      <c r="B794" s="2"/>
      <c r="C794" s="2"/>
    </row>
    <row r="795" spans="2:3" x14ac:dyDescent="0.25">
      <c r="B795" s="2"/>
      <c r="C795" s="2"/>
    </row>
    <row r="796" spans="2:3" x14ac:dyDescent="0.25">
      <c r="B796" s="2"/>
      <c r="C796" s="2"/>
    </row>
    <row r="797" spans="2:3" x14ac:dyDescent="0.25">
      <c r="B797" s="2"/>
      <c r="C797" s="2"/>
    </row>
    <row r="798" spans="2:3" x14ac:dyDescent="0.25">
      <c r="B798" s="2"/>
      <c r="C798" s="2"/>
    </row>
    <row r="799" spans="2:3" x14ac:dyDescent="0.25">
      <c r="B799" s="2"/>
      <c r="C799" s="2"/>
    </row>
    <row r="800" spans="2:3" x14ac:dyDescent="0.25">
      <c r="B800" s="2"/>
      <c r="C800" s="2"/>
    </row>
    <row r="801" spans="2:3" x14ac:dyDescent="0.25">
      <c r="B801" s="2"/>
      <c r="C801" s="2"/>
    </row>
    <row r="802" spans="2:3" x14ac:dyDescent="0.25">
      <c r="B802" s="2"/>
      <c r="C802" s="2"/>
    </row>
    <row r="803" spans="2:3" x14ac:dyDescent="0.25">
      <c r="B803" s="2"/>
      <c r="C803" s="2"/>
    </row>
    <row r="804" spans="2:3" x14ac:dyDescent="0.25">
      <c r="B804" s="2"/>
      <c r="C804" s="2"/>
    </row>
    <row r="805" spans="2:3" x14ac:dyDescent="0.25">
      <c r="B805" s="2"/>
      <c r="C805" s="2"/>
    </row>
    <row r="806" spans="2:3" x14ac:dyDescent="0.25">
      <c r="B806" s="2"/>
      <c r="C806" s="2"/>
    </row>
    <row r="807" spans="2:3" x14ac:dyDescent="0.25">
      <c r="B807" s="2"/>
      <c r="C807" s="2"/>
    </row>
    <row r="808" spans="2:3" x14ac:dyDescent="0.25">
      <c r="B808" s="2"/>
      <c r="C808" s="2"/>
    </row>
    <row r="809" spans="2:3" x14ac:dyDescent="0.25">
      <c r="B809" s="2"/>
      <c r="C809" s="2"/>
    </row>
    <row r="810" spans="2:3" x14ac:dyDescent="0.25">
      <c r="B810" s="2"/>
      <c r="C810" s="2"/>
    </row>
    <row r="811" spans="2:3" x14ac:dyDescent="0.25">
      <c r="B811" s="2"/>
      <c r="C811" s="2"/>
    </row>
    <row r="812" spans="2:3" x14ac:dyDescent="0.25">
      <c r="B812" s="2"/>
      <c r="C812" s="2"/>
    </row>
    <row r="813" spans="2:3" x14ac:dyDescent="0.25">
      <c r="B813" s="2"/>
      <c r="C813" s="2"/>
    </row>
    <row r="814" spans="2:3" x14ac:dyDescent="0.25">
      <c r="B814" s="2"/>
      <c r="C814" s="2"/>
    </row>
    <row r="815" spans="2:3" x14ac:dyDescent="0.25">
      <c r="B815" s="2"/>
      <c r="C815" s="2"/>
    </row>
    <row r="816" spans="2:3" x14ac:dyDescent="0.25">
      <c r="B816" s="2"/>
      <c r="C816" s="2"/>
    </row>
    <row r="817" spans="2:3" x14ac:dyDescent="0.25">
      <c r="B817" s="2"/>
      <c r="C817" s="2"/>
    </row>
    <row r="818" spans="2:3" x14ac:dyDescent="0.25">
      <c r="B818" s="2"/>
      <c r="C818" s="2"/>
    </row>
    <row r="819" spans="2:3" x14ac:dyDescent="0.25">
      <c r="B819" s="2"/>
      <c r="C819" s="2"/>
    </row>
    <row r="820" spans="2:3" x14ac:dyDescent="0.25">
      <c r="B820" s="2"/>
      <c r="C820" s="2"/>
    </row>
    <row r="821" spans="2:3" x14ac:dyDescent="0.25">
      <c r="B821" s="2"/>
      <c r="C821" s="2"/>
    </row>
    <row r="822" spans="2:3" x14ac:dyDescent="0.25">
      <c r="B822" s="2"/>
      <c r="C822" s="2"/>
    </row>
    <row r="823" spans="2:3" x14ac:dyDescent="0.25">
      <c r="B823" s="2"/>
      <c r="C823" s="2"/>
    </row>
    <row r="824" spans="2:3" x14ac:dyDescent="0.25">
      <c r="B824" s="2"/>
      <c r="C824" s="2"/>
    </row>
    <row r="825" spans="2:3" x14ac:dyDescent="0.25">
      <c r="B825" s="2"/>
      <c r="C825" s="2"/>
    </row>
    <row r="826" spans="2:3" x14ac:dyDescent="0.25">
      <c r="B826" s="2"/>
      <c r="C826" s="2"/>
    </row>
    <row r="827" spans="2:3" x14ac:dyDescent="0.25">
      <c r="B827" s="2"/>
      <c r="C827" s="2"/>
    </row>
    <row r="828" spans="2:3" x14ac:dyDescent="0.25">
      <c r="B828" s="2"/>
      <c r="C828" s="2"/>
    </row>
    <row r="829" spans="2:3" x14ac:dyDescent="0.25">
      <c r="B829" s="2"/>
      <c r="C829" s="2"/>
    </row>
    <row r="830" spans="2:3" x14ac:dyDescent="0.25">
      <c r="B830" s="2"/>
      <c r="C830" s="2"/>
    </row>
    <row r="831" spans="2:3" x14ac:dyDescent="0.25">
      <c r="B831" s="2"/>
      <c r="C831" s="2"/>
    </row>
    <row r="832" spans="2:3" x14ac:dyDescent="0.25">
      <c r="B832" s="2"/>
      <c r="C832" s="2"/>
    </row>
    <row r="833" spans="2:3" x14ac:dyDescent="0.25">
      <c r="B833" s="2"/>
      <c r="C833" s="2"/>
    </row>
    <row r="834" spans="2:3" x14ac:dyDescent="0.25">
      <c r="B834" s="2"/>
      <c r="C834" s="2"/>
    </row>
    <row r="835" spans="2:3" x14ac:dyDescent="0.25">
      <c r="B835" s="2"/>
      <c r="C835" s="2"/>
    </row>
    <row r="836" spans="2:3" x14ac:dyDescent="0.25">
      <c r="B836" s="2"/>
      <c r="C836" s="2"/>
    </row>
    <row r="837" spans="2:3" x14ac:dyDescent="0.25">
      <c r="B837" s="2"/>
      <c r="C837" s="2"/>
    </row>
    <row r="838" spans="2:3" x14ac:dyDescent="0.25">
      <c r="B838" s="2"/>
      <c r="C838" s="2"/>
    </row>
    <row r="839" spans="2:3" x14ac:dyDescent="0.25">
      <c r="B839" s="2"/>
      <c r="C839" s="2"/>
    </row>
    <row r="840" spans="2:3" x14ac:dyDescent="0.25">
      <c r="B840" s="2"/>
      <c r="C840" s="2"/>
    </row>
    <row r="841" spans="2:3" x14ac:dyDescent="0.25">
      <c r="B841" s="2"/>
      <c r="C841" s="2"/>
    </row>
    <row r="842" spans="2:3" x14ac:dyDescent="0.25">
      <c r="B842" s="2"/>
      <c r="C842" s="2"/>
    </row>
    <row r="843" spans="2:3" x14ac:dyDescent="0.25">
      <c r="B843" s="2"/>
      <c r="C843" s="2"/>
    </row>
    <row r="844" spans="2:3" x14ac:dyDescent="0.25">
      <c r="B844" s="2"/>
      <c r="C844" s="2"/>
    </row>
    <row r="845" spans="2:3" x14ac:dyDescent="0.25">
      <c r="B845" s="2"/>
      <c r="C845" s="2"/>
    </row>
    <row r="846" spans="2:3" x14ac:dyDescent="0.25">
      <c r="B846" s="2"/>
      <c r="C846" s="2"/>
    </row>
    <row r="847" spans="2:3" x14ac:dyDescent="0.25">
      <c r="B847" s="2"/>
      <c r="C847" s="2"/>
    </row>
    <row r="848" spans="2:3" x14ac:dyDescent="0.25">
      <c r="B848" s="2"/>
      <c r="C848" s="2"/>
    </row>
    <row r="849" spans="2:3" x14ac:dyDescent="0.25">
      <c r="B849" s="2"/>
      <c r="C849" s="2"/>
    </row>
    <row r="850" spans="2:3" x14ac:dyDescent="0.25">
      <c r="B850" s="2"/>
      <c r="C850" s="2"/>
    </row>
    <row r="851" spans="2:3" x14ac:dyDescent="0.25">
      <c r="B851" s="2"/>
      <c r="C851" s="2"/>
    </row>
    <row r="852" spans="2:3" x14ac:dyDescent="0.25">
      <c r="B852" s="2"/>
      <c r="C852" s="2"/>
    </row>
    <row r="853" spans="2:3" x14ac:dyDescent="0.25">
      <c r="B853" s="2"/>
      <c r="C853" s="2"/>
    </row>
    <row r="854" spans="2:3" x14ac:dyDescent="0.25">
      <c r="B854" s="2"/>
      <c r="C854" s="2"/>
    </row>
    <row r="855" spans="2:3" x14ac:dyDescent="0.25">
      <c r="B855" s="2"/>
      <c r="C855" s="2"/>
    </row>
    <row r="856" spans="2:3" x14ac:dyDescent="0.25">
      <c r="B856" s="2"/>
      <c r="C856" s="2"/>
    </row>
    <row r="857" spans="2:3" x14ac:dyDescent="0.25">
      <c r="B857" s="2"/>
      <c r="C857" s="2"/>
    </row>
    <row r="858" spans="2:3" x14ac:dyDescent="0.25">
      <c r="B858" s="2"/>
      <c r="C858" s="2"/>
    </row>
    <row r="859" spans="2:3" x14ac:dyDescent="0.25">
      <c r="B859" s="2"/>
      <c r="C859" s="2"/>
    </row>
    <row r="860" spans="2:3" x14ac:dyDescent="0.25">
      <c r="B860" s="2"/>
      <c r="C860" s="2"/>
    </row>
    <row r="861" spans="2:3" x14ac:dyDescent="0.25">
      <c r="B861" s="2"/>
      <c r="C861" s="2"/>
    </row>
    <row r="862" spans="2:3" x14ac:dyDescent="0.25">
      <c r="B862" s="2"/>
      <c r="C862" s="2"/>
    </row>
    <row r="863" spans="2:3" x14ac:dyDescent="0.25">
      <c r="B863" s="2"/>
      <c r="C863" s="2"/>
    </row>
    <row r="864" spans="2:3" x14ac:dyDescent="0.25">
      <c r="B864" s="2"/>
      <c r="C864" s="2"/>
    </row>
    <row r="865" spans="2:3" x14ac:dyDescent="0.25">
      <c r="B865" s="2"/>
      <c r="C865" s="2"/>
    </row>
    <row r="866" spans="2:3" x14ac:dyDescent="0.25">
      <c r="B866" s="2"/>
      <c r="C866" s="2"/>
    </row>
    <row r="867" spans="2:3" x14ac:dyDescent="0.25">
      <c r="B867" s="2"/>
      <c r="C867" s="2"/>
    </row>
    <row r="868" spans="2:3" x14ac:dyDescent="0.25">
      <c r="B868" s="2"/>
      <c r="C868" s="2"/>
    </row>
    <row r="869" spans="2:3" x14ac:dyDescent="0.25">
      <c r="B869" s="2"/>
      <c r="C869" s="2"/>
    </row>
    <row r="870" spans="2:3" x14ac:dyDescent="0.25">
      <c r="B870" s="2"/>
      <c r="C870" s="2"/>
    </row>
    <row r="871" spans="2:3" x14ac:dyDescent="0.25">
      <c r="B871" s="2"/>
      <c r="C871" s="2"/>
    </row>
    <row r="872" spans="2:3" x14ac:dyDescent="0.25">
      <c r="B872" s="2"/>
      <c r="C872" s="2"/>
    </row>
    <row r="873" spans="2:3" x14ac:dyDescent="0.25">
      <c r="B873" s="2"/>
      <c r="C873" s="2"/>
    </row>
    <row r="874" spans="2:3" x14ac:dyDescent="0.25">
      <c r="B874" s="2"/>
      <c r="C874" s="2"/>
    </row>
    <row r="875" spans="2:3" x14ac:dyDescent="0.25">
      <c r="B875" s="2"/>
      <c r="C875" s="2"/>
    </row>
    <row r="876" spans="2:3" x14ac:dyDescent="0.25">
      <c r="B876" s="2"/>
      <c r="C876" s="2"/>
    </row>
    <row r="877" spans="2:3" x14ac:dyDescent="0.25">
      <c r="B877" s="2"/>
      <c r="C877" s="2"/>
    </row>
    <row r="878" spans="2:3" x14ac:dyDescent="0.25">
      <c r="B878" s="2"/>
      <c r="C878" s="2"/>
    </row>
    <row r="879" spans="2:3" x14ac:dyDescent="0.25">
      <c r="B879" s="2"/>
      <c r="C879" s="2"/>
    </row>
    <row r="880" spans="2:3" x14ac:dyDescent="0.25">
      <c r="B880" s="2"/>
      <c r="C880" s="2"/>
    </row>
    <row r="881" spans="2:3" x14ac:dyDescent="0.25">
      <c r="B881" s="2"/>
      <c r="C881" s="2"/>
    </row>
    <row r="882" spans="2:3" x14ac:dyDescent="0.25">
      <c r="B882" s="2"/>
      <c r="C882" s="2"/>
    </row>
    <row r="883" spans="2:3" x14ac:dyDescent="0.25">
      <c r="B883" s="2"/>
      <c r="C883" s="2"/>
    </row>
    <row r="884" spans="2:3" x14ac:dyDescent="0.25">
      <c r="B884" s="2"/>
      <c r="C884" s="2"/>
    </row>
    <row r="885" spans="2:3" x14ac:dyDescent="0.25">
      <c r="B885" s="2"/>
      <c r="C885" s="2"/>
    </row>
    <row r="886" spans="2:3" x14ac:dyDescent="0.25">
      <c r="B886" s="2"/>
      <c r="C886" s="2"/>
    </row>
    <row r="887" spans="2:3" x14ac:dyDescent="0.25">
      <c r="B887" s="2"/>
      <c r="C887" s="2"/>
    </row>
    <row r="888" spans="2:3" x14ac:dyDescent="0.25">
      <c r="B888" s="2"/>
      <c r="C888" s="2"/>
    </row>
    <row r="889" spans="2:3" x14ac:dyDescent="0.25">
      <c r="B889" s="2"/>
      <c r="C889" s="2"/>
    </row>
    <row r="890" spans="2:3" x14ac:dyDescent="0.25">
      <c r="B890" s="2"/>
      <c r="C890" s="2"/>
    </row>
    <row r="891" spans="2:3" x14ac:dyDescent="0.25">
      <c r="B891" s="2"/>
      <c r="C891" s="2"/>
    </row>
    <row r="892" spans="2:3" x14ac:dyDescent="0.25">
      <c r="B892" s="2"/>
      <c r="C892" s="2"/>
    </row>
    <row r="893" spans="2:3" x14ac:dyDescent="0.25">
      <c r="B893" s="2"/>
      <c r="C893" s="2"/>
    </row>
    <row r="894" spans="2:3" x14ac:dyDescent="0.25">
      <c r="B894" s="2"/>
      <c r="C894" s="2"/>
    </row>
    <row r="895" spans="2:3" x14ac:dyDescent="0.25">
      <c r="B895" s="2"/>
      <c r="C895" s="2"/>
    </row>
    <row r="896" spans="2:3" x14ac:dyDescent="0.25">
      <c r="B896" s="2"/>
      <c r="C896" s="2"/>
    </row>
    <row r="897" spans="2:3" x14ac:dyDescent="0.25">
      <c r="B897" s="2"/>
      <c r="C897" s="2"/>
    </row>
    <row r="898" spans="2:3" x14ac:dyDescent="0.25">
      <c r="B898" s="2"/>
      <c r="C898" s="2"/>
    </row>
    <row r="899" spans="2:3" x14ac:dyDescent="0.25">
      <c r="B899" s="2"/>
      <c r="C899" s="2"/>
    </row>
    <row r="900" spans="2:3" x14ac:dyDescent="0.25">
      <c r="B900" s="2"/>
      <c r="C900" s="2"/>
    </row>
    <row r="901" spans="2:3" x14ac:dyDescent="0.25">
      <c r="B901" s="2"/>
      <c r="C901" s="2"/>
    </row>
    <row r="902" spans="2:3" x14ac:dyDescent="0.25">
      <c r="B902" s="2"/>
      <c r="C902" s="2"/>
    </row>
    <row r="903" spans="2:3" x14ac:dyDescent="0.25">
      <c r="B903" s="2"/>
      <c r="C903" s="2"/>
    </row>
    <row r="904" spans="2:3" x14ac:dyDescent="0.25">
      <c r="B904" s="2"/>
      <c r="C904" s="2"/>
    </row>
    <row r="905" spans="2:3" x14ac:dyDescent="0.25">
      <c r="B905" s="2"/>
      <c r="C905" s="2"/>
    </row>
    <row r="906" spans="2:3" x14ac:dyDescent="0.25">
      <c r="B906" s="2"/>
      <c r="C906" s="2"/>
    </row>
    <row r="907" spans="2:3" x14ac:dyDescent="0.25">
      <c r="B907" s="2"/>
      <c r="C907" s="2"/>
    </row>
    <row r="908" spans="2:3" x14ac:dyDescent="0.25">
      <c r="B908" s="2"/>
      <c r="C908" s="2"/>
    </row>
    <row r="909" spans="2:3" x14ac:dyDescent="0.25">
      <c r="B909" s="2"/>
      <c r="C909" s="2"/>
    </row>
    <row r="910" spans="2:3" x14ac:dyDescent="0.25">
      <c r="B910" s="2"/>
      <c r="C910" s="2"/>
    </row>
    <row r="911" spans="2:3" x14ac:dyDescent="0.25">
      <c r="B911" s="2"/>
      <c r="C911" s="2"/>
    </row>
    <row r="912" spans="2:3" x14ac:dyDescent="0.25">
      <c r="B912" s="2"/>
      <c r="C912" s="2"/>
    </row>
    <row r="913" spans="2:3" x14ac:dyDescent="0.25">
      <c r="B913" s="2"/>
      <c r="C913" s="2"/>
    </row>
    <row r="914" spans="2:3" x14ac:dyDescent="0.25">
      <c r="B914" s="2"/>
      <c r="C914" s="2"/>
    </row>
    <row r="915" spans="2:3" x14ac:dyDescent="0.25">
      <c r="B915" s="2"/>
      <c r="C915" s="2"/>
    </row>
    <row r="916" spans="2:3" x14ac:dyDescent="0.25">
      <c r="B916" s="2"/>
      <c r="C916" s="2"/>
    </row>
    <row r="917" spans="2:3" x14ac:dyDescent="0.25">
      <c r="B917" s="2"/>
      <c r="C917" s="2"/>
    </row>
    <row r="918" spans="2:3" x14ac:dyDescent="0.25">
      <c r="B918" s="2"/>
      <c r="C918" s="2"/>
    </row>
    <row r="919" spans="2:3" x14ac:dyDescent="0.25">
      <c r="B919" s="2"/>
      <c r="C919" s="2"/>
    </row>
    <row r="920" spans="2:3" x14ac:dyDescent="0.25">
      <c r="B920" s="2"/>
      <c r="C920" s="2"/>
    </row>
    <row r="921" spans="2:3" x14ac:dyDescent="0.25">
      <c r="B921" s="2"/>
      <c r="C921" s="2"/>
    </row>
    <row r="922" spans="2:3" x14ac:dyDescent="0.25">
      <c r="B922" s="2"/>
      <c r="C922" s="2"/>
    </row>
    <row r="923" spans="2:3" x14ac:dyDescent="0.25">
      <c r="B923" s="2"/>
      <c r="C923" s="2"/>
    </row>
    <row r="924" spans="2:3" x14ac:dyDescent="0.25">
      <c r="B924" s="2"/>
      <c r="C924" s="2"/>
    </row>
    <row r="925" spans="2:3" x14ac:dyDescent="0.25">
      <c r="B925" s="2"/>
      <c r="C925" s="2"/>
    </row>
    <row r="926" spans="2:3" x14ac:dyDescent="0.25">
      <c r="B926" s="2"/>
      <c r="C926" s="2"/>
    </row>
    <row r="927" spans="2:3" x14ac:dyDescent="0.25">
      <c r="B927" s="2"/>
      <c r="C927" s="2"/>
    </row>
    <row r="928" spans="2:3" x14ac:dyDescent="0.25">
      <c r="B928" s="2"/>
      <c r="C928" s="2"/>
    </row>
    <row r="929" spans="2:3" x14ac:dyDescent="0.25">
      <c r="B929" s="2"/>
      <c r="C929" s="2"/>
    </row>
    <row r="930" spans="2:3" x14ac:dyDescent="0.25">
      <c r="B930" s="2"/>
      <c r="C930" s="2"/>
    </row>
    <row r="931" spans="2:3" x14ac:dyDescent="0.25">
      <c r="B931" s="2"/>
      <c r="C931" s="2"/>
    </row>
    <row r="932" spans="2:3" x14ac:dyDescent="0.25">
      <c r="B932" s="2"/>
      <c r="C932" s="2"/>
    </row>
    <row r="933" spans="2:3" x14ac:dyDescent="0.25">
      <c r="B933" s="2"/>
      <c r="C933" s="2"/>
    </row>
    <row r="934" spans="2:3" x14ac:dyDescent="0.25">
      <c r="B934" s="2"/>
      <c r="C934" s="2"/>
    </row>
    <row r="935" spans="2:3" x14ac:dyDescent="0.25">
      <c r="B935" s="2"/>
      <c r="C935" s="2"/>
    </row>
    <row r="936" spans="2:3" x14ac:dyDescent="0.25">
      <c r="B936" s="2"/>
      <c r="C936" s="2"/>
    </row>
    <row r="937" spans="2:3" x14ac:dyDescent="0.25">
      <c r="B937" s="2"/>
      <c r="C937" s="2"/>
    </row>
    <row r="938" spans="2:3" x14ac:dyDescent="0.25">
      <c r="B938" s="2"/>
      <c r="C938" s="2"/>
    </row>
    <row r="939" spans="2:3" x14ac:dyDescent="0.25">
      <c r="B939" s="2"/>
      <c r="C939" s="2"/>
    </row>
    <row r="940" spans="2:3" x14ac:dyDescent="0.25">
      <c r="B940" s="2"/>
      <c r="C940" s="2"/>
    </row>
    <row r="941" spans="2:3" x14ac:dyDescent="0.25">
      <c r="B941" s="2"/>
      <c r="C941" s="2"/>
    </row>
    <row r="942" spans="2:3" x14ac:dyDescent="0.25">
      <c r="B942" s="2"/>
      <c r="C942" s="2"/>
    </row>
    <row r="943" spans="2:3" x14ac:dyDescent="0.25">
      <c r="B943" s="2"/>
      <c r="C943" s="2"/>
    </row>
    <row r="944" spans="2:3" x14ac:dyDescent="0.25">
      <c r="B944" s="2"/>
      <c r="C944" s="2"/>
    </row>
    <row r="945" spans="2:3" x14ac:dyDescent="0.25">
      <c r="B945" s="2"/>
      <c r="C945" s="2"/>
    </row>
    <row r="946" spans="2:3" x14ac:dyDescent="0.25">
      <c r="B946" s="2"/>
      <c r="C946" s="2"/>
    </row>
    <row r="947" spans="2:3" x14ac:dyDescent="0.25">
      <c r="B947" s="2"/>
      <c r="C947" s="2"/>
    </row>
    <row r="948" spans="2:3" x14ac:dyDescent="0.25">
      <c r="B948" s="2"/>
      <c r="C948" s="2"/>
    </row>
    <row r="949" spans="2:3" x14ac:dyDescent="0.25">
      <c r="B949" s="2"/>
      <c r="C949" s="2"/>
    </row>
    <row r="950" spans="2:3" x14ac:dyDescent="0.25">
      <c r="B950" s="2"/>
      <c r="C950" s="2"/>
    </row>
    <row r="951" spans="2:3" x14ac:dyDescent="0.25">
      <c r="B951" s="2"/>
      <c r="C951" s="2"/>
    </row>
    <row r="952" spans="2:3" x14ac:dyDescent="0.25">
      <c r="B952" s="2"/>
      <c r="C952" s="2"/>
    </row>
    <row r="953" spans="2:3" x14ac:dyDescent="0.25">
      <c r="B953" s="2"/>
      <c r="C953" s="2"/>
    </row>
    <row r="954" spans="2:3" x14ac:dyDescent="0.25">
      <c r="B954" s="2"/>
      <c r="C954" s="2"/>
    </row>
    <row r="955" spans="2:3" x14ac:dyDescent="0.25">
      <c r="B955" s="2"/>
      <c r="C955" s="2"/>
    </row>
    <row r="956" spans="2:3" x14ac:dyDescent="0.25">
      <c r="B956" s="2"/>
      <c r="C956" s="2"/>
    </row>
    <row r="957" spans="2:3" x14ac:dyDescent="0.25">
      <c r="B957" s="2"/>
      <c r="C957" s="2"/>
    </row>
    <row r="958" spans="2:3" x14ac:dyDescent="0.25">
      <c r="B958" s="2"/>
      <c r="C958" s="2"/>
    </row>
    <row r="959" spans="2:3" x14ac:dyDescent="0.25">
      <c r="B959" s="2"/>
      <c r="C959" s="2"/>
    </row>
    <row r="960" spans="2:3" x14ac:dyDescent="0.25">
      <c r="B960" s="2"/>
      <c r="C960" s="2"/>
    </row>
    <row r="961" spans="2:3" x14ac:dyDescent="0.25">
      <c r="B961" s="2"/>
      <c r="C961" s="2"/>
    </row>
    <row r="962" spans="2:3" x14ac:dyDescent="0.25">
      <c r="B962" s="2"/>
      <c r="C962" s="2"/>
    </row>
    <row r="963" spans="2:3" x14ac:dyDescent="0.25">
      <c r="B963" s="2"/>
      <c r="C963" s="2"/>
    </row>
    <row r="964" spans="2:3" x14ac:dyDescent="0.25">
      <c r="B964" s="2"/>
      <c r="C964" s="2"/>
    </row>
    <row r="965" spans="2:3" x14ac:dyDescent="0.25">
      <c r="B965" s="2"/>
      <c r="C965" s="2"/>
    </row>
    <row r="966" spans="2:3" x14ac:dyDescent="0.25">
      <c r="B966" s="2"/>
      <c r="C966" s="2"/>
    </row>
    <row r="967" spans="2:3" x14ac:dyDescent="0.25">
      <c r="B967" s="2"/>
      <c r="C967" s="2"/>
    </row>
    <row r="968" spans="2:3" x14ac:dyDescent="0.25">
      <c r="B968" s="2"/>
      <c r="C968" s="2"/>
    </row>
    <row r="969" spans="2:3" x14ac:dyDescent="0.25">
      <c r="B969" s="2"/>
      <c r="C969" s="2"/>
    </row>
    <row r="970" spans="2:3" x14ac:dyDescent="0.25">
      <c r="B970" s="2"/>
      <c r="C970" s="2"/>
    </row>
    <row r="971" spans="2:3" x14ac:dyDescent="0.25">
      <c r="B971" s="2"/>
      <c r="C971" s="2"/>
    </row>
    <row r="972" spans="2:3" x14ac:dyDescent="0.25">
      <c r="B972" s="2"/>
      <c r="C972" s="2"/>
    </row>
    <row r="973" spans="2:3" x14ac:dyDescent="0.25">
      <c r="B973" s="2"/>
      <c r="C973" s="2"/>
    </row>
    <row r="974" spans="2:3" x14ac:dyDescent="0.25">
      <c r="B974" s="2"/>
      <c r="C974" s="2"/>
    </row>
    <row r="975" spans="2:3" x14ac:dyDescent="0.25">
      <c r="B975" s="2"/>
      <c r="C975" s="2"/>
    </row>
    <row r="976" spans="2:3" x14ac:dyDescent="0.25">
      <c r="B976" s="2"/>
      <c r="C976" s="2"/>
    </row>
    <row r="977" spans="2:3" x14ac:dyDescent="0.25">
      <c r="B977" s="2"/>
      <c r="C977" s="2"/>
    </row>
    <row r="978" spans="2:3" x14ac:dyDescent="0.25">
      <c r="B978" s="2"/>
      <c r="C978" s="2"/>
    </row>
    <row r="979" spans="2:3" x14ac:dyDescent="0.25">
      <c r="B979" s="2"/>
      <c r="C979" s="2"/>
    </row>
    <row r="980" spans="2:3" x14ac:dyDescent="0.25">
      <c r="B980" s="2"/>
      <c r="C980" s="2"/>
    </row>
    <row r="981" spans="2:3" x14ac:dyDescent="0.25">
      <c r="B981" s="2"/>
      <c r="C981" s="2"/>
    </row>
    <row r="982" spans="2:3" x14ac:dyDescent="0.25">
      <c r="B982" s="2"/>
      <c r="C982" s="2"/>
    </row>
    <row r="983" spans="2:3" x14ac:dyDescent="0.25">
      <c r="B983" s="2"/>
      <c r="C983" s="2"/>
    </row>
    <row r="984" spans="2:3" x14ac:dyDescent="0.25">
      <c r="B984" s="2"/>
      <c r="C984" s="2"/>
    </row>
    <row r="985" spans="2:3" x14ac:dyDescent="0.25">
      <c r="B985" s="2"/>
      <c r="C985" s="2"/>
    </row>
    <row r="986" spans="2:3" x14ac:dyDescent="0.25">
      <c r="B986" s="2"/>
      <c r="C986" s="2"/>
    </row>
    <row r="987" spans="2:3" x14ac:dyDescent="0.25">
      <c r="B987" s="2"/>
      <c r="C987" s="2"/>
    </row>
    <row r="988" spans="2:3" x14ac:dyDescent="0.25">
      <c r="B988" s="2"/>
      <c r="C988" s="2"/>
    </row>
    <row r="989" spans="2:3" x14ac:dyDescent="0.25">
      <c r="B989" s="2"/>
      <c r="C989" s="2"/>
    </row>
    <row r="990" spans="2:3" x14ac:dyDescent="0.25">
      <c r="B990" s="2"/>
      <c r="C990" s="2"/>
    </row>
    <row r="991" spans="2:3" x14ac:dyDescent="0.25">
      <c r="B991" s="2"/>
      <c r="C991" s="2"/>
    </row>
  </sheetData>
  <sheetProtection algorithmName="SHA-512" hashValue="GJgIb2F4PXVwL8+HAp6neuA92F/sa+syJKfYgkZYeL6cGbEgr8+/1qTtNjoMjiL4tueCHXUyVjBWK2anAFzxqA==" saltValue="oYy4yGoqvviLCakprezS2w==" spinCount="100000" sheet="1" objects="1" scenarios="1"/>
  <mergeCells count="15">
    <mergeCell ref="H11:I11"/>
    <mergeCell ref="I6:I10"/>
    <mergeCell ref="H4:I4"/>
    <mergeCell ref="B11:C11"/>
    <mergeCell ref="D11:E11"/>
    <mergeCell ref="G6:G10"/>
    <mergeCell ref="F4:G4"/>
    <mergeCell ref="F11:G11"/>
    <mergeCell ref="B2:D2"/>
    <mergeCell ref="C6:C8"/>
    <mergeCell ref="D4:E4"/>
    <mergeCell ref="B4:B5"/>
    <mergeCell ref="C4:C5"/>
    <mergeCell ref="E6:E10"/>
    <mergeCell ref="D3:I3"/>
  </mergeCells>
  <printOptions horizontalCentered="1" verticalCentered="1"/>
  <pageMargins left="0.98425196850393704" right="0.98425196850393704" top="0.98425196850393704" bottom="0.98425196850393704" header="0.51181102362204722" footer="0.51181102362204722"/>
  <pageSetup paperSize="522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3"/>
  <sheetViews>
    <sheetView view="pageBreakPreview" zoomScale="60" zoomScaleNormal="90" workbookViewId="0">
      <selection activeCell="D2" sqref="D2"/>
    </sheetView>
  </sheetViews>
  <sheetFormatPr baseColWidth="10" defaultColWidth="15.140625" defaultRowHeight="15" customHeight="1" x14ac:dyDescent="0.25"/>
  <cols>
    <col min="1" max="1" width="21.5703125" style="1" customWidth="1"/>
    <col min="2" max="2" width="29.85546875" style="1" customWidth="1"/>
    <col min="3" max="3" width="29" style="1" customWidth="1"/>
    <col min="4" max="4" width="32.7109375" style="1" customWidth="1"/>
    <col min="5" max="5" width="24.140625" style="1" customWidth="1"/>
    <col min="6" max="8" width="29.85546875" style="1" customWidth="1"/>
    <col min="9" max="9" width="18.5703125" style="1" customWidth="1"/>
    <col min="10" max="12" width="29.85546875" style="1" customWidth="1"/>
    <col min="13" max="13" width="49.42578125" style="1" customWidth="1"/>
    <col min="14" max="26" width="9.42578125" style="1" customWidth="1"/>
    <col min="27" max="16384" width="15.140625" style="1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7.25" customHeight="1" thickBot="1" x14ac:dyDescent="0.35">
      <c r="A4" s="292" t="s">
        <v>182</v>
      </c>
      <c r="B4" s="284" t="s">
        <v>224</v>
      </c>
      <c r="C4" s="285"/>
      <c r="D4" s="294"/>
      <c r="E4" s="295" t="s">
        <v>225</v>
      </c>
      <c r="F4" s="284" t="s">
        <v>226</v>
      </c>
      <c r="G4" s="285"/>
      <c r="H4" s="285"/>
      <c r="I4" s="295" t="s">
        <v>227</v>
      </c>
      <c r="J4" s="284" t="s">
        <v>226</v>
      </c>
      <c r="K4" s="285"/>
      <c r="L4" s="285"/>
    </row>
    <row r="5" spans="1:13" ht="99.75" thickBot="1" x14ac:dyDescent="0.3">
      <c r="A5" s="293"/>
      <c r="B5" s="86" t="s">
        <v>228</v>
      </c>
      <c r="C5" s="87" t="s">
        <v>229</v>
      </c>
      <c r="D5" s="88" t="s">
        <v>230</v>
      </c>
      <c r="E5" s="296"/>
      <c r="F5" s="88" t="s">
        <v>326</v>
      </c>
      <c r="G5" s="88" t="s">
        <v>327</v>
      </c>
      <c r="H5" s="86" t="s">
        <v>328</v>
      </c>
      <c r="I5" s="296"/>
      <c r="J5" s="86" t="s">
        <v>228</v>
      </c>
      <c r="K5" s="88" t="s">
        <v>327</v>
      </c>
      <c r="L5" s="86" t="s">
        <v>328</v>
      </c>
      <c r="M5" s="224" t="s">
        <v>330</v>
      </c>
    </row>
    <row r="6" spans="1:13" ht="30.75" thickBot="1" x14ac:dyDescent="0.35">
      <c r="A6" s="89" t="s">
        <v>231</v>
      </c>
      <c r="B6" s="90" t="s">
        <v>232</v>
      </c>
      <c r="C6" s="91" t="s">
        <v>233</v>
      </c>
      <c r="D6" s="90" t="s">
        <v>234</v>
      </c>
      <c r="E6" s="89" t="s">
        <v>231</v>
      </c>
      <c r="F6" s="92" t="s">
        <v>235</v>
      </c>
      <c r="G6" s="93" t="s">
        <v>236</v>
      </c>
      <c r="H6" s="94" t="s">
        <v>237</v>
      </c>
      <c r="I6" s="89" t="s">
        <v>231</v>
      </c>
      <c r="J6" s="92" t="s">
        <v>238</v>
      </c>
      <c r="K6" s="93" t="s">
        <v>329</v>
      </c>
      <c r="L6" s="94" t="s">
        <v>239</v>
      </c>
      <c r="M6" s="223"/>
    </row>
    <row r="7" spans="1:13" ht="49.5" x14ac:dyDescent="0.3">
      <c r="A7" s="89" t="s">
        <v>240</v>
      </c>
      <c r="B7" s="90" t="s">
        <v>241</v>
      </c>
      <c r="C7" s="91" t="s">
        <v>242</v>
      </c>
      <c r="D7" s="90" t="s">
        <v>243</v>
      </c>
      <c r="E7" s="89" t="s">
        <v>240</v>
      </c>
      <c r="F7" s="50" t="s">
        <v>244</v>
      </c>
      <c r="G7" s="95" t="s">
        <v>245</v>
      </c>
      <c r="H7" s="96" t="s">
        <v>246</v>
      </c>
      <c r="I7" s="89" t="s">
        <v>240</v>
      </c>
      <c r="J7" s="50" t="s">
        <v>247</v>
      </c>
      <c r="K7" s="50" t="s">
        <v>247</v>
      </c>
      <c r="L7" s="50" t="s">
        <v>248</v>
      </c>
    </row>
    <row r="8" spans="1:13" ht="135" x14ac:dyDescent="0.25">
      <c r="A8" s="97" t="s">
        <v>249</v>
      </c>
      <c r="B8" s="98" t="s">
        <v>250</v>
      </c>
      <c r="C8" s="99" t="s">
        <v>251</v>
      </c>
      <c r="D8" s="98" t="s">
        <v>252</v>
      </c>
      <c r="E8" s="97" t="s">
        <v>249</v>
      </c>
      <c r="F8" s="100" t="s">
        <v>253</v>
      </c>
      <c r="G8" s="95" t="s">
        <v>254</v>
      </c>
      <c r="H8" s="96" t="s">
        <v>255</v>
      </c>
      <c r="I8" s="97" t="s">
        <v>249</v>
      </c>
      <c r="J8" s="100" t="s">
        <v>256</v>
      </c>
      <c r="K8" s="95" t="s">
        <v>257</v>
      </c>
      <c r="L8" s="96" t="s">
        <v>258</v>
      </c>
    </row>
    <row r="9" spans="1:13" ht="264" x14ac:dyDescent="0.3">
      <c r="A9" s="89" t="s">
        <v>259</v>
      </c>
      <c r="B9" s="98" t="s">
        <v>260</v>
      </c>
      <c r="C9" s="98" t="s">
        <v>260</v>
      </c>
      <c r="D9" s="98" t="s">
        <v>261</v>
      </c>
      <c r="E9" s="89" t="s">
        <v>259</v>
      </c>
      <c r="F9" s="98" t="s">
        <v>260</v>
      </c>
      <c r="G9" s="95" t="s">
        <v>261</v>
      </c>
      <c r="H9" s="98" t="s">
        <v>260</v>
      </c>
      <c r="I9" s="89" t="s">
        <v>259</v>
      </c>
      <c r="J9" s="98" t="s">
        <v>260</v>
      </c>
      <c r="K9" s="98" t="s">
        <v>260</v>
      </c>
      <c r="L9" s="98" t="s">
        <v>260</v>
      </c>
      <c r="M9" s="1" t="s">
        <v>389</v>
      </c>
    </row>
    <row r="10" spans="1:13" ht="33" x14ac:dyDescent="0.3">
      <c r="A10" s="101" t="s">
        <v>262</v>
      </c>
      <c r="B10" s="102">
        <v>40610</v>
      </c>
      <c r="C10" s="103">
        <v>40725</v>
      </c>
      <c r="D10" s="102">
        <v>40831</v>
      </c>
      <c r="E10" s="101" t="s">
        <v>262</v>
      </c>
      <c r="F10" s="104">
        <v>41568</v>
      </c>
      <c r="G10" s="105">
        <v>41871</v>
      </c>
      <c r="H10" s="105">
        <v>40438</v>
      </c>
      <c r="I10" s="101" t="s">
        <v>262</v>
      </c>
      <c r="J10" s="104">
        <v>40354</v>
      </c>
      <c r="K10" s="105">
        <v>39990</v>
      </c>
      <c r="L10" s="105">
        <v>41003</v>
      </c>
    </row>
    <row r="11" spans="1:13" ht="49.5" x14ac:dyDescent="0.3">
      <c r="A11" s="101" t="s">
        <v>263</v>
      </c>
      <c r="B11" s="106">
        <v>41068</v>
      </c>
      <c r="C11" s="107">
        <v>40847</v>
      </c>
      <c r="D11" s="108">
        <v>41866</v>
      </c>
      <c r="E11" s="101" t="s">
        <v>263</v>
      </c>
      <c r="F11" s="104">
        <v>41999</v>
      </c>
      <c r="G11" s="105">
        <v>41999</v>
      </c>
      <c r="H11" s="105">
        <v>40494</v>
      </c>
      <c r="I11" s="101" t="s">
        <v>263</v>
      </c>
      <c r="J11" s="104">
        <v>40384</v>
      </c>
      <c r="K11" s="105">
        <v>40030</v>
      </c>
      <c r="L11" s="105">
        <v>42095</v>
      </c>
    </row>
    <row r="12" spans="1:13" ht="49.5" x14ac:dyDescent="0.3">
      <c r="A12" s="101" t="s">
        <v>264</v>
      </c>
      <c r="B12" s="109">
        <v>41146</v>
      </c>
      <c r="C12" s="110">
        <v>41487</v>
      </c>
      <c r="D12" s="109">
        <v>41962</v>
      </c>
      <c r="E12" s="101" t="s">
        <v>264</v>
      </c>
      <c r="F12" s="111">
        <v>41999</v>
      </c>
      <c r="G12" s="105">
        <v>42165</v>
      </c>
      <c r="H12" s="105">
        <v>40494</v>
      </c>
      <c r="I12" s="101" t="s">
        <v>264</v>
      </c>
      <c r="J12" s="111">
        <v>42922</v>
      </c>
      <c r="K12" s="105">
        <v>41346</v>
      </c>
      <c r="L12" s="105">
        <v>42992</v>
      </c>
    </row>
    <row r="13" spans="1:13" ht="82.5" x14ac:dyDescent="0.3">
      <c r="A13" s="112" t="s">
        <v>265</v>
      </c>
      <c r="B13" s="113" t="s">
        <v>266</v>
      </c>
      <c r="C13" s="113" t="s">
        <v>267</v>
      </c>
      <c r="D13" s="113" t="s">
        <v>268</v>
      </c>
      <c r="E13" s="112" t="s">
        <v>265</v>
      </c>
      <c r="F13" s="114" t="s">
        <v>269</v>
      </c>
      <c r="G13" s="115" t="s">
        <v>270</v>
      </c>
      <c r="H13" s="116" t="s">
        <v>271</v>
      </c>
      <c r="I13" s="112" t="s">
        <v>265</v>
      </c>
      <c r="J13" s="114" t="s">
        <v>272</v>
      </c>
      <c r="K13" s="115" t="s">
        <v>273</v>
      </c>
      <c r="L13" s="116" t="s">
        <v>274</v>
      </c>
      <c r="M13" s="1" t="s">
        <v>389</v>
      </c>
    </row>
    <row r="14" spans="1:13" ht="33" x14ac:dyDescent="0.3">
      <c r="A14" s="117" t="s">
        <v>275</v>
      </c>
      <c r="B14" s="118">
        <v>699892</v>
      </c>
      <c r="C14" s="118">
        <v>64652</v>
      </c>
      <c r="D14" s="118">
        <v>400000</v>
      </c>
      <c r="E14" s="117" t="s">
        <v>275</v>
      </c>
      <c r="F14" s="119"/>
      <c r="G14" s="120"/>
      <c r="H14" s="121">
        <v>146163</v>
      </c>
      <c r="I14" s="117" t="s">
        <v>275</v>
      </c>
      <c r="J14" s="119"/>
      <c r="K14" s="120"/>
      <c r="L14" s="121"/>
    </row>
    <row r="15" spans="1:13" ht="35.450000000000003" customHeight="1" x14ac:dyDescent="0.3">
      <c r="A15" s="112" t="s">
        <v>276</v>
      </c>
      <c r="B15" s="122">
        <v>2645.57</v>
      </c>
      <c r="C15" s="123">
        <v>2569.69</v>
      </c>
      <c r="D15" s="122">
        <v>2631.45</v>
      </c>
      <c r="E15" s="112" t="s">
        <v>276</v>
      </c>
      <c r="F15" s="114"/>
      <c r="G15" s="124"/>
      <c r="H15" s="125">
        <v>2528.5</v>
      </c>
      <c r="I15" s="112" t="s">
        <v>276</v>
      </c>
      <c r="J15" s="114"/>
      <c r="K15" s="124"/>
      <c r="L15" s="125"/>
    </row>
    <row r="16" spans="1:13" ht="16.5" x14ac:dyDescent="0.3">
      <c r="A16" s="117" t="s">
        <v>277</v>
      </c>
      <c r="B16" s="122">
        <f>B14*B15</f>
        <v>1851613278.4400001</v>
      </c>
      <c r="C16" s="122">
        <f t="shared" ref="C16:D16" si="0">C14*C15</f>
        <v>166135597.88</v>
      </c>
      <c r="D16" s="122">
        <f t="shared" si="0"/>
        <v>1052579999.9999999</v>
      </c>
      <c r="E16" s="117" t="s">
        <v>277</v>
      </c>
      <c r="F16" s="126">
        <v>1200000000</v>
      </c>
      <c r="G16" s="120">
        <v>700000000</v>
      </c>
      <c r="H16" s="120">
        <f>H14*H15</f>
        <v>369573145.5</v>
      </c>
      <c r="I16" s="117" t="s">
        <v>277</v>
      </c>
      <c r="J16" s="126">
        <v>50000000</v>
      </c>
      <c r="K16" s="120">
        <v>114376000</v>
      </c>
      <c r="L16" s="120">
        <v>725015000</v>
      </c>
    </row>
    <row r="17" spans="1:12" ht="37.15" customHeight="1" x14ac:dyDescent="0.3">
      <c r="A17" s="127" t="s">
        <v>278</v>
      </c>
      <c r="B17" s="128">
        <v>0.4</v>
      </c>
      <c r="C17" s="128">
        <v>1</v>
      </c>
      <c r="D17" s="128">
        <v>1</v>
      </c>
      <c r="E17" s="127" t="s">
        <v>278</v>
      </c>
      <c r="F17" s="129">
        <v>0.6</v>
      </c>
      <c r="G17" s="130">
        <v>1</v>
      </c>
      <c r="H17" s="130">
        <v>1</v>
      </c>
      <c r="I17" s="127" t="s">
        <v>278</v>
      </c>
      <c r="J17" s="129">
        <v>1</v>
      </c>
      <c r="K17" s="131">
        <v>1</v>
      </c>
      <c r="L17" s="131">
        <v>0.4</v>
      </c>
    </row>
    <row r="18" spans="1:12" ht="22.15" customHeight="1" x14ac:dyDescent="0.3">
      <c r="A18" s="112" t="s">
        <v>279</v>
      </c>
      <c r="B18" s="132" t="s">
        <v>332</v>
      </c>
      <c r="C18" s="132" t="s">
        <v>332</v>
      </c>
      <c r="D18" s="132" t="s">
        <v>332</v>
      </c>
      <c r="E18" s="112" t="s">
        <v>279</v>
      </c>
      <c r="F18" s="132" t="s">
        <v>332</v>
      </c>
      <c r="G18" s="132" t="s">
        <v>332</v>
      </c>
      <c r="H18" s="132" t="s">
        <v>332</v>
      </c>
      <c r="I18" s="112" t="s">
        <v>279</v>
      </c>
      <c r="J18" s="132" t="s">
        <v>332</v>
      </c>
      <c r="K18" s="132" t="s">
        <v>332</v>
      </c>
      <c r="L18" s="132" t="s">
        <v>331</v>
      </c>
    </row>
    <row r="19" spans="1:12" ht="60.6" customHeight="1" x14ac:dyDescent="0.35">
      <c r="A19" s="222" t="s">
        <v>410</v>
      </c>
      <c r="B19" s="297" t="s">
        <v>332</v>
      </c>
      <c r="C19" s="298"/>
      <c r="D19" s="299"/>
      <c r="E19" s="222" t="s">
        <v>410</v>
      </c>
      <c r="F19" s="297" t="s">
        <v>332</v>
      </c>
      <c r="G19" s="298"/>
      <c r="H19" s="299"/>
      <c r="I19" s="222" t="s">
        <v>410</v>
      </c>
      <c r="J19" s="297" t="s">
        <v>418</v>
      </c>
      <c r="K19" s="298"/>
      <c r="L19" s="299"/>
    </row>
    <row r="20" spans="1:12" ht="16.5" x14ac:dyDescent="0.3">
      <c r="A20" s="133" t="s">
        <v>0</v>
      </c>
      <c r="B20" s="134" t="s">
        <v>281</v>
      </c>
      <c r="C20" s="134">
        <v>407</v>
      </c>
      <c r="D20" s="134">
        <v>391</v>
      </c>
      <c r="E20" s="133" t="s">
        <v>0</v>
      </c>
      <c r="F20" s="114" t="s">
        <v>282</v>
      </c>
      <c r="G20" s="132" t="s">
        <v>283</v>
      </c>
      <c r="H20" s="132" t="s">
        <v>284</v>
      </c>
      <c r="I20" s="133" t="s">
        <v>0</v>
      </c>
      <c r="J20" s="135">
        <v>67</v>
      </c>
      <c r="K20" s="132">
        <v>68</v>
      </c>
      <c r="L20" s="132">
        <v>75</v>
      </c>
    </row>
    <row r="21" spans="1:12" ht="17.25" thickBot="1" x14ac:dyDescent="0.35">
      <c r="A21" s="136" t="s">
        <v>29</v>
      </c>
      <c r="B21" s="137">
        <f>B16*B17</f>
        <v>740645311.37600005</v>
      </c>
      <c r="C21" s="137">
        <f t="shared" ref="C21:D21" si="1">C16*C17</f>
        <v>166135597.88</v>
      </c>
      <c r="D21" s="138">
        <f t="shared" si="1"/>
        <v>1052579999.9999999</v>
      </c>
      <c r="E21" s="136" t="s">
        <v>29</v>
      </c>
      <c r="F21" s="139">
        <f>F16*F17</f>
        <v>720000000</v>
      </c>
      <c r="G21" s="139">
        <f>G16*G17</f>
        <v>700000000</v>
      </c>
      <c r="H21" s="139">
        <f>H16*H17</f>
        <v>369573145.5</v>
      </c>
      <c r="I21" s="136" t="s">
        <v>29</v>
      </c>
      <c r="J21" s="139">
        <f>J16*J17</f>
        <v>50000000</v>
      </c>
      <c r="K21" s="139">
        <f>K16*K17</f>
        <v>114376000</v>
      </c>
      <c r="L21" s="139">
        <f>L16*L17</f>
        <v>290006000</v>
      </c>
    </row>
    <row r="22" spans="1:12" ht="49.15" customHeight="1" thickBot="1" x14ac:dyDescent="0.3">
      <c r="A22" s="140" t="s">
        <v>285</v>
      </c>
      <c r="B22" s="286">
        <f>B21+C21+D21</f>
        <v>1959360909.256</v>
      </c>
      <c r="C22" s="287"/>
      <c r="D22" s="288"/>
      <c r="E22" s="141" t="s">
        <v>285</v>
      </c>
      <c r="F22" s="289">
        <f>F21+G21+H21</f>
        <v>1789573145.5</v>
      </c>
      <c r="G22" s="290"/>
      <c r="H22" s="291"/>
      <c r="I22" s="141" t="s">
        <v>285</v>
      </c>
      <c r="J22" s="289">
        <f>J21+K21+L21</f>
        <v>454382000</v>
      </c>
      <c r="K22" s="290"/>
      <c r="L22" s="291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2" x14ac:dyDescent="0.25">
      <c r="A24" s="3" t="s">
        <v>221</v>
      </c>
      <c r="G24" s="2"/>
      <c r="H24" s="2"/>
      <c r="I24" s="2"/>
      <c r="J24" s="2"/>
    </row>
    <row r="25" spans="1:12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2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2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</row>
  </sheetData>
  <sheetProtection algorithmName="SHA-512" hashValue="0NKC70CaqtRF/x0SBo9vHYOtf6IMaUHmg0DLDkLAwlRBwCiEPYjLo22rLxLJLAtI9kkE2hfl752mWE8YXr79gQ==" saltValue="q4pwfk0BBoxiaZSHBoWM4g==" spinCount="100000" sheet="1" objects="1" scenarios="1"/>
  <mergeCells count="12">
    <mergeCell ref="J4:L4"/>
    <mergeCell ref="B22:D22"/>
    <mergeCell ref="F22:H22"/>
    <mergeCell ref="J22:L22"/>
    <mergeCell ref="A4:A5"/>
    <mergeCell ref="B4:D4"/>
    <mergeCell ref="E4:E5"/>
    <mergeCell ref="F4:H4"/>
    <mergeCell ref="I4:I5"/>
    <mergeCell ref="B19:D19"/>
    <mergeCell ref="F19:H19"/>
    <mergeCell ref="J19:L19"/>
  </mergeCells>
  <conditionalFormatting sqref="L6 L10:L16 L8">
    <cfRule type="cellIs" dxfId="3" priority="1" operator="lessThan">
      <formula>#REF!</formula>
    </cfRule>
    <cfRule type="cellIs" dxfId="2" priority="2" operator="lessThan">
      <formula>#REF!</formula>
    </cfRule>
  </conditionalFormatting>
  <conditionalFormatting sqref="H6:H8 H10:H16">
    <cfRule type="cellIs" dxfId="1" priority="3" operator="lessThan">
      <formula>#REF!</formula>
    </cfRule>
    <cfRule type="cellIs" dxfId="0" priority="4" operator="lessThan">
      <formula>#REF!</formula>
    </cfRule>
  </conditionalFormatting>
  <pageMargins left="0.55118110236220474" right="0.51181102362204722" top="0.55118110236220474" bottom="0.59055118110236227" header="0.31496062992125984" footer="0.31496062992125984"/>
  <pageSetup paperSize="522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view="pageBreakPreview" zoomScale="60" zoomScaleNormal="100" workbookViewId="0">
      <selection sqref="A1:G1"/>
    </sheetView>
  </sheetViews>
  <sheetFormatPr baseColWidth="10" defaultRowHeight="15" x14ac:dyDescent="0.25"/>
  <cols>
    <col min="2" max="6" width="20.7109375" customWidth="1"/>
    <col min="7" max="7" width="37" customWidth="1"/>
  </cols>
  <sheetData>
    <row r="1" spans="1:7" ht="15.75" thickBot="1" x14ac:dyDescent="0.3">
      <c r="A1" s="300" t="s">
        <v>420</v>
      </c>
      <c r="B1" s="300"/>
      <c r="C1" s="300"/>
      <c r="D1" s="300"/>
      <c r="E1" s="300"/>
      <c r="F1" s="300"/>
      <c r="G1" s="300"/>
    </row>
    <row r="2" spans="1:7" ht="17.25" thickBot="1" x14ac:dyDescent="0.35">
      <c r="A2" s="309"/>
      <c r="B2" s="284" t="s">
        <v>193</v>
      </c>
      <c r="C2" s="285"/>
      <c r="D2" s="285"/>
      <c r="E2" s="285"/>
      <c r="F2" s="285"/>
      <c r="G2" s="294"/>
    </row>
    <row r="3" spans="1:7" ht="39" thickBot="1" x14ac:dyDescent="0.3">
      <c r="A3" s="310"/>
      <c r="B3" s="142" t="s">
        <v>286</v>
      </c>
      <c r="C3" s="142" t="s">
        <v>287</v>
      </c>
      <c r="D3" s="142" t="s">
        <v>288</v>
      </c>
      <c r="E3" s="148" t="s">
        <v>289</v>
      </c>
      <c r="F3" s="142" t="s">
        <v>290</v>
      </c>
      <c r="G3" s="143" t="s">
        <v>16</v>
      </c>
    </row>
    <row r="4" spans="1:7" ht="30" x14ac:dyDescent="0.25">
      <c r="A4" s="149" t="s">
        <v>291</v>
      </c>
      <c r="B4" s="150" t="s">
        <v>292</v>
      </c>
      <c r="C4" s="151" t="s">
        <v>293</v>
      </c>
      <c r="D4" s="150" t="s">
        <v>294</v>
      </c>
      <c r="E4" s="151" t="s">
        <v>295</v>
      </c>
      <c r="F4" s="306" t="s">
        <v>296</v>
      </c>
      <c r="G4" s="152"/>
    </row>
    <row r="5" spans="1:7" x14ac:dyDescent="0.25">
      <c r="A5" s="149" t="s">
        <v>297</v>
      </c>
      <c r="B5" s="150" t="s">
        <v>298</v>
      </c>
      <c r="C5" s="150" t="s">
        <v>298</v>
      </c>
      <c r="D5" s="150" t="s">
        <v>298</v>
      </c>
      <c r="E5" s="150" t="s">
        <v>298</v>
      </c>
      <c r="F5" s="307"/>
      <c r="G5" s="153"/>
    </row>
    <row r="6" spans="1:7" ht="26.25" x14ac:dyDescent="0.25">
      <c r="A6" s="149" t="s">
        <v>299</v>
      </c>
      <c r="B6" s="150">
        <v>92</v>
      </c>
      <c r="C6" s="150">
        <v>112</v>
      </c>
      <c r="D6" s="150">
        <v>124</v>
      </c>
      <c r="E6" s="150">
        <v>135</v>
      </c>
      <c r="F6" s="307"/>
      <c r="G6" s="154"/>
    </row>
    <row r="7" spans="1:7" ht="15.75" thickBot="1" x14ac:dyDescent="0.3">
      <c r="A7" s="155" t="s">
        <v>300</v>
      </c>
      <c r="B7" s="156" t="s">
        <v>280</v>
      </c>
      <c r="C7" s="156" t="s">
        <v>280</v>
      </c>
      <c r="D7" s="156" t="s">
        <v>280</v>
      </c>
      <c r="E7" s="156" t="s">
        <v>280</v>
      </c>
      <c r="F7" s="308"/>
      <c r="G7" s="157"/>
    </row>
    <row r="8" spans="1:7" ht="17.25" thickBot="1" x14ac:dyDescent="0.3">
      <c r="A8" s="311"/>
      <c r="B8" s="313" t="s">
        <v>190</v>
      </c>
      <c r="C8" s="314"/>
      <c r="D8" s="314"/>
      <c r="E8" s="314"/>
      <c r="F8" s="314"/>
      <c r="G8" s="315"/>
    </row>
    <row r="9" spans="1:7" ht="39" thickBot="1" x14ac:dyDescent="0.3">
      <c r="A9" s="312"/>
      <c r="B9" s="144" t="s">
        <v>286</v>
      </c>
      <c r="C9" s="144" t="s">
        <v>287</v>
      </c>
      <c r="D9" s="144" t="s">
        <v>288</v>
      </c>
      <c r="E9" s="158" t="s">
        <v>289</v>
      </c>
      <c r="F9" s="144" t="s">
        <v>290</v>
      </c>
      <c r="G9" s="145" t="s">
        <v>16</v>
      </c>
    </row>
    <row r="10" spans="1:7" ht="51" customHeight="1" x14ac:dyDescent="0.25">
      <c r="A10" s="149" t="s">
        <v>291</v>
      </c>
      <c r="B10" s="150" t="s">
        <v>301</v>
      </c>
      <c r="C10" s="151" t="s">
        <v>302</v>
      </c>
      <c r="D10" s="150" t="s">
        <v>303</v>
      </c>
      <c r="E10" s="151" t="s">
        <v>304</v>
      </c>
      <c r="F10" s="306" t="s">
        <v>411</v>
      </c>
      <c r="G10" s="316" t="s">
        <v>417</v>
      </c>
    </row>
    <row r="11" spans="1:7" ht="30" x14ac:dyDescent="0.25">
      <c r="A11" s="149" t="s">
        <v>297</v>
      </c>
      <c r="B11" s="150" t="s">
        <v>305</v>
      </c>
      <c r="C11" s="150" t="s">
        <v>305</v>
      </c>
      <c r="D11" s="150" t="s">
        <v>305</v>
      </c>
      <c r="E11" s="150" t="s">
        <v>305</v>
      </c>
      <c r="F11" s="307"/>
      <c r="G11" s="317"/>
    </row>
    <row r="12" spans="1:7" ht="26.25" x14ac:dyDescent="0.25">
      <c r="A12" s="149" t="s">
        <v>299</v>
      </c>
      <c r="B12" s="150" t="s">
        <v>306</v>
      </c>
      <c r="C12" s="150" t="s">
        <v>307</v>
      </c>
      <c r="D12" s="150" t="s">
        <v>308</v>
      </c>
      <c r="E12" s="150" t="s">
        <v>309</v>
      </c>
      <c r="F12" s="307"/>
      <c r="G12" s="317"/>
    </row>
    <row r="13" spans="1:7" ht="15.75" thickBot="1" x14ac:dyDescent="0.3">
      <c r="A13" s="155" t="s">
        <v>300</v>
      </c>
      <c r="B13" s="156" t="s">
        <v>280</v>
      </c>
      <c r="C13" s="156" t="s">
        <v>280</v>
      </c>
      <c r="D13" s="156" t="s">
        <v>280</v>
      </c>
      <c r="E13" s="156" t="s">
        <v>280</v>
      </c>
      <c r="F13" s="308"/>
      <c r="G13" s="318"/>
    </row>
    <row r="14" spans="1:7" ht="17.25" thickBot="1" x14ac:dyDescent="0.3">
      <c r="A14" s="301"/>
      <c r="B14" s="303" t="s">
        <v>192</v>
      </c>
      <c r="C14" s="304"/>
      <c r="D14" s="304"/>
      <c r="E14" s="304"/>
      <c r="F14" s="304"/>
      <c r="G14" s="305"/>
    </row>
    <row r="15" spans="1:7" ht="39" thickBot="1" x14ac:dyDescent="0.3">
      <c r="A15" s="302"/>
      <c r="B15" s="146" t="s">
        <v>286</v>
      </c>
      <c r="C15" s="146" t="s">
        <v>287</v>
      </c>
      <c r="D15" s="146" t="s">
        <v>288</v>
      </c>
      <c r="E15" s="159" t="s">
        <v>289</v>
      </c>
      <c r="F15" s="146" t="s">
        <v>290</v>
      </c>
      <c r="G15" s="147" t="s">
        <v>16</v>
      </c>
    </row>
    <row r="16" spans="1:7" ht="30" x14ac:dyDescent="0.25">
      <c r="A16" s="149" t="s">
        <v>291</v>
      </c>
      <c r="B16" s="150" t="s">
        <v>310</v>
      </c>
      <c r="C16" s="151" t="s">
        <v>311</v>
      </c>
      <c r="D16" s="150" t="s">
        <v>312</v>
      </c>
      <c r="E16" s="151" t="s">
        <v>313</v>
      </c>
      <c r="F16" s="306" t="s">
        <v>296</v>
      </c>
      <c r="G16" s="152"/>
    </row>
    <row r="17" spans="1:7" ht="30" x14ac:dyDescent="0.25">
      <c r="A17" s="149" t="s">
        <v>297</v>
      </c>
      <c r="B17" s="150" t="s">
        <v>305</v>
      </c>
      <c r="C17" s="150" t="s">
        <v>305</v>
      </c>
      <c r="D17" s="150" t="s">
        <v>305</v>
      </c>
      <c r="E17" s="150" t="s">
        <v>305</v>
      </c>
      <c r="F17" s="307"/>
      <c r="G17" s="153"/>
    </row>
    <row r="18" spans="1:7" ht="26.25" x14ac:dyDescent="0.25">
      <c r="A18" s="149" t="s">
        <v>299</v>
      </c>
      <c r="B18" s="150" t="s">
        <v>314</v>
      </c>
      <c r="C18" s="150" t="s">
        <v>315</v>
      </c>
      <c r="D18" s="150" t="s">
        <v>316</v>
      </c>
      <c r="E18" s="151" t="s">
        <v>317</v>
      </c>
      <c r="F18" s="307"/>
      <c r="G18" s="154"/>
    </row>
    <row r="19" spans="1:7" ht="15.75" thickBot="1" x14ac:dyDescent="0.3">
      <c r="A19" s="155" t="s">
        <v>300</v>
      </c>
      <c r="B19" s="156" t="s">
        <v>280</v>
      </c>
      <c r="C19" s="156" t="s">
        <v>280</v>
      </c>
      <c r="D19" s="156" t="s">
        <v>280</v>
      </c>
      <c r="E19" s="156" t="s">
        <v>318</v>
      </c>
      <c r="F19" s="308"/>
      <c r="G19" s="157"/>
    </row>
    <row r="21" spans="1:7" x14ac:dyDescent="0.25">
      <c r="A21" s="3" t="s">
        <v>221</v>
      </c>
      <c r="B21" s="1"/>
      <c r="C21" s="1"/>
      <c r="D21" s="1"/>
      <c r="E21" s="1"/>
      <c r="F21" s="1"/>
    </row>
  </sheetData>
  <sheetProtection algorithmName="SHA-512" hashValue="lcJkYP3vF10vd4bPRYqR/l7jyh5UmJmc3vd+OgJ3MuHDke+ksWh8U3IZYNnx3FvPiMojx8qx6SZufKVxCRH2KA==" saltValue="gq/+CGiY2HcPl3iUGAbdew==" spinCount="100000" sheet="1" objects="1" scenarios="1"/>
  <mergeCells count="11">
    <mergeCell ref="A1:G1"/>
    <mergeCell ref="A14:A15"/>
    <mergeCell ref="B14:G14"/>
    <mergeCell ref="F16:F19"/>
    <mergeCell ref="A2:A3"/>
    <mergeCell ref="B2:G2"/>
    <mergeCell ref="F4:F7"/>
    <mergeCell ref="A8:A9"/>
    <mergeCell ref="B8:G8"/>
    <mergeCell ref="F10:F13"/>
    <mergeCell ref="G10:G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22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75"/>
  <sheetViews>
    <sheetView view="pageBreakPreview" topLeftCell="A4" zoomScale="60" zoomScaleNormal="100" workbookViewId="0">
      <selection activeCell="G7" sqref="G7:G8"/>
    </sheetView>
  </sheetViews>
  <sheetFormatPr baseColWidth="10" defaultRowHeight="15" x14ac:dyDescent="0.25"/>
  <cols>
    <col min="2" max="2" width="41.28515625" customWidth="1"/>
    <col min="3" max="3" width="30.7109375" customWidth="1"/>
    <col min="4" max="5" width="12.140625" customWidth="1"/>
    <col min="6" max="6" width="17" customWidth="1"/>
    <col min="7" max="7" width="29.42578125" customWidth="1"/>
  </cols>
  <sheetData>
    <row r="1" spans="2:10" ht="15.75" thickBot="1" x14ac:dyDescent="0.3">
      <c r="B1" s="300" t="s">
        <v>423</v>
      </c>
      <c r="C1" s="300"/>
      <c r="D1" s="300"/>
      <c r="E1" s="300"/>
      <c r="F1" s="300"/>
      <c r="G1" s="300"/>
      <c r="H1" s="300"/>
      <c r="I1" s="300"/>
    </row>
    <row r="2" spans="2:10" ht="15.75" thickBot="1" x14ac:dyDescent="0.3">
      <c r="B2" s="181" t="s">
        <v>335</v>
      </c>
      <c r="C2" s="319" t="s">
        <v>286</v>
      </c>
      <c r="D2" s="320"/>
      <c r="E2" s="320"/>
      <c r="F2" s="320"/>
      <c r="G2" s="320"/>
      <c r="H2" s="182" t="s">
        <v>336</v>
      </c>
      <c r="I2" s="183">
        <v>261</v>
      </c>
    </row>
    <row r="3" spans="2:10" ht="15.75" thickBot="1" x14ac:dyDescent="0.3">
      <c r="B3" s="184" t="s">
        <v>337</v>
      </c>
      <c r="C3" s="321" t="s">
        <v>338</v>
      </c>
      <c r="D3" s="322"/>
      <c r="E3" s="322"/>
      <c r="F3" s="322"/>
      <c r="G3" s="322"/>
      <c r="H3" s="323"/>
      <c r="I3" s="324"/>
    </row>
    <row r="4" spans="2:10" x14ac:dyDescent="0.25">
      <c r="B4" s="325" t="s">
        <v>339</v>
      </c>
      <c r="C4" s="327" t="s">
        <v>340</v>
      </c>
      <c r="D4" s="329" t="s">
        <v>341</v>
      </c>
      <c r="E4" s="329"/>
      <c r="F4" s="331" t="s">
        <v>342</v>
      </c>
      <c r="G4" s="327" t="s">
        <v>3</v>
      </c>
      <c r="H4" s="333" t="s">
        <v>296</v>
      </c>
      <c r="I4" s="334"/>
    </row>
    <row r="5" spans="2:10" ht="15.75" thickBot="1" x14ac:dyDescent="0.3">
      <c r="B5" s="326"/>
      <c r="C5" s="328"/>
      <c r="D5" s="330"/>
      <c r="E5" s="330"/>
      <c r="F5" s="332"/>
      <c r="G5" s="328"/>
      <c r="H5" s="185" t="s">
        <v>318</v>
      </c>
      <c r="I5" s="186" t="s">
        <v>343</v>
      </c>
    </row>
    <row r="6" spans="2:10" ht="30" thickBot="1" x14ac:dyDescent="0.3">
      <c r="B6" s="187" t="s">
        <v>344</v>
      </c>
      <c r="C6" s="188" t="s">
        <v>345</v>
      </c>
      <c r="D6" s="338" t="s">
        <v>346</v>
      </c>
      <c r="E6" s="339"/>
      <c r="F6" s="189">
        <v>34977</v>
      </c>
      <c r="G6" s="188"/>
      <c r="H6" s="188" t="s">
        <v>180</v>
      </c>
      <c r="I6" s="190"/>
    </row>
    <row r="7" spans="2:10" x14ac:dyDescent="0.25">
      <c r="B7" s="325" t="s">
        <v>339</v>
      </c>
      <c r="C7" s="327" t="s">
        <v>347</v>
      </c>
      <c r="D7" s="340" t="s">
        <v>348</v>
      </c>
      <c r="E7" s="341"/>
      <c r="F7" s="341"/>
      <c r="G7" s="327" t="s">
        <v>3</v>
      </c>
      <c r="H7" s="342" t="s">
        <v>296</v>
      </c>
      <c r="I7" s="343"/>
    </row>
    <row r="8" spans="2:10" ht="30.75" thickBot="1" x14ac:dyDescent="0.3">
      <c r="B8" s="326"/>
      <c r="C8" s="328"/>
      <c r="D8" s="191" t="s">
        <v>349</v>
      </c>
      <c r="E8" s="191" t="s">
        <v>350</v>
      </c>
      <c r="F8" s="191" t="s">
        <v>351</v>
      </c>
      <c r="G8" s="328"/>
      <c r="H8" s="185" t="s">
        <v>318</v>
      </c>
      <c r="I8" s="186" t="s">
        <v>343</v>
      </c>
    </row>
    <row r="9" spans="2:10" ht="15.75" thickBot="1" x14ac:dyDescent="0.3">
      <c r="B9" s="344" t="s">
        <v>352</v>
      </c>
      <c r="C9" s="345"/>
      <c r="D9" s="345"/>
      <c r="E9" s="345"/>
      <c r="F9" s="345"/>
      <c r="G9" s="345"/>
      <c r="H9" s="345"/>
      <c r="I9" s="346"/>
    </row>
    <row r="10" spans="2:10" ht="43.5" x14ac:dyDescent="0.25">
      <c r="B10" s="347" t="s">
        <v>353</v>
      </c>
      <c r="C10" s="192" t="s">
        <v>354</v>
      </c>
      <c r="D10" s="193">
        <v>36490</v>
      </c>
      <c r="E10" s="193">
        <v>42991</v>
      </c>
      <c r="F10" s="194" t="s">
        <v>355</v>
      </c>
      <c r="G10" s="195" t="s">
        <v>356</v>
      </c>
      <c r="H10" s="192" t="s">
        <v>180</v>
      </c>
      <c r="I10" s="196"/>
    </row>
    <row r="11" spans="2:10" ht="15.75" thickBot="1" x14ac:dyDescent="0.3">
      <c r="B11" s="348"/>
      <c r="C11" s="197"/>
      <c r="D11" s="198"/>
      <c r="E11" s="198"/>
      <c r="F11" s="198"/>
      <c r="G11" s="192"/>
      <c r="H11" s="192"/>
      <c r="I11" s="196"/>
    </row>
    <row r="12" spans="2:10" ht="30" thickBot="1" x14ac:dyDescent="0.3">
      <c r="B12" s="349" t="s">
        <v>357</v>
      </c>
      <c r="C12" s="350"/>
      <c r="D12" s="350"/>
      <c r="E12" s="351"/>
      <c r="F12" s="194" t="s">
        <v>355</v>
      </c>
      <c r="G12" s="199"/>
      <c r="H12" s="192"/>
      <c r="I12" s="196"/>
    </row>
    <row r="13" spans="2:10" ht="15.75" thickBot="1" x14ac:dyDescent="0.3">
      <c r="B13" s="344" t="s">
        <v>358</v>
      </c>
      <c r="C13" s="345"/>
      <c r="D13" s="345"/>
      <c r="E13" s="345"/>
      <c r="F13" s="345"/>
      <c r="G13" s="345"/>
      <c r="H13" s="345"/>
      <c r="I13" s="346"/>
    </row>
    <row r="14" spans="2:10" ht="29.25" x14ac:dyDescent="0.25">
      <c r="B14" s="352" t="s">
        <v>359</v>
      </c>
      <c r="C14" s="192" t="s">
        <v>354</v>
      </c>
      <c r="D14" s="193"/>
      <c r="E14" s="193"/>
      <c r="F14" s="193"/>
      <c r="G14" s="200" t="s">
        <v>360</v>
      </c>
      <c r="H14" s="201" t="s">
        <v>180</v>
      </c>
      <c r="I14" s="202"/>
      <c r="J14" t="s">
        <v>380</v>
      </c>
    </row>
    <row r="15" spans="2:10" x14ac:dyDescent="0.25">
      <c r="B15" s="353"/>
      <c r="C15" s="192"/>
      <c r="D15" s="193"/>
      <c r="E15" s="193"/>
      <c r="F15" s="193"/>
      <c r="G15" s="192"/>
      <c r="H15" s="192"/>
      <c r="I15" s="196"/>
    </row>
    <row r="16" spans="2:10" x14ac:dyDescent="0.25">
      <c r="B16" s="353"/>
      <c r="C16" s="192"/>
      <c r="D16" s="193"/>
      <c r="E16" s="193"/>
      <c r="F16" s="193"/>
      <c r="G16" s="192"/>
      <c r="H16" s="192"/>
      <c r="I16" s="196"/>
    </row>
    <row r="17" spans="2:9" x14ac:dyDescent="0.25">
      <c r="B17" s="353"/>
      <c r="C17" s="192"/>
      <c r="D17" s="193"/>
      <c r="E17" s="193"/>
      <c r="F17" s="193"/>
      <c r="G17" s="192"/>
      <c r="H17" s="192"/>
      <c r="I17" s="196"/>
    </row>
    <row r="18" spans="2:9" ht="15.75" thickBot="1" x14ac:dyDescent="0.3">
      <c r="B18" s="348"/>
      <c r="C18" s="197"/>
      <c r="D18" s="198"/>
      <c r="E18" s="198"/>
      <c r="F18" s="198"/>
      <c r="G18" s="197"/>
      <c r="H18" s="197"/>
      <c r="I18" s="203"/>
    </row>
    <row r="19" spans="2:9" ht="15.75" thickBot="1" x14ac:dyDescent="0.3">
      <c r="B19" s="335"/>
      <c r="C19" s="336"/>
      <c r="D19" s="336"/>
      <c r="E19" s="336"/>
      <c r="F19" s="336"/>
      <c r="G19" s="336"/>
      <c r="H19" s="336"/>
      <c r="I19" s="337"/>
    </row>
    <row r="20" spans="2:9" ht="15.75" thickBot="1" x14ac:dyDescent="0.3">
      <c r="B20" s="181" t="s">
        <v>335</v>
      </c>
      <c r="C20" s="319" t="s">
        <v>287</v>
      </c>
      <c r="D20" s="320"/>
      <c r="E20" s="320"/>
      <c r="F20" s="320"/>
      <c r="G20" s="320"/>
      <c r="H20" s="182" t="s">
        <v>336</v>
      </c>
      <c r="I20" s="183">
        <v>275</v>
      </c>
    </row>
    <row r="21" spans="2:9" ht="15.75" thickBot="1" x14ac:dyDescent="0.3">
      <c r="B21" s="184" t="s">
        <v>337</v>
      </c>
      <c r="C21" s="321" t="s">
        <v>311</v>
      </c>
      <c r="D21" s="322"/>
      <c r="E21" s="322"/>
      <c r="F21" s="322"/>
      <c r="G21" s="322"/>
      <c r="H21" s="322"/>
      <c r="I21" s="354"/>
    </row>
    <row r="22" spans="2:9" x14ac:dyDescent="0.25">
      <c r="B22" s="325" t="s">
        <v>339</v>
      </c>
      <c r="C22" s="327" t="s">
        <v>340</v>
      </c>
      <c r="D22" s="329" t="s">
        <v>341</v>
      </c>
      <c r="E22" s="329"/>
      <c r="F22" s="331" t="s">
        <v>342</v>
      </c>
      <c r="G22" s="327" t="s">
        <v>3</v>
      </c>
      <c r="H22" s="333" t="s">
        <v>296</v>
      </c>
      <c r="I22" s="334"/>
    </row>
    <row r="23" spans="2:9" ht="15.75" thickBot="1" x14ac:dyDescent="0.3">
      <c r="B23" s="326"/>
      <c r="C23" s="328"/>
      <c r="D23" s="330"/>
      <c r="E23" s="330"/>
      <c r="F23" s="332"/>
      <c r="G23" s="328"/>
      <c r="H23" s="185" t="s">
        <v>318</v>
      </c>
      <c r="I23" s="186" t="s">
        <v>343</v>
      </c>
    </row>
    <row r="24" spans="2:9" ht="30" thickBot="1" x14ac:dyDescent="0.3">
      <c r="B24" s="187" t="s">
        <v>344</v>
      </c>
      <c r="C24" s="188" t="s">
        <v>361</v>
      </c>
      <c r="D24" s="338" t="s">
        <v>362</v>
      </c>
      <c r="E24" s="339"/>
      <c r="F24" s="189">
        <v>36574</v>
      </c>
      <c r="G24" s="188"/>
      <c r="H24" s="188" t="s">
        <v>180</v>
      </c>
      <c r="I24" s="190"/>
    </row>
    <row r="25" spans="2:9" x14ac:dyDescent="0.25">
      <c r="B25" s="325" t="s">
        <v>339</v>
      </c>
      <c r="C25" s="327" t="s">
        <v>347</v>
      </c>
      <c r="D25" s="340" t="s">
        <v>348</v>
      </c>
      <c r="E25" s="341"/>
      <c r="F25" s="341"/>
      <c r="G25" s="327" t="s">
        <v>3</v>
      </c>
      <c r="H25" s="342" t="s">
        <v>296</v>
      </c>
      <c r="I25" s="343"/>
    </row>
    <row r="26" spans="2:9" ht="30.75" thickBot="1" x14ac:dyDescent="0.3">
      <c r="B26" s="326"/>
      <c r="C26" s="328"/>
      <c r="D26" s="191" t="s">
        <v>349</v>
      </c>
      <c r="E26" s="191" t="s">
        <v>350</v>
      </c>
      <c r="F26" s="191" t="s">
        <v>351</v>
      </c>
      <c r="G26" s="328"/>
      <c r="H26" s="185" t="s">
        <v>318</v>
      </c>
      <c r="I26" s="186" t="s">
        <v>343</v>
      </c>
    </row>
    <row r="27" spans="2:9" ht="15.75" thickBot="1" x14ac:dyDescent="0.3">
      <c r="B27" s="344" t="s">
        <v>352</v>
      </c>
      <c r="C27" s="345"/>
      <c r="D27" s="345"/>
      <c r="E27" s="345"/>
      <c r="F27" s="345"/>
      <c r="G27" s="345"/>
      <c r="H27" s="345"/>
      <c r="I27" s="346"/>
    </row>
    <row r="28" spans="2:9" ht="43.5" x14ac:dyDescent="0.25">
      <c r="B28" s="347" t="s">
        <v>363</v>
      </c>
      <c r="C28" s="192" t="s">
        <v>246</v>
      </c>
      <c r="D28" s="193">
        <v>37244</v>
      </c>
      <c r="E28" s="193">
        <v>42990</v>
      </c>
      <c r="F28" s="194" t="s">
        <v>364</v>
      </c>
      <c r="G28" s="195" t="s">
        <v>356</v>
      </c>
      <c r="H28" s="192" t="s">
        <v>180</v>
      </c>
      <c r="I28" s="196"/>
    </row>
    <row r="29" spans="2:9" x14ac:dyDescent="0.25">
      <c r="B29" s="353"/>
      <c r="C29" s="192"/>
      <c r="D29" s="193"/>
      <c r="E29" s="193"/>
      <c r="F29" s="193"/>
      <c r="G29" s="192"/>
      <c r="H29" s="192"/>
      <c r="I29" s="196"/>
    </row>
    <row r="30" spans="2:9" ht="15.75" thickBot="1" x14ac:dyDescent="0.3">
      <c r="B30" s="348"/>
      <c r="C30" s="197"/>
      <c r="D30" s="198"/>
      <c r="E30" s="198"/>
      <c r="F30" s="198"/>
      <c r="G30" s="197"/>
      <c r="H30" s="197"/>
      <c r="I30" s="203"/>
    </row>
    <row r="31" spans="2:9" ht="30" thickBot="1" x14ac:dyDescent="0.3">
      <c r="B31" s="349" t="s">
        <v>357</v>
      </c>
      <c r="C31" s="350"/>
      <c r="D31" s="350"/>
      <c r="E31" s="351"/>
      <c r="F31" s="194" t="s">
        <v>364</v>
      </c>
      <c r="G31" s="199"/>
      <c r="H31" s="192"/>
      <c r="I31" s="196"/>
    </row>
    <row r="32" spans="2:9" ht="15.75" thickBot="1" x14ac:dyDescent="0.3">
      <c r="B32" s="344" t="s">
        <v>358</v>
      </c>
      <c r="C32" s="345"/>
      <c r="D32" s="345"/>
      <c r="E32" s="345"/>
      <c r="F32" s="345"/>
      <c r="G32" s="345"/>
      <c r="H32" s="345"/>
      <c r="I32" s="346"/>
    </row>
    <row r="33" spans="2:9" ht="29.25" x14ac:dyDescent="0.25">
      <c r="B33" s="352" t="s">
        <v>359</v>
      </c>
      <c r="C33" s="192" t="s">
        <v>246</v>
      </c>
      <c r="D33" s="204"/>
      <c r="E33" s="204"/>
      <c r="F33" s="204"/>
      <c r="G33" s="200" t="s">
        <v>360</v>
      </c>
      <c r="H33" s="201" t="s">
        <v>180</v>
      </c>
      <c r="I33" s="202"/>
    </row>
    <row r="34" spans="2:9" x14ac:dyDescent="0.25">
      <c r="B34" s="353"/>
      <c r="C34" s="192"/>
      <c r="D34" s="193"/>
      <c r="E34" s="193"/>
      <c r="F34" s="193"/>
      <c r="G34" s="192"/>
      <c r="H34" s="192"/>
      <c r="I34" s="196"/>
    </row>
    <row r="35" spans="2:9" x14ac:dyDescent="0.25">
      <c r="B35" s="353"/>
      <c r="C35" s="192"/>
      <c r="D35" s="193"/>
      <c r="E35" s="193"/>
      <c r="F35" s="193"/>
      <c r="G35" s="192"/>
      <c r="H35" s="192"/>
      <c r="I35" s="196"/>
    </row>
    <row r="36" spans="2:9" x14ac:dyDescent="0.25">
      <c r="B36" s="353"/>
      <c r="C36" s="192"/>
      <c r="D36" s="193"/>
      <c r="E36" s="193"/>
      <c r="F36" s="193"/>
      <c r="G36" s="192"/>
      <c r="H36" s="192"/>
      <c r="I36" s="196"/>
    </row>
    <row r="37" spans="2:9" ht="15.75" thickBot="1" x14ac:dyDescent="0.3">
      <c r="B37" s="348"/>
      <c r="C37" s="197"/>
      <c r="D37" s="198"/>
      <c r="E37" s="198"/>
      <c r="F37" s="198"/>
      <c r="G37" s="197"/>
      <c r="H37" s="197"/>
      <c r="I37" s="203"/>
    </row>
    <row r="38" spans="2:9" ht="15.75" thickBot="1" x14ac:dyDescent="0.3">
      <c r="B38" s="335"/>
      <c r="C38" s="336"/>
      <c r="D38" s="336"/>
      <c r="E38" s="336"/>
      <c r="F38" s="336"/>
      <c r="G38" s="336"/>
      <c r="H38" s="336"/>
      <c r="I38" s="337"/>
    </row>
    <row r="39" spans="2:9" ht="15.75" thickBot="1" x14ac:dyDescent="0.3">
      <c r="B39" s="181" t="s">
        <v>335</v>
      </c>
      <c r="C39" s="319" t="s">
        <v>288</v>
      </c>
      <c r="D39" s="320"/>
      <c r="E39" s="320"/>
      <c r="F39" s="320"/>
      <c r="G39" s="320"/>
      <c r="H39" s="182" t="s">
        <v>336</v>
      </c>
      <c r="I39" s="183">
        <v>288</v>
      </c>
    </row>
    <row r="40" spans="2:9" ht="15.75" thickBot="1" x14ac:dyDescent="0.3">
      <c r="B40" s="184" t="s">
        <v>337</v>
      </c>
      <c r="C40" s="321" t="s">
        <v>312</v>
      </c>
      <c r="D40" s="322"/>
      <c r="E40" s="322"/>
      <c r="F40" s="322"/>
      <c r="G40" s="322"/>
      <c r="H40" s="322"/>
      <c r="I40" s="354"/>
    </row>
    <row r="41" spans="2:9" x14ac:dyDescent="0.25">
      <c r="B41" s="325" t="s">
        <v>339</v>
      </c>
      <c r="C41" s="327" t="s">
        <v>340</v>
      </c>
      <c r="D41" s="329" t="s">
        <v>341</v>
      </c>
      <c r="E41" s="329"/>
      <c r="F41" s="331" t="s">
        <v>342</v>
      </c>
      <c r="G41" s="327" t="s">
        <v>3</v>
      </c>
      <c r="H41" s="333" t="s">
        <v>296</v>
      </c>
      <c r="I41" s="334"/>
    </row>
    <row r="42" spans="2:9" ht="15.75" thickBot="1" x14ac:dyDescent="0.3">
      <c r="B42" s="326"/>
      <c r="C42" s="328"/>
      <c r="D42" s="330"/>
      <c r="E42" s="330"/>
      <c r="F42" s="332"/>
      <c r="G42" s="328"/>
      <c r="H42" s="185" t="s">
        <v>318</v>
      </c>
      <c r="I42" s="186" t="s">
        <v>343</v>
      </c>
    </row>
    <row r="43" spans="2:9" ht="30" thickBot="1" x14ac:dyDescent="0.3">
      <c r="B43" s="187" t="s">
        <v>344</v>
      </c>
      <c r="C43" s="188" t="s">
        <v>361</v>
      </c>
      <c r="D43" s="338" t="s">
        <v>362</v>
      </c>
      <c r="E43" s="339"/>
      <c r="F43" s="189">
        <v>38863</v>
      </c>
      <c r="G43" s="188"/>
      <c r="H43" s="188" t="s">
        <v>180</v>
      </c>
      <c r="I43" s="190"/>
    </row>
    <row r="44" spans="2:9" x14ac:dyDescent="0.25">
      <c r="B44" s="325" t="s">
        <v>339</v>
      </c>
      <c r="C44" s="327" t="s">
        <v>347</v>
      </c>
      <c r="D44" s="340" t="s">
        <v>348</v>
      </c>
      <c r="E44" s="341"/>
      <c r="F44" s="341"/>
      <c r="G44" s="327" t="s">
        <v>3</v>
      </c>
      <c r="H44" s="342" t="s">
        <v>296</v>
      </c>
      <c r="I44" s="343"/>
    </row>
    <row r="45" spans="2:9" ht="30.75" thickBot="1" x14ac:dyDescent="0.3">
      <c r="B45" s="326"/>
      <c r="C45" s="328"/>
      <c r="D45" s="191" t="s">
        <v>349</v>
      </c>
      <c r="E45" s="191" t="s">
        <v>350</v>
      </c>
      <c r="F45" s="191" t="s">
        <v>351</v>
      </c>
      <c r="G45" s="328"/>
      <c r="H45" s="185" t="s">
        <v>318</v>
      </c>
      <c r="I45" s="186" t="s">
        <v>343</v>
      </c>
    </row>
    <row r="46" spans="2:9" ht="15.75" thickBot="1" x14ac:dyDescent="0.3">
      <c r="B46" s="344" t="s">
        <v>352</v>
      </c>
      <c r="C46" s="345"/>
      <c r="D46" s="345"/>
      <c r="E46" s="345"/>
      <c r="F46" s="345"/>
      <c r="G46" s="345"/>
      <c r="H46" s="345"/>
      <c r="I46" s="346"/>
    </row>
    <row r="47" spans="2:9" ht="43.5" x14ac:dyDescent="0.25">
      <c r="B47" s="347" t="s">
        <v>365</v>
      </c>
      <c r="C47" s="192" t="s">
        <v>354</v>
      </c>
      <c r="D47" s="193">
        <v>39027</v>
      </c>
      <c r="E47" s="193">
        <v>42997</v>
      </c>
      <c r="F47" s="194" t="s">
        <v>366</v>
      </c>
      <c r="G47" s="195" t="s">
        <v>356</v>
      </c>
      <c r="H47" s="192" t="s">
        <v>180</v>
      </c>
      <c r="I47" s="196"/>
    </row>
    <row r="48" spans="2:9" ht="15.75" thickBot="1" x14ac:dyDescent="0.3">
      <c r="B48" s="348"/>
      <c r="C48" s="197"/>
      <c r="D48" s="198"/>
      <c r="E48" s="198"/>
      <c r="F48" s="198"/>
      <c r="G48" s="197"/>
      <c r="H48" s="197"/>
      <c r="I48" s="203"/>
    </row>
    <row r="49" spans="2:9" ht="30" thickBot="1" x14ac:dyDescent="0.3">
      <c r="B49" s="349" t="s">
        <v>357</v>
      </c>
      <c r="C49" s="350"/>
      <c r="D49" s="350"/>
      <c r="E49" s="351"/>
      <c r="F49" s="194" t="s">
        <v>366</v>
      </c>
      <c r="G49" s="199"/>
      <c r="H49" s="192"/>
      <c r="I49" s="196"/>
    </row>
    <row r="50" spans="2:9" ht="15.75" thickBot="1" x14ac:dyDescent="0.3">
      <c r="B50" s="344" t="s">
        <v>358</v>
      </c>
      <c r="C50" s="345"/>
      <c r="D50" s="345"/>
      <c r="E50" s="345"/>
      <c r="F50" s="345"/>
      <c r="G50" s="345"/>
      <c r="H50" s="345"/>
      <c r="I50" s="346"/>
    </row>
    <row r="51" spans="2:9" ht="29.25" x14ac:dyDescent="0.25">
      <c r="B51" s="352" t="s">
        <v>359</v>
      </c>
      <c r="C51" s="192" t="s">
        <v>354</v>
      </c>
      <c r="D51" s="204"/>
      <c r="E51" s="204"/>
      <c r="F51" s="204"/>
      <c r="G51" s="200" t="s">
        <v>360</v>
      </c>
      <c r="H51" s="201" t="s">
        <v>180</v>
      </c>
      <c r="I51" s="202"/>
    </row>
    <row r="52" spans="2:9" x14ac:dyDescent="0.25">
      <c r="B52" s="353"/>
      <c r="C52" s="192"/>
      <c r="D52" s="193"/>
      <c r="E52" s="193"/>
      <c r="F52" s="193"/>
      <c r="G52" s="192"/>
      <c r="H52" s="192"/>
      <c r="I52" s="196"/>
    </row>
    <row r="53" spans="2:9" x14ac:dyDescent="0.25">
      <c r="B53" s="353"/>
      <c r="C53" s="192"/>
      <c r="D53" s="193"/>
      <c r="E53" s="193"/>
      <c r="F53" s="193"/>
      <c r="G53" s="192"/>
      <c r="H53" s="192"/>
      <c r="I53" s="196"/>
    </row>
    <row r="54" spans="2:9" x14ac:dyDescent="0.25">
      <c r="B54" s="353"/>
      <c r="C54" s="192"/>
      <c r="D54" s="193"/>
      <c r="E54" s="193"/>
      <c r="F54" s="193"/>
      <c r="G54" s="192"/>
      <c r="H54" s="192"/>
      <c r="I54" s="196"/>
    </row>
    <row r="55" spans="2:9" ht="15.75" thickBot="1" x14ac:dyDescent="0.3">
      <c r="B55" s="348"/>
      <c r="C55" s="197"/>
      <c r="D55" s="198"/>
      <c r="E55" s="198"/>
      <c r="F55" s="198"/>
      <c r="G55" s="197"/>
      <c r="H55" s="197"/>
      <c r="I55" s="203"/>
    </row>
    <row r="56" spans="2:9" ht="15.75" thickBot="1" x14ac:dyDescent="0.3">
      <c r="B56" s="335"/>
      <c r="C56" s="336"/>
      <c r="D56" s="336"/>
      <c r="E56" s="336"/>
      <c r="F56" s="336"/>
      <c r="G56" s="336"/>
      <c r="H56" s="336"/>
      <c r="I56" s="337"/>
    </row>
    <row r="57" spans="2:9" ht="15.75" thickBot="1" x14ac:dyDescent="0.3">
      <c r="B57" s="181" t="s">
        <v>335</v>
      </c>
      <c r="C57" s="319" t="s">
        <v>289</v>
      </c>
      <c r="D57" s="320"/>
      <c r="E57" s="320"/>
      <c r="F57" s="320"/>
      <c r="G57" s="320"/>
      <c r="H57" s="182" t="s">
        <v>336</v>
      </c>
      <c r="I57" s="183">
        <v>298</v>
      </c>
    </row>
    <row r="58" spans="2:9" ht="15.75" thickBot="1" x14ac:dyDescent="0.3">
      <c r="B58" s="184" t="s">
        <v>337</v>
      </c>
      <c r="C58" s="321" t="s">
        <v>313</v>
      </c>
      <c r="D58" s="322"/>
      <c r="E58" s="322"/>
      <c r="F58" s="322"/>
      <c r="G58" s="322"/>
      <c r="H58" s="322"/>
      <c r="I58" s="354"/>
    </row>
    <row r="59" spans="2:9" x14ac:dyDescent="0.25">
      <c r="B59" s="325" t="s">
        <v>339</v>
      </c>
      <c r="C59" s="327" t="s">
        <v>340</v>
      </c>
      <c r="D59" s="329" t="s">
        <v>341</v>
      </c>
      <c r="E59" s="329"/>
      <c r="F59" s="331" t="s">
        <v>342</v>
      </c>
      <c r="G59" s="327" t="s">
        <v>3</v>
      </c>
      <c r="H59" s="333" t="s">
        <v>296</v>
      </c>
      <c r="I59" s="334"/>
    </row>
    <row r="60" spans="2:9" ht="15.75" thickBot="1" x14ac:dyDescent="0.3">
      <c r="B60" s="326"/>
      <c r="C60" s="328"/>
      <c r="D60" s="330"/>
      <c r="E60" s="330"/>
      <c r="F60" s="332"/>
      <c r="G60" s="328"/>
      <c r="H60" s="185" t="s">
        <v>318</v>
      </c>
      <c r="I60" s="186" t="s">
        <v>343</v>
      </c>
    </row>
    <row r="61" spans="2:9" ht="30" thickBot="1" x14ac:dyDescent="0.3">
      <c r="B61" s="187" t="s">
        <v>344</v>
      </c>
      <c r="C61" s="188" t="s">
        <v>361</v>
      </c>
      <c r="D61" s="338" t="s">
        <v>367</v>
      </c>
      <c r="E61" s="339"/>
      <c r="F61" s="189">
        <v>40017</v>
      </c>
      <c r="G61" s="188"/>
      <c r="H61" s="188" t="s">
        <v>180</v>
      </c>
      <c r="I61" s="190"/>
    </row>
    <row r="62" spans="2:9" x14ac:dyDescent="0.25">
      <c r="B62" s="325" t="s">
        <v>339</v>
      </c>
      <c r="C62" s="327" t="s">
        <v>347</v>
      </c>
      <c r="D62" s="340" t="s">
        <v>348</v>
      </c>
      <c r="E62" s="341"/>
      <c r="F62" s="341"/>
      <c r="G62" s="327" t="s">
        <v>3</v>
      </c>
      <c r="H62" s="342" t="s">
        <v>296</v>
      </c>
      <c r="I62" s="343"/>
    </row>
    <row r="63" spans="2:9" ht="30.75" thickBot="1" x14ac:dyDescent="0.3">
      <c r="B63" s="326"/>
      <c r="C63" s="328"/>
      <c r="D63" s="191" t="s">
        <v>349</v>
      </c>
      <c r="E63" s="191" t="s">
        <v>350</v>
      </c>
      <c r="F63" s="191" t="s">
        <v>351</v>
      </c>
      <c r="G63" s="328"/>
      <c r="H63" s="185" t="s">
        <v>318</v>
      </c>
      <c r="I63" s="186" t="s">
        <v>343</v>
      </c>
    </row>
    <row r="64" spans="2:9" ht="15.75" thickBot="1" x14ac:dyDescent="0.3">
      <c r="B64" s="344" t="s">
        <v>352</v>
      </c>
      <c r="C64" s="345"/>
      <c r="D64" s="345"/>
      <c r="E64" s="345"/>
      <c r="F64" s="345"/>
      <c r="G64" s="345"/>
      <c r="H64" s="345"/>
      <c r="I64" s="346"/>
    </row>
    <row r="65" spans="2:9" ht="43.5" x14ac:dyDescent="0.25">
      <c r="B65" s="347" t="s">
        <v>365</v>
      </c>
      <c r="C65" s="192" t="s">
        <v>354</v>
      </c>
      <c r="D65" s="193">
        <v>39244</v>
      </c>
      <c r="E65" s="193">
        <v>42997</v>
      </c>
      <c r="F65" s="194" t="s">
        <v>368</v>
      </c>
      <c r="G65" s="195" t="s">
        <v>356</v>
      </c>
      <c r="H65" s="192" t="s">
        <v>180</v>
      </c>
      <c r="I65" s="196"/>
    </row>
    <row r="66" spans="2:9" ht="15.75" thickBot="1" x14ac:dyDescent="0.3">
      <c r="B66" s="348"/>
      <c r="C66" s="197"/>
      <c r="D66" s="198"/>
      <c r="E66" s="198"/>
      <c r="F66" s="198"/>
      <c r="G66" s="197"/>
      <c r="H66" s="197"/>
      <c r="I66" s="203"/>
    </row>
    <row r="67" spans="2:9" ht="30" thickBot="1" x14ac:dyDescent="0.3">
      <c r="B67" s="349" t="s">
        <v>357</v>
      </c>
      <c r="C67" s="350"/>
      <c r="D67" s="350"/>
      <c r="E67" s="351"/>
      <c r="F67" s="194" t="s">
        <v>368</v>
      </c>
      <c r="G67" s="199"/>
      <c r="H67" s="192" t="s">
        <v>180</v>
      </c>
      <c r="I67" s="196"/>
    </row>
    <row r="68" spans="2:9" ht="15.75" thickBot="1" x14ac:dyDescent="0.3">
      <c r="B68" s="344" t="s">
        <v>358</v>
      </c>
      <c r="C68" s="345"/>
      <c r="D68" s="345"/>
      <c r="E68" s="345"/>
      <c r="F68" s="345"/>
      <c r="G68" s="345"/>
      <c r="H68" s="345"/>
      <c r="I68" s="346"/>
    </row>
    <row r="69" spans="2:9" ht="29.25" x14ac:dyDescent="0.25">
      <c r="B69" s="352" t="s">
        <v>359</v>
      </c>
      <c r="C69" s="192" t="s">
        <v>354</v>
      </c>
      <c r="D69" s="204"/>
      <c r="E69" s="204"/>
      <c r="F69" s="204"/>
      <c r="G69" s="200" t="s">
        <v>360</v>
      </c>
      <c r="H69" s="201" t="s">
        <v>180</v>
      </c>
      <c r="I69" s="202"/>
    </row>
    <row r="70" spans="2:9" x14ac:dyDescent="0.25">
      <c r="B70" s="353"/>
      <c r="C70" s="192"/>
      <c r="D70" s="193"/>
      <c r="E70" s="193"/>
      <c r="F70" s="193"/>
      <c r="G70" s="192"/>
      <c r="H70" s="192"/>
      <c r="I70" s="196"/>
    </row>
    <row r="71" spans="2:9" x14ac:dyDescent="0.25">
      <c r="B71" s="353"/>
      <c r="C71" s="192"/>
      <c r="D71" s="193"/>
      <c r="E71" s="193"/>
      <c r="F71" s="193"/>
      <c r="G71" s="192"/>
      <c r="H71" s="192"/>
      <c r="I71" s="196"/>
    </row>
    <row r="72" spans="2:9" x14ac:dyDescent="0.25">
      <c r="B72" s="353"/>
      <c r="C72" s="192"/>
      <c r="D72" s="193"/>
      <c r="E72" s="193"/>
      <c r="F72" s="193"/>
      <c r="G72" s="192"/>
      <c r="H72" s="192"/>
      <c r="I72" s="196"/>
    </row>
    <row r="73" spans="2:9" ht="15.75" thickBot="1" x14ac:dyDescent="0.3">
      <c r="B73" s="348"/>
      <c r="C73" s="197"/>
      <c r="D73" s="198"/>
      <c r="E73" s="198"/>
      <c r="F73" s="198"/>
      <c r="G73" s="197"/>
      <c r="H73" s="197"/>
      <c r="I73" s="203"/>
    </row>
    <row r="74" spans="2:9" x14ac:dyDescent="0.25">
      <c r="B74" s="205"/>
      <c r="C74" s="205"/>
      <c r="D74" s="205"/>
      <c r="E74" s="205"/>
      <c r="F74" s="205"/>
      <c r="G74" s="205"/>
      <c r="H74" s="205"/>
      <c r="I74" s="205"/>
    </row>
    <row r="75" spans="2:9" x14ac:dyDescent="0.25">
      <c r="B75" s="3" t="s">
        <v>221</v>
      </c>
      <c r="C75" s="1"/>
      <c r="D75" s="1"/>
      <c r="E75" s="1"/>
      <c r="F75" s="1"/>
      <c r="G75" s="1"/>
    </row>
  </sheetData>
  <sheetProtection algorithmName="SHA-512" hashValue="4Gs1NZdX2EYHrkUWSHHKa9zd5ozpx5+xAfxtTtzLseevEZCTaD7XqxHHwxKodj5PvISdQ6tOM7cRBn97x3uAXQ==" saltValue="r4YbWWH+HyH41mwzz6Xxxg==" spinCount="100000" sheet="1" objects="1" scenarios="1"/>
  <mergeCells count="80">
    <mergeCell ref="B64:I64"/>
    <mergeCell ref="B65:B66"/>
    <mergeCell ref="B67:E67"/>
    <mergeCell ref="B68:I68"/>
    <mergeCell ref="B69:B73"/>
    <mergeCell ref="H62:I62"/>
    <mergeCell ref="C57:G57"/>
    <mergeCell ref="C58:I58"/>
    <mergeCell ref="B59:B60"/>
    <mergeCell ref="C59:C60"/>
    <mergeCell ref="D59:E60"/>
    <mergeCell ref="F59:F60"/>
    <mergeCell ref="G59:G60"/>
    <mergeCell ref="H59:I59"/>
    <mergeCell ref="D61:E61"/>
    <mergeCell ref="B62:B63"/>
    <mergeCell ref="C62:C63"/>
    <mergeCell ref="D62:F62"/>
    <mergeCell ref="G62:G63"/>
    <mergeCell ref="B56:I56"/>
    <mergeCell ref="D43:E43"/>
    <mergeCell ref="B44:B45"/>
    <mergeCell ref="C44:C45"/>
    <mergeCell ref="D44:F44"/>
    <mergeCell ref="G44:G45"/>
    <mergeCell ref="H44:I44"/>
    <mergeCell ref="B46:I46"/>
    <mergeCell ref="B47:B48"/>
    <mergeCell ref="B49:E49"/>
    <mergeCell ref="B50:I50"/>
    <mergeCell ref="B51:B55"/>
    <mergeCell ref="C39:G39"/>
    <mergeCell ref="C40:I40"/>
    <mergeCell ref="B41:B42"/>
    <mergeCell ref="C41:C42"/>
    <mergeCell ref="D41:E42"/>
    <mergeCell ref="F41:F42"/>
    <mergeCell ref="G41:G42"/>
    <mergeCell ref="H41:I41"/>
    <mergeCell ref="B38:I38"/>
    <mergeCell ref="D24:E24"/>
    <mergeCell ref="B25:B26"/>
    <mergeCell ref="C25:C26"/>
    <mergeCell ref="D25:F25"/>
    <mergeCell ref="G25:G26"/>
    <mergeCell ref="H25:I25"/>
    <mergeCell ref="B27:I27"/>
    <mergeCell ref="B28:B30"/>
    <mergeCell ref="B31:E31"/>
    <mergeCell ref="B32:I32"/>
    <mergeCell ref="B33:B37"/>
    <mergeCell ref="C20:G20"/>
    <mergeCell ref="C21:I21"/>
    <mergeCell ref="B22:B23"/>
    <mergeCell ref="C22:C23"/>
    <mergeCell ref="D22:E23"/>
    <mergeCell ref="F22:F23"/>
    <mergeCell ref="G22:G23"/>
    <mergeCell ref="H22:I22"/>
    <mergeCell ref="B19:I19"/>
    <mergeCell ref="D6:E6"/>
    <mergeCell ref="B7:B8"/>
    <mergeCell ref="C7:C8"/>
    <mergeCell ref="D7:F7"/>
    <mergeCell ref="G7:G8"/>
    <mergeCell ref="H7:I7"/>
    <mergeCell ref="B9:I9"/>
    <mergeCell ref="B10:B11"/>
    <mergeCell ref="B12:E12"/>
    <mergeCell ref="B13:I13"/>
    <mergeCell ref="B14:B18"/>
    <mergeCell ref="B1:I1"/>
    <mergeCell ref="C2:G2"/>
    <mergeCell ref="C3:I3"/>
    <mergeCell ref="B4:B5"/>
    <mergeCell ref="C4:C5"/>
    <mergeCell ref="D4:E5"/>
    <mergeCell ref="F4:F5"/>
    <mergeCell ref="G4:G5"/>
    <mergeCell ref="H4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22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1"/>
  <sheetViews>
    <sheetView view="pageBreakPreview" zoomScale="60" zoomScaleNormal="100" workbookViewId="0">
      <selection activeCell="G6" sqref="G6"/>
    </sheetView>
  </sheetViews>
  <sheetFormatPr baseColWidth="10" defaultRowHeight="15" x14ac:dyDescent="0.25"/>
  <cols>
    <col min="2" max="2" width="41.28515625" customWidth="1"/>
    <col min="3" max="3" width="30.7109375" customWidth="1"/>
    <col min="4" max="5" width="12.140625" customWidth="1"/>
    <col min="6" max="6" width="17" customWidth="1"/>
    <col min="7" max="7" width="29.42578125" customWidth="1"/>
  </cols>
  <sheetData>
    <row r="1" spans="2:9" ht="15.75" thickBot="1" x14ac:dyDescent="0.3">
      <c r="B1" s="300" t="s">
        <v>421</v>
      </c>
      <c r="C1" s="300"/>
      <c r="D1" s="300"/>
      <c r="E1" s="300"/>
      <c r="F1" s="300"/>
      <c r="G1" s="300"/>
      <c r="H1" s="300"/>
      <c r="I1" s="300"/>
    </row>
    <row r="2" spans="2:9" ht="15.75" thickBot="1" x14ac:dyDescent="0.3">
      <c r="B2" s="181" t="s">
        <v>335</v>
      </c>
      <c r="C2" s="319" t="s">
        <v>286</v>
      </c>
      <c r="D2" s="320"/>
      <c r="E2" s="320"/>
      <c r="F2" s="320"/>
      <c r="G2" s="320"/>
      <c r="H2" s="182" t="s">
        <v>336</v>
      </c>
      <c r="I2" s="183">
        <v>422</v>
      </c>
    </row>
    <row r="3" spans="2:9" ht="15.75" thickBot="1" x14ac:dyDescent="0.3">
      <c r="B3" s="184" t="s">
        <v>337</v>
      </c>
      <c r="C3" s="321" t="s">
        <v>301</v>
      </c>
      <c r="D3" s="322"/>
      <c r="E3" s="322"/>
      <c r="F3" s="322"/>
      <c r="G3" s="322"/>
      <c r="H3" s="323"/>
      <c r="I3" s="324"/>
    </row>
    <row r="4" spans="2:9" x14ac:dyDescent="0.25">
      <c r="B4" s="325" t="s">
        <v>339</v>
      </c>
      <c r="C4" s="327" t="s">
        <v>340</v>
      </c>
      <c r="D4" s="329" t="s">
        <v>341</v>
      </c>
      <c r="E4" s="329"/>
      <c r="F4" s="331" t="s">
        <v>342</v>
      </c>
      <c r="G4" s="327" t="s">
        <v>3</v>
      </c>
      <c r="H4" s="333" t="s">
        <v>296</v>
      </c>
      <c r="I4" s="334"/>
    </row>
    <row r="5" spans="2:9" ht="15.75" thickBot="1" x14ac:dyDescent="0.3">
      <c r="B5" s="326"/>
      <c r="C5" s="328"/>
      <c r="D5" s="330"/>
      <c r="E5" s="330"/>
      <c r="F5" s="332"/>
      <c r="G5" s="328"/>
      <c r="H5" s="185" t="s">
        <v>318</v>
      </c>
      <c r="I5" s="186" t="s">
        <v>343</v>
      </c>
    </row>
    <row r="6" spans="2:9" ht="30" thickBot="1" x14ac:dyDescent="0.3">
      <c r="B6" s="187" t="s">
        <v>344</v>
      </c>
      <c r="C6" s="207" t="s">
        <v>345</v>
      </c>
      <c r="D6" s="355" t="s">
        <v>369</v>
      </c>
      <c r="E6" s="356"/>
      <c r="F6" s="189">
        <v>36431</v>
      </c>
      <c r="G6" s="188"/>
      <c r="H6" s="188" t="s">
        <v>180</v>
      </c>
      <c r="I6" s="190"/>
    </row>
    <row r="7" spans="2:9" x14ac:dyDescent="0.25">
      <c r="B7" s="325" t="s">
        <v>339</v>
      </c>
      <c r="C7" s="327" t="s">
        <v>347</v>
      </c>
      <c r="D7" s="340" t="s">
        <v>348</v>
      </c>
      <c r="E7" s="341"/>
      <c r="F7" s="341"/>
      <c r="G7" s="327" t="s">
        <v>3</v>
      </c>
      <c r="H7" s="342" t="s">
        <v>296</v>
      </c>
      <c r="I7" s="343"/>
    </row>
    <row r="8" spans="2:9" ht="30.75" thickBot="1" x14ac:dyDescent="0.3">
      <c r="B8" s="326"/>
      <c r="C8" s="328"/>
      <c r="D8" s="191" t="s">
        <v>349</v>
      </c>
      <c r="E8" s="191" t="s">
        <v>350</v>
      </c>
      <c r="F8" s="191" t="s">
        <v>351</v>
      </c>
      <c r="G8" s="328"/>
      <c r="H8" s="185" t="s">
        <v>318</v>
      </c>
      <c r="I8" s="186" t="s">
        <v>343</v>
      </c>
    </row>
    <row r="9" spans="2:9" ht="15.75" thickBot="1" x14ac:dyDescent="0.3">
      <c r="B9" s="344" t="s">
        <v>352</v>
      </c>
      <c r="C9" s="345"/>
      <c r="D9" s="345"/>
      <c r="E9" s="345"/>
      <c r="F9" s="345"/>
      <c r="G9" s="345"/>
      <c r="H9" s="345"/>
      <c r="I9" s="346"/>
    </row>
    <row r="10" spans="2:9" ht="29.25" x14ac:dyDescent="0.25">
      <c r="B10" s="347" t="s">
        <v>353</v>
      </c>
      <c r="C10" s="192" t="s">
        <v>370</v>
      </c>
      <c r="D10" s="193">
        <v>36458</v>
      </c>
      <c r="E10" s="193">
        <v>42996</v>
      </c>
      <c r="F10" s="194" t="s">
        <v>371</v>
      </c>
      <c r="G10" s="192" t="s">
        <v>372</v>
      </c>
      <c r="H10" s="192" t="s">
        <v>180</v>
      </c>
      <c r="I10" s="196"/>
    </row>
    <row r="11" spans="2:9" ht="15.75" thickBot="1" x14ac:dyDescent="0.3">
      <c r="B11" s="348"/>
      <c r="C11" s="197"/>
      <c r="D11" s="198"/>
      <c r="E11" s="198"/>
      <c r="F11" s="208"/>
      <c r="G11" s="209"/>
      <c r="H11" s="192"/>
      <c r="I11" s="196"/>
    </row>
    <row r="12" spans="2:9" ht="15.75" thickBot="1" x14ac:dyDescent="0.3">
      <c r="B12" s="349" t="s">
        <v>357</v>
      </c>
      <c r="C12" s="350"/>
      <c r="D12" s="350"/>
      <c r="E12" s="351"/>
      <c r="F12" s="357" t="s">
        <v>371</v>
      </c>
      <c r="G12" s="358"/>
      <c r="H12" s="199"/>
      <c r="I12" s="196"/>
    </row>
    <row r="13" spans="2:9" ht="15.75" thickBot="1" x14ac:dyDescent="0.3">
      <c r="B13" s="344" t="s">
        <v>358</v>
      </c>
      <c r="C13" s="345"/>
      <c r="D13" s="345"/>
      <c r="E13" s="345"/>
      <c r="F13" s="345"/>
      <c r="G13" s="345"/>
      <c r="H13" s="345"/>
      <c r="I13" s="346"/>
    </row>
    <row r="14" spans="2:9" ht="29.25" x14ac:dyDescent="0.25">
      <c r="B14" s="352" t="s">
        <v>359</v>
      </c>
      <c r="C14" s="192" t="s">
        <v>370</v>
      </c>
      <c r="D14" s="193"/>
      <c r="E14" s="193"/>
      <c r="F14" s="194"/>
      <c r="G14" s="200" t="s">
        <v>360</v>
      </c>
      <c r="H14" s="201" t="s">
        <v>180</v>
      </c>
      <c r="I14" s="202"/>
    </row>
    <row r="15" spans="2:9" x14ac:dyDescent="0.25">
      <c r="B15" s="353"/>
      <c r="C15" s="192"/>
      <c r="D15" s="193"/>
      <c r="E15" s="193"/>
      <c r="F15" s="193"/>
      <c r="G15" s="192"/>
      <c r="H15" s="192"/>
      <c r="I15" s="196"/>
    </row>
    <row r="16" spans="2:9" x14ac:dyDescent="0.25">
      <c r="B16" s="353"/>
      <c r="C16" s="192"/>
      <c r="D16" s="193"/>
      <c r="E16" s="193"/>
      <c r="F16" s="193"/>
      <c r="G16" s="192"/>
      <c r="H16" s="192"/>
      <c r="I16" s="196"/>
    </row>
    <row r="17" spans="2:9" x14ac:dyDescent="0.25">
      <c r="B17" s="353"/>
      <c r="C17" s="192"/>
      <c r="D17" s="193"/>
      <c r="E17" s="193"/>
      <c r="F17" s="193"/>
      <c r="G17" s="192"/>
      <c r="H17" s="192"/>
      <c r="I17" s="196"/>
    </row>
    <row r="18" spans="2:9" ht="15.75" thickBot="1" x14ac:dyDescent="0.3">
      <c r="B18" s="348"/>
      <c r="C18" s="197"/>
      <c r="D18" s="198"/>
      <c r="E18" s="198"/>
      <c r="F18" s="198"/>
      <c r="G18" s="197"/>
      <c r="H18" s="197"/>
      <c r="I18" s="203"/>
    </row>
    <row r="19" spans="2:9" ht="15.75" thickBot="1" x14ac:dyDescent="0.3">
      <c r="B19" s="335"/>
      <c r="C19" s="336"/>
      <c r="D19" s="336"/>
      <c r="E19" s="336"/>
      <c r="F19" s="336"/>
      <c r="G19" s="336"/>
      <c r="H19" s="336"/>
      <c r="I19" s="337"/>
    </row>
    <row r="20" spans="2:9" ht="15.75" thickBot="1" x14ac:dyDescent="0.3">
      <c r="B20" s="181" t="s">
        <v>335</v>
      </c>
      <c r="C20" s="319" t="s">
        <v>287</v>
      </c>
      <c r="D20" s="320"/>
      <c r="E20" s="320"/>
      <c r="F20" s="320"/>
      <c r="G20" s="320"/>
      <c r="H20" s="182" t="s">
        <v>336</v>
      </c>
      <c r="I20" s="183">
        <v>431</v>
      </c>
    </row>
    <row r="21" spans="2:9" ht="15.75" thickBot="1" x14ac:dyDescent="0.3">
      <c r="B21" s="184" t="s">
        <v>337</v>
      </c>
      <c r="C21" s="321" t="s">
        <v>302</v>
      </c>
      <c r="D21" s="322"/>
      <c r="E21" s="322"/>
      <c r="F21" s="322"/>
      <c r="G21" s="322"/>
      <c r="H21" s="322"/>
      <c r="I21" s="354"/>
    </row>
    <row r="22" spans="2:9" x14ac:dyDescent="0.25">
      <c r="B22" s="325" t="s">
        <v>339</v>
      </c>
      <c r="C22" s="327" t="s">
        <v>340</v>
      </c>
      <c r="D22" s="329" t="s">
        <v>341</v>
      </c>
      <c r="E22" s="329"/>
      <c r="F22" s="331" t="s">
        <v>342</v>
      </c>
      <c r="G22" s="327" t="s">
        <v>3</v>
      </c>
      <c r="H22" s="333" t="s">
        <v>296</v>
      </c>
      <c r="I22" s="334"/>
    </row>
    <row r="23" spans="2:9" ht="15.75" thickBot="1" x14ac:dyDescent="0.3">
      <c r="B23" s="326"/>
      <c r="C23" s="328"/>
      <c r="D23" s="330"/>
      <c r="E23" s="330"/>
      <c r="F23" s="332"/>
      <c r="G23" s="328"/>
      <c r="H23" s="185" t="s">
        <v>318</v>
      </c>
      <c r="I23" s="186" t="s">
        <v>343</v>
      </c>
    </row>
    <row r="24" spans="2:9" ht="30" thickBot="1" x14ac:dyDescent="0.3">
      <c r="B24" s="187" t="s">
        <v>344</v>
      </c>
      <c r="C24" s="207" t="s">
        <v>345</v>
      </c>
      <c r="D24" s="355" t="s">
        <v>369</v>
      </c>
      <c r="E24" s="356"/>
      <c r="F24" s="189">
        <v>38387</v>
      </c>
      <c r="G24" s="188" t="s">
        <v>373</v>
      </c>
      <c r="H24" s="188" t="s">
        <v>180</v>
      </c>
      <c r="I24" s="190"/>
    </row>
    <row r="25" spans="2:9" x14ac:dyDescent="0.25">
      <c r="B25" s="325" t="s">
        <v>339</v>
      </c>
      <c r="C25" s="327" t="s">
        <v>347</v>
      </c>
      <c r="D25" s="340" t="s">
        <v>348</v>
      </c>
      <c r="E25" s="341"/>
      <c r="F25" s="341"/>
      <c r="G25" s="327" t="s">
        <v>3</v>
      </c>
      <c r="H25" s="342" t="s">
        <v>296</v>
      </c>
      <c r="I25" s="343"/>
    </row>
    <row r="26" spans="2:9" ht="30.75" thickBot="1" x14ac:dyDescent="0.3">
      <c r="B26" s="326"/>
      <c r="C26" s="328"/>
      <c r="D26" s="191" t="s">
        <v>349</v>
      </c>
      <c r="E26" s="191" t="s">
        <v>350</v>
      </c>
      <c r="F26" s="191" t="s">
        <v>351</v>
      </c>
      <c r="G26" s="328"/>
      <c r="H26" s="185" t="s">
        <v>318</v>
      </c>
      <c r="I26" s="186" t="s">
        <v>343</v>
      </c>
    </row>
    <row r="27" spans="2:9" ht="15.75" thickBot="1" x14ac:dyDescent="0.3">
      <c r="B27" s="344" t="s">
        <v>352</v>
      </c>
      <c r="C27" s="345"/>
      <c r="D27" s="345"/>
      <c r="E27" s="345"/>
      <c r="F27" s="345"/>
      <c r="G27" s="345"/>
      <c r="H27" s="345"/>
      <c r="I27" s="346"/>
    </row>
    <row r="28" spans="2:9" x14ac:dyDescent="0.25">
      <c r="B28" s="347" t="s">
        <v>363</v>
      </c>
      <c r="C28" s="192" t="s">
        <v>370</v>
      </c>
      <c r="D28" s="193">
        <v>38596</v>
      </c>
      <c r="E28" s="193">
        <v>42996</v>
      </c>
      <c r="F28" s="194" t="s">
        <v>374</v>
      </c>
      <c r="G28" s="192"/>
      <c r="H28" s="192"/>
      <c r="I28" s="196"/>
    </row>
    <row r="29" spans="2:9" ht="15.75" thickBot="1" x14ac:dyDescent="0.3">
      <c r="B29" s="348"/>
      <c r="C29" s="197"/>
      <c r="D29" s="198"/>
      <c r="E29" s="198"/>
      <c r="F29" s="198">
        <f>E29-D29</f>
        <v>0</v>
      </c>
      <c r="G29" s="197"/>
      <c r="H29" s="197"/>
      <c r="I29" s="203"/>
    </row>
    <row r="30" spans="2:9" ht="15.75" thickBot="1" x14ac:dyDescent="0.3">
      <c r="B30" s="349" t="s">
        <v>357</v>
      </c>
      <c r="C30" s="350"/>
      <c r="D30" s="350"/>
      <c r="E30" s="351"/>
      <c r="F30" s="359" t="s">
        <v>374</v>
      </c>
      <c r="G30" s="360"/>
      <c r="H30" s="192"/>
      <c r="I30" s="196"/>
    </row>
    <row r="31" spans="2:9" ht="15.75" thickBot="1" x14ac:dyDescent="0.3">
      <c r="B31" s="344" t="s">
        <v>358</v>
      </c>
      <c r="C31" s="345"/>
      <c r="D31" s="345"/>
      <c r="E31" s="345"/>
      <c r="F31" s="345"/>
      <c r="G31" s="345"/>
      <c r="H31" s="345"/>
      <c r="I31" s="346"/>
    </row>
    <row r="32" spans="2:9" ht="29.25" x14ac:dyDescent="0.25">
      <c r="B32" s="352" t="s">
        <v>359</v>
      </c>
      <c r="C32" s="192" t="s">
        <v>370</v>
      </c>
      <c r="D32" s="193"/>
      <c r="E32" s="193"/>
      <c r="F32" s="194"/>
      <c r="G32" s="200" t="s">
        <v>360</v>
      </c>
      <c r="H32" s="201" t="s">
        <v>180</v>
      </c>
      <c r="I32" s="202"/>
    </row>
    <row r="33" spans="2:9" x14ac:dyDescent="0.25">
      <c r="B33" s="353"/>
      <c r="C33" s="192"/>
      <c r="D33" s="193"/>
      <c r="E33" s="193"/>
      <c r="F33" s="193">
        <f>E33-D33</f>
        <v>0</v>
      </c>
      <c r="G33" s="192"/>
      <c r="H33" s="192"/>
      <c r="I33" s="196"/>
    </row>
    <row r="34" spans="2:9" x14ac:dyDescent="0.25">
      <c r="B34" s="353"/>
      <c r="C34" s="192"/>
      <c r="D34" s="193"/>
      <c r="E34" s="193"/>
      <c r="F34" s="193">
        <f>E34-D34</f>
        <v>0</v>
      </c>
      <c r="G34" s="192"/>
      <c r="H34" s="192"/>
      <c r="I34" s="196"/>
    </row>
    <row r="35" spans="2:9" x14ac:dyDescent="0.25">
      <c r="B35" s="353"/>
      <c r="C35" s="192"/>
      <c r="D35" s="193"/>
      <c r="E35" s="193"/>
      <c r="F35" s="193">
        <f>E35-D35</f>
        <v>0</v>
      </c>
      <c r="G35" s="192"/>
      <c r="H35" s="192"/>
      <c r="I35" s="196"/>
    </row>
    <row r="36" spans="2:9" ht="15.75" thickBot="1" x14ac:dyDescent="0.3">
      <c r="B36" s="348"/>
      <c r="C36" s="197"/>
      <c r="D36" s="198"/>
      <c r="E36" s="198"/>
      <c r="F36" s="198">
        <f>E36-D36</f>
        <v>0</v>
      </c>
      <c r="G36" s="197"/>
      <c r="H36" s="197"/>
      <c r="I36" s="203"/>
    </row>
    <row r="37" spans="2:9" ht="15.75" thickBot="1" x14ac:dyDescent="0.3">
      <c r="B37" s="335"/>
      <c r="C37" s="336"/>
      <c r="D37" s="336"/>
      <c r="E37" s="336"/>
      <c r="F37" s="336"/>
      <c r="G37" s="336"/>
      <c r="H37" s="336"/>
      <c r="I37" s="337"/>
    </row>
    <row r="38" spans="2:9" ht="15.75" thickBot="1" x14ac:dyDescent="0.3">
      <c r="B38" s="181" t="s">
        <v>335</v>
      </c>
      <c r="C38" s="319" t="s">
        <v>288</v>
      </c>
      <c r="D38" s="320"/>
      <c r="E38" s="320"/>
      <c r="F38" s="320"/>
      <c r="G38" s="320"/>
      <c r="H38" s="182" t="s">
        <v>336</v>
      </c>
      <c r="I38" s="183">
        <v>437</v>
      </c>
    </row>
    <row r="39" spans="2:9" ht="15.75" thickBot="1" x14ac:dyDescent="0.3">
      <c r="B39" s="184" t="s">
        <v>337</v>
      </c>
      <c r="C39" s="321" t="s">
        <v>303</v>
      </c>
      <c r="D39" s="322"/>
      <c r="E39" s="322"/>
      <c r="F39" s="322"/>
      <c r="G39" s="322"/>
      <c r="H39" s="322"/>
      <c r="I39" s="354"/>
    </row>
    <row r="40" spans="2:9" x14ac:dyDescent="0.25">
      <c r="B40" s="325" t="s">
        <v>339</v>
      </c>
      <c r="C40" s="327" t="s">
        <v>340</v>
      </c>
      <c r="D40" s="329" t="s">
        <v>341</v>
      </c>
      <c r="E40" s="329"/>
      <c r="F40" s="331" t="s">
        <v>342</v>
      </c>
      <c r="G40" s="327" t="s">
        <v>3</v>
      </c>
      <c r="H40" s="333" t="s">
        <v>296</v>
      </c>
      <c r="I40" s="334"/>
    </row>
    <row r="41" spans="2:9" ht="15.75" thickBot="1" x14ac:dyDescent="0.3">
      <c r="B41" s="326"/>
      <c r="C41" s="328"/>
      <c r="D41" s="330"/>
      <c r="E41" s="330"/>
      <c r="F41" s="332"/>
      <c r="G41" s="328"/>
      <c r="H41" s="185" t="s">
        <v>318</v>
      </c>
      <c r="I41" s="186" t="s">
        <v>343</v>
      </c>
    </row>
    <row r="42" spans="2:9" ht="30" thickBot="1" x14ac:dyDescent="0.3">
      <c r="B42" s="187" t="s">
        <v>344</v>
      </c>
      <c r="C42" s="207" t="s">
        <v>345</v>
      </c>
      <c r="D42" s="355" t="s">
        <v>369</v>
      </c>
      <c r="E42" s="356"/>
      <c r="F42" s="189">
        <v>36230</v>
      </c>
      <c r="G42" s="188"/>
      <c r="H42" s="188" t="s">
        <v>180</v>
      </c>
      <c r="I42" s="190"/>
    </row>
    <row r="43" spans="2:9" x14ac:dyDescent="0.25">
      <c r="B43" s="325" t="s">
        <v>339</v>
      </c>
      <c r="C43" s="327" t="s">
        <v>347</v>
      </c>
      <c r="D43" s="340" t="s">
        <v>348</v>
      </c>
      <c r="E43" s="341"/>
      <c r="F43" s="341"/>
      <c r="G43" s="327" t="s">
        <v>3</v>
      </c>
      <c r="H43" s="342" t="s">
        <v>296</v>
      </c>
      <c r="I43" s="343"/>
    </row>
    <row r="44" spans="2:9" ht="30.75" thickBot="1" x14ac:dyDescent="0.3">
      <c r="B44" s="326"/>
      <c r="C44" s="328"/>
      <c r="D44" s="191" t="s">
        <v>349</v>
      </c>
      <c r="E44" s="191" t="s">
        <v>350</v>
      </c>
      <c r="F44" s="191" t="s">
        <v>351</v>
      </c>
      <c r="G44" s="328"/>
      <c r="H44" s="185" t="s">
        <v>318</v>
      </c>
      <c r="I44" s="186" t="s">
        <v>343</v>
      </c>
    </row>
    <row r="45" spans="2:9" ht="15.75" thickBot="1" x14ac:dyDescent="0.3">
      <c r="B45" s="344" t="s">
        <v>352</v>
      </c>
      <c r="C45" s="345"/>
      <c r="D45" s="345"/>
      <c r="E45" s="345"/>
      <c r="F45" s="345"/>
      <c r="G45" s="345"/>
      <c r="H45" s="345"/>
      <c r="I45" s="346"/>
    </row>
    <row r="46" spans="2:9" ht="29.25" x14ac:dyDescent="0.25">
      <c r="B46" s="347" t="s">
        <v>365</v>
      </c>
      <c r="C46" s="192" t="s">
        <v>370</v>
      </c>
      <c r="D46" s="193">
        <v>36235</v>
      </c>
      <c r="E46" s="193">
        <v>42996</v>
      </c>
      <c r="F46" s="194" t="s">
        <v>375</v>
      </c>
      <c r="G46" s="192" t="s">
        <v>376</v>
      </c>
      <c r="H46" s="192" t="s">
        <v>180</v>
      </c>
      <c r="I46" s="196"/>
    </row>
    <row r="47" spans="2:9" ht="15.75" thickBot="1" x14ac:dyDescent="0.3">
      <c r="B47" s="348"/>
      <c r="C47" s="197"/>
      <c r="D47" s="198"/>
      <c r="E47" s="198"/>
      <c r="F47" s="198">
        <f>E47-D47</f>
        <v>0</v>
      </c>
      <c r="G47" s="197"/>
      <c r="H47" s="197"/>
      <c r="I47" s="203"/>
    </row>
    <row r="48" spans="2:9" ht="15.75" thickBot="1" x14ac:dyDescent="0.3">
      <c r="B48" s="349" t="s">
        <v>357</v>
      </c>
      <c r="C48" s="350"/>
      <c r="D48" s="350"/>
      <c r="E48" s="351"/>
      <c r="F48" s="359">
        <f>SUM(F46:F47)</f>
        <v>0</v>
      </c>
      <c r="G48" s="360"/>
      <c r="H48" s="192"/>
      <c r="I48" s="196"/>
    </row>
    <row r="49" spans="2:9" ht="15.75" thickBot="1" x14ac:dyDescent="0.3">
      <c r="B49" s="344" t="s">
        <v>358</v>
      </c>
      <c r="C49" s="345"/>
      <c r="D49" s="345"/>
      <c r="E49" s="345"/>
      <c r="F49" s="345"/>
      <c r="G49" s="345"/>
      <c r="H49" s="345"/>
      <c r="I49" s="346"/>
    </row>
    <row r="50" spans="2:9" x14ac:dyDescent="0.25">
      <c r="B50" s="352" t="s">
        <v>359</v>
      </c>
      <c r="C50" s="192" t="s">
        <v>370</v>
      </c>
      <c r="D50" s="193">
        <v>36235</v>
      </c>
      <c r="E50" s="193">
        <v>42996</v>
      </c>
      <c r="F50" s="194"/>
      <c r="G50" s="201"/>
      <c r="H50" s="201" t="s">
        <v>180</v>
      </c>
      <c r="I50" s="202"/>
    </row>
    <row r="51" spans="2:9" ht="15.75" thickBot="1" x14ac:dyDescent="0.3">
      <c r="B51" s="348"/>
      <c r="C51" s="197"/>
      <c r="D51" s="198"/>
      <c r="E51" s="198"/>
      <c r="F51" s="198">
        <f>E51-D51</f>
        <v>0</v>
      </c>
      <c r="G51" s="197"/>
      <c r="H51" s="197"/>
      <c r="I51" s="203"/>
    </row>
    <row r="52" spans="2:9" ht="15.75" thickBot="1" x14ac:dyDescent="0.3">
      <c r="B52" s="335"/>
      <c r="C52" s="336"/>
      <c r="D52" s="336"/>
      <c r="E52" s="336"/>
      <c r="F52" s="336"/>
      <c r="G52" s="336"/>
      <c r="H52" s="336"/>
      <c r="I52" s="337"/>
    </row>
    <row r="53" spans="2:9" ht="15.75" thickBot="1" x14ac:dyDescent="0.3">
      <c r="B53" s="181" t="s">
        <v>335</v>
      </c>
      <c r="C53" s="319" t="s">
        <v>289</v>
      </c>
      <c r="D53" s="320"/>
      <c r="E53" s="320"/>
      <c r="F53" s="320"/>
      <c r="G53" s="320"/>
      <c r="H53" s="182" t="s">
        <v>336</v>
      </c>
      <c r="I53" s="183">
        <v>443</v>
      </c>
    </row>
    <row r="54" spans="2:9" ht="15.75" thickBot="1" x14ac:dyDescent="0.3">
      <c r="B54" s="184" t="s">
        <v>337</v>
      </c>
      <c r="C54" s="321" t="s">
        <v>377</v>
      </c>
      <c r="D54" s="322"/>
      <c r="E54" s="322"/>
      <c r="F54" s="322"/>
      <c r="G54" s="322"/>
      <c r="H54" s="322"/>
      <c r="I54" s="354"/>
    </row>
    <row r="55" spans="2:9" x14ac:dyDescent="0.25">
      <c r="B55" s="325" t="s">
        <v>339</v>
      </c>
      <c r="C55" s="327" t="s">
        <v>340</v>
      </c>
      <c r="D55" s="329" t="s">
        <v>341</v>
      </c>
      <c r="E55" s="329"/>
      <c r="F55" s="331" t="s">
        <v>342</v>
      </c>
      <c r="G55" s="327" t="s">
        <v>3</v>
      </c>
      <c r="H55" s="333" t="s">
        <v>296</v>
      </c>
      <c r="I55" s="334"/>
    </row>
    <row r="56" spans="2:9" ht="15.75" thickBot="1" x14ac:dyDescent="0.3">
      <c r="B56" s="326"/>
      <c r="C56" s="328"/>
      <c r="D56" s="330"/>
      <c r="E56" s="330"/>
      <c r="F56" s="332"/>
      <c r="G56" s="328"/>
      <c r="H56" s="185" t="s">
        <v>318</v>
      </c>
      <c r="I56" s="186" t="s">
        <v>343</v>
      </c>
    </row>
    <row r="57" spans="2:9" ht="30" thickBot="1" x14ac:dyDescent="0.3">
      <c r="B57" s="187" t="s">
        <v>344</v>
      </c>
      <c r="C57" s="207" t="s">
        <v>345</v>
      </c>
      <c r="D57" s="355" t="s">
        <v>369</v>
      </c>
      <c r="E57" s="356"/>
      <c r="F57" s="189">
        <v>37970</v>
      </c>
      <c r="G57" s="192"/>
      <c r="H57" s="188" t="s">
        <v>180</v>
      </c>
      <c r="I57" s="190"/>
    </row>
    <row r="58" spans="2:9" x14ac:dyDescent="0.25">
      <c r="B58" s="325" t="s">
        <v>339</v>
      </c>
      <c r="C58" s="327" t="s">
        <v>347</v>
      </c>
      <c r="D58" s="340" t="s">
        <v>348</v>
      </c>
      <c r="E58" s="341"/>
      <c r="F58" s="341"/>
      <c r="G58" s="327" t="s">
        <v>3</v>
      </c>
      <c r="H58" s="342" t="s">
        <v>296</v>
      </c>
      <c r="I58" s="343"/>
    </row>
    <row r="59" spans="2:9" ht="30.75" thickBot="1" x14ac:dyDescent="0.3">
      <c r="B59" s="326"/>
      <c r="C59" s="328"/>
      <c r="D59" s="191" t="s">
        <v>349</v>
      </c>
      <c r="E59" s="191" t="s">
        <v>350</v>
      </c>
      <c r="F59" s="191" t="s">
        <v>351</v>
      </c>
      <c r="G59" s="328"/>
      <c r="H59" s="185" t="s">
        <v>318</v>
      </c>
      <c r="I59" s="186" t="s">
        <v>343</v>
      </c>
    </row>
    <row r="60" spans="2:9" ht="15.75" thickBot="1" x14ac:dyDescent="0.3">
      <c r="B60" s="344" t="s">
        <v>352</v>
      </c>
      <c r="C60" s="345"/>
      <c r="D60" s="345"/>
      <c r="E60" s="345"/>
      <c r="F60" s="345"/>
      <c r="G60" s="345"/>
      <c r="H60" s="345"/>
      <c r="I60" s="346"/>
    </row>
    <row r="61" spans="2:9" ht="57.75" x14ac:dyDescent="0.25">
      <c r="B61" s="347" t="s">
        <v>365</v>
      </c>
      <c r="C61" s="192" t="s">
        <v>370</v>
      </c>
      <c r="D61" s="193">
        <v>37970</v>
      </c>
      <c r="E61" s="193">
        <v>42996</v>
      </c>
      <c r="F61" s="194" t="s">
        <v>378</v>
      </c>
      <c r="G61" s="195" t="s">
        <v>379</v>
      </c>
      <c r="H61" s="192" t="s">
        <v>180</v>
      </c>
      <c r="I61" s="196"/>
    </row>
    <row r="62" spans="2:9" ht="15.75" thickBot="1" x14ac:dyDescent="0.3">
      <c r="B62" s="348"/>
      <c r="C62" s="197"/>
      <c r="D62" s="198"/>
      <c r="E62" s="198"/>
      <c r="F62" s="198">
        <f>E62-D62</f>
        <v>0</v>
      </c>
      <c r="G62" s="197"/>
      <c r="H62" s="197"/>
      <c r="I62" s="203"/>
    </row>
    <row r="63" spans="2:9" ht="15.75" thickBot="1" x14ac:dyDescent="0.3">
      <c r="B63" s="349" t="s">
        <v>357</v>
      </c>
      <c r="C63" s="350"/>
      <c r="D63" s="350"/>
      <c r="E63" s="351"/>
      <c r="F63" s="359">
        <f>SUM(F61:F62)</f>
        <v>0</v>
      </c>
      <c r="G63" s="360"/>
      <c r="H63" s="192"/>
      <c r="I63" s="196"/>
    </row>
    <row r="64" spans="2:9" ht="15.75" thickBot="1" x14ac:dyDescent="0.3">
      <c r="B64" s="344" t="s">
        <v>358</v>
      </c>
      <c r="C64" s="345"/>
      <c r="D64" s="345"/>
      <c r="E64" s="345"/>
      <c r="F64" s="345"/>
      <c r="G64" s="345"/>
      <c r="H64" s="345"/>
      <c r="I64" s="346"/>
    </row>
    <row r="65" spans="2:9" x14ac:dyDescent="0.25">
      <c r="B65" s="352" t="s">
        <v>359</v>
      </c>
      <c r="C65" s="192" t="s">
        <v>370</v>
      </c>
      <c r="D65" s="193">
        <v>36235</v>
      </c>
      <c r="E65" s="193">
        <v>42996</v>
      </c>
      <c r="F65" s="194"/>
      <c r="G65" s="192"/>
      <c r="H65" s="201" t="s">
        <v>180</v>
      </c>
      <c r="I65" s="202"/>
    </row>
    <row r="66" spans="2:9" x14ac:dyDescent="0.25">
      <c r="B66" s="353"/>
      <c r="C66" s="192"/>
      <c r="D66" s="193"/>
      <c r="E66" s="193"/>
      <c r="F66" s="193">
        <f>E66-D66</f>
        <v>0</v>
      </c>
      <c r="G66" s="192"/>
      <c r="H66" s="192"/>
      <c r="I66" s="196"/>
    </row>
    <row r="67" spans="2:9" x14ac:dyDescent="0.25">
      <c r="B67" s="353"/>
      <c r="C67" s="192"/>
      <c r="D67" s="193"/>
      <c r="E67" s="193"/>
      <c r="F67" s="193">
        <f>E67-D67</f>
        <v>0</v>
      </c>
      <c r="G67" s="192"/>
      <c r="H67" s="192"/>
      <c r="I67" s="196"/>
    </row>
    <row r="68" spans="2:9" x14ac:dyDescent="0.25">
      <c r="B68" s="353"/>
      <c r="C68" s="192"/>
      <c r="D68" s="193"/>
      <c r="E68" s="193"/>
      <c r="F68" s="193">
        <f>E68-D68</f>
        <v>0</v>
      </c>
      <c r="G68" s="192"/>
      <c r="H68" s="192"/>
      <c r="I68" s="196"/>
    </row>
    <row r="69" spans="2:9" ht="15.75" thickBot="1" x14ac:dyDescent="0.3">
      <c r="B69" s="348"/>
      <c r="C69" s="197"/>
      <c r="D69" s="198"/>
      <c r="E69" s="198"/>
      <c r="F69" s="198">
        <f>E69-D69</f>
        <v>0</v>
      </c>
      <c r="G69" s="197"/>
      <c r="H69" s="197"/>
      <c r="I69" s="203"/>
    </row>
    <row r="71" spans="2:9" x14ac:dyDescent="0.25">
      <c r="B71" s="3" t="s">
        <v>221</v>
      </c>
      <c r="C71" s="1"/>
      <c r="D71" s="1"/>
      <c r="E71" s="1"/>
      <c r="F71" s="1"/>
      <c r="G71" s="1"/>
    </row>
  </sheetData>
  <sheetProtection algorithmName="SHA-512" hashValue="meIM08PwBxE3C72qItqTKqTKVhBiP27RPg4A+RwPSvfA4x9KCblFWCHktHsPpAiH7GJk8ilBs4ZYMNeRH2+NBg==" saltValue="OkK5jWH4nFuBdb5A3et+lw==" spinCount="100000" sheet="1" objects="1" scenarios="1"/>
  <mergeCells count="84">
    <mergeCell ref="B65:B69"/>
    <mergeCell ref="D57:E57"/>
    <mergeCell ref="B58:B59"/>
    <mergeCell ref="C58:C59"/>
    <mergeCell ref="D58:F58"/>
    <mergeCell ref="B60:I60"/>
    <mergeCell ref="B61:B62"/>
    <mergeCell ref="B63:E63"/>
    <mergeCell ref="F63:G63"/>
    <mergeCell ref="B64:I64"/>
    <mergeCell ref="G58:G59"/>
    <mergeCell ref="H58:I58"/>
    <mergeCell ref="B52:I52"/>
    <mergeCell ref="C53:G53"/>
    <mergeCell ref="C54:I54"/>
    <mergeCell ref="B55:B56"/>
    <mergeCell ref="C55:C56"/>
    <mergeCell ref="D55:E56"/>
    <mergeCell ref="F55:F56"/>
    <mergeCell ref="G55:G56"/>
    <mergeCell ref="H55:I55"/>
    <mergeCell ref="B50:B51"/>
    <mergeCell ref="D42:E42"/>
    <mergeCell ref="B43:B44"/>
    <mergeCell ref="C43:C44"/>
    <mergeCell ref="D43:F43"/>
    <mergeCell ref="B45:I45"/>
    <mergeCell ref="B46:B47"/>
    <mergeCell ref="B48:E48"/>
    <mergeCell ref="F48:G48"/>
    <mergeCell ref="B49:I49"/>
    <mergeCell ref="G43:G44"/>
    <mergeCell ref="H43:I43"/>
    <mergeCell ref="B37:I37"/>
    <mergeCell ref="C38:G38"/>
    <mergeCell ref="C39:I39"/>
    <mergeCell ref="B40:B41"/>
    <mergeCell ref="C40:C41"/>
    <mergeCell ref="D40:E41"/>
    <mergeCell ref="F40:F41"/>
    <mergeCell ref="G40:G41"/>
    <mergeCell ref="H40:I40"/>
    <mergeCell ref="B32:B36"/>
    <mergeCell ref="D24:E24"/>
    <mergeCell ref="B25:B26"/>
    <mergeCell ref="C25:C26"/>
    <mergeCell ref="D25:F25"/>
    <mergeCell ref="B27:I27"/>
    <mergeCell ref="B28:B29"/>
    <mergeCell ref="B30:E30"/>
    <mergeCell ref="F30:G30"/>
    <mergeCell ref="B31:I31"/>
    <mergeCell ref="G25:G26"/>
    <mergeCell ref="H25:I25"/>
    <mergeCell ref="B19:I19"/>
    <mergeCell ref="C20:G20"/>
    <mergeCell ref="C21:I21"/>
    <mergeCell ref="B22:B23"/>
    <mergeCell ref="C22:C23"/>
    <mergeCell ref="D22:E23"/>
    <mergeCell ref="F22:F23"/>
    <mergeCell ref="G22:G23"/>
    <mergeCell ref="H22:I22"/>
    <mergeCell ref="B14:B18"/>
    <mergeCell ref="D6:E6"/>
    <mergeCell ref="B7:B8"/>
    <mergeCell ref="C7:C8"/>
    <mergeCell ref="D7:F7"/>
    <mergeCell ref="B9:I9"/>
    <mergeCell ref="B10:B11"/>
    <mergeCell ref="B12:E12"/>
    <mergeCell ref="F12:G12"/>
    <mergeCell ref="B13:I13"/>
    <mergeCell ref="G7:G8"/>
    <mergeCell ref="H7:I7"/>
    <mergeCell ref="B1:I1"/>
    <mergeCell ref="C2:G2"/>
    <mergeCell ref="C3:I3"/>
    <mergeCell ref="B4:B5"/>
    <mergeCell ref="C4:C5"/>
    <mergeCell ref="D4:E5"/>
    <mergeCell ref="F4:F5"/>
    <mergeCell ref="G4:G5"/>
    <mergeCell ref="H4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22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9"/>
  <sheetViews>
    <sheetView tabSelected="1" view="pageBreakPreview" zoomScale="60" zoomScaleNormal="100" workbookViewId="0">
      <selection activeCell="G13" sqref="G13"/>
    </sheetView>
  </sheetViews>
  <sheetFormatPr baseColWidth="10" defaultRowHeight="15" x14ac:dyDescent="0.25"/>
  <cols>
    <col min="2" max="2" width="41.28515625" customWidth="1"/>
    <col min="3" max="3" width="30.7109375" customWidth="1"/>
    <col min="4" max="4" width="12.140625" customWidth="1"/>
    <col min="5" max="5" width="15" customWidth="1"/>
    <col min="6" max="6" width="17" customWidth="1"/>
    <col min="7" max="7" width="29.42578125" customWidth="1"/>
  </cols>
  <sheetData>
    <row r="1" spans="2:9" ht="15.75" thickBot="1" x14ac:dyDescent="0.3">
      <c r="B1" s="300" t="s">
        <v>422</v>
      </c>
      <c r="C1" s="300"/>
      <c r="D1" s="300"/>
      <c r="E1" s="300"/>
      <c r="F1" s="300"/>
      <c r="G1" s="300"/>
      <c r="H1" s="300"/>
      <c r="I1" s="300"/>
    </row>
    <row r="2" spans="2:9" ht="15.75" thickBot="1" x14ac:dyDescent="0.3">
      <c r="B2" s="181" t="s">
        <v>335</v>
      </c>
      <c r="C2" s="319" t="s">
        <v>286</v>
      </c>
      <c r="D2" s="320"/>
      <c r="E2" s="320"/>
      <c r="F2" s="320"/>
      <c r="G2" s="320"/>
      <c r="H2" s="182" t="s">
        <v>336</v>
      </c>
      <c r="I2" s="183" t="s">
        <v>381</v>
      </c>
    </row>
    <row r="3" spans="2:9" ht="15.75" thickBot="1" x14ac:dyDescent="0.3">
      <c r="B3" s="184" t="s">
        <v>337</v>
      </c>
      <c r="C3" s="321" t="s">
        <v>292</v>
      </c>
      <c r="D3" s="322"/>
      <c r="E3" s="322"/>
      <c r="F3" s="322"/>
      <c r="G3" s="322"/>
      <c r="H3" s="323"/>
      <c r="I3" s="324"/>
    </row>
    <row r="4" spans="2:9" x14ac:dyDescent="0.25">
      <c r="B4" s="325" t="s">
        <v>339</v>
      </c>
      <c r="C4" s="327" t="s">
        <v>340</v>
      </c>
      <c r="D4" s="329" t="s">
        <v>341</v>
      </c>
      <c r="E4" s="329"/>
      <c r="F4" s="331" t="s">
        <v>342</v>
      </c>
      <c r="G4" s="327" t="s">
        <v>3</v>
      </c>
      <c r="H4" s="333" t="s">
        <v>296</v>
      </c>
      <c r="I4" s="334"/>
    </row>
    <row r="5" spans="2:9" ht="15.75" thickBot="1" x14ac:dyDescent="0.3">
      <c r="B5" s="326"/>
      <c r="C5" s="328"/>
      <c r="D5" s="330"/>
      <c r="E5" s="330"/>
      <c r="F5" s="332"/>
      <c r="G5" s="328"/>
      <c r="H5" s="185" t="s">
        <v>318</v>
      </c>
      <c r="I5" s="186" t="s">
        <v>343</v>
      </c>
    </row>
    <row r="6" spans="2:9" ht="30" thickBot="1" x14ac:dyDescent="0.3">
      <c r="B6" s="187" t="s">
        <v>344</v>
      </c>
      <c r="C6" s="188" t="s">
        <v>298</v>
      </c>
      <c r="D6" s="338" t="s">
        <v>382</v>
      </c>
      <c r="E6" s="339"/>
      <c r="F6" s="210">
        <v>1992</v>
      </c>
      <c r="G6" s="211" t="s">
        <v>383</v>
      </c>
      <c r="H6" s="212" t="s">
        <v>180</v>
      </c>
      <c r="I6" s="190"/>
    </row>
    <row r="7" spans="2:9" x14ac:dyDescent="0.25">
      <c r="B7" s="325" t="s">
        <v>339</v>
      </c>
      <c r="C7" s="327" t="s">
        <v>347</v>
      </c>
      <c r="D7" s="340" t="s">
        <v>348</v>
      </c>
      <c r="E7" s="341"/>
      <c r="F7" s="341"/>
      <c r="G7" s="327" t="s">
        <v>3</v>
      </c>
      <c r="H7" s="342" t="s">
        <v>296</v>
      </c>
      <c r="I7" s="343"/>
    </row>
    <row r="8" spans="2:9" ht="30.75" thickBot="1" x14ac:dyDescent="0.3">
      <c r="B8" s="326"/>
      <c r="C8" s="328"/>
      <c r="D8" s="191" t="s">
        <v>349</v>
      </c>
      <c r="E8" s="191" t="s">
        <v>350</v>
      </c>
      <c r="F8" s="191" t="s">
        <v>351</v>
      </c>
      <c r="G8" s="328"/>
      <c r="H8" s="185" t="s">
        <v>318</v>
      </c>
      <c r="I8" s="186" t="s">
        <v>343</v>
      </c>
    </row>
    <row r="9" spans="2:9" ht="15.75" thickBot="1" x14ac:dyDescent="0.3">
      <c r="B9" s="344" t="s">
        <v>352</v>
      </c>
      <c r="C9" s="345"/>
      <c r="D9" s="345"/>
      <c r="E9" s="345"/>
      <c r="F9" s="345"/>
      <c r="G9" s="345"/>
      <c r="H9" s="345"/>
      <c r="I9" s="346"/>
    </row>
    <row r="10" spans="2:9" ht="29.25" thickBot="1" x14ac:dyDescent="0.3">
      <c r="B10" s="206" t="s">
        <v>353</v>
      </c>
      <c r="C10" s="192" t="s">
        <v>384</v>
      </c>
      <c r="D10" s="193">
        <v>36185</v>
      </c>
      <c r="E10" s="193" t="s">
        <v>385</v>
      </c>
      <c r="F10" s="213" t="s">
        <v>386</v>
      </c>
      <c r="G10" s="192" t="s">
        <v>387</v>
      </c>
      <c r="H10" s="192"/>
      <c r="I10" s="196"/>
    </row>
    <row r="11" spans="2:9" ht="15.75" thickBot="1" x14ac:dyDescent="0.3">
      <c r="B11" s="349" t="s">
        <v>357</v>
      </c>
      <c r="C11" s="350"/>
      <c r="D11" s="350"/>
      <c r="E11" s="351"/>
      <c r="F11" s="213" t="s">
        <v>386</v>
      </c>
      <c r="G11" s="199"/>
      <c r="H11" s="214" t="s">
        <v>180</v>
      </c>
      <c r="I11" s="196"/>
    </row>
    <row r="12" spans="2:9" ht="15.75" thickBot="1" x14ac:dyDescent="0.3">
      <c r="B12" s="344" t="s">
        <v>358</v>
      </c>
      <c r="C12" s="345"/>
      <c r="D12" s="345"/>
      <c r="E12" s="345"/>
      <c r="F12" s="345"/>
      <c r="G12" s="345"/>
      <c r="H12" s="345"/>
      <c r="I12" s="346"/>
    </row>
    <row r="13" spans="2:9" ht="29.25" x14ac:dyDescent="0.25">
      <c r="B13" s="352" t="s">
        <v>359</v>
      </c>
      <c r="C13" s="192" t="s">
        <v>384</v>
      </c>
      <c r="D13" s="204"/>
      <c r="E13" s="204"/>
      <c r="F13" s="204" t="s">
        <v>388</v>
      </c>
      <c r="G13" s="215" t="s">
        <v>360</v>
      </c>
      <c r="H13" s="216" t="s">
        <v>180</v>
      </c>
      <c r="I13" s="202"/>
    </row>
    <row r="14" spans="2:9" x14ac:dyDescent="0.25">
      <c r="B14" s="353"/>
      <c r="C14" s="192"/>
      <c r="D14" s="193"/>
      <c r="E14" s="193"/>
      <c r="F14" s="193" t="s">
        <v>389</v>
      </c>
      <c r="G14" s="192"/>
      <c r="H14" s="192"/>
      <c r="I14" s="196"/>
    </row>
    <row r="15" spans="2:9" ht="15.75" thickBot="1" x14ac:dyDescent="0.3">
      <c r="B15" s="353"/>
      <c r="C15" s="192"/>
      <c r="D15" s="193"/>
      <c r="E15" s="193"/>
      <c r="F15" s="193" t="s">
        <v>389</v>
      </c>
      <c r="G15" s="192"/>
      <c r="H15" s="192"/>
      <c r="I15" s="196"/>
    </row>
    <row r="16" spans="2:9" ht="15.75" thickBot="1" x14ac:dyDescent="0.3">
      <c r="B16" s="335"/>
      <c r="C16" s="336"/>
      <c r="D16" s="336"/>
      <c r="E16" s="336"/>
      <c r="F16" s="336"/>
      <c r="G16" s="336"/>
      <c r="H16" s="336"/>
      <c r="I16" s="337"/>
    </row>
    <row r="17" spans="2:9" ht="15.75" thickBot="1" x14ac:dyDescent="0.3">
      <c r="B17" s="181" t="s">
        <v>335</v>
      </c>
      <c r="C17" s="319" t="s">
        <v>287</v>
      </c>
      <c r="D17" s="320"/>
      <c r="E17" s="320"/>
      <c r="F17" s="320"/>
      <c r="G17" s="320"/>
      <c r="H17" s="182" t="s">
        <v>336</v>
      </c>
      <c r="I17" s="183">
        <v>94</v>
      </c>
    </row>
    <row r="18" spans="2:9" ht="15.75" thickBot="1" x14ac:dyDescent="0.3">
      <c r="B18" s="184" t="s">
        <v>337</v>
      </c>
      <c r="C18" s="321" t="s">
        <v>390</v>
      </c>
      <c r="D18" s="322"/>
      <c r="E18" s="322"/>
      <c r="F18" s="322"/>
      <c r="G18" s="322"/>
      <c r="H18" s="322"/>
      <c r="I18" s="354"/>
    </row>
    <row r="19" spans="2:9" x14ac:dyDescent="0.25">
      <c r="B19" s="325" t="s">
        <v>339</v>
      </c>
      <c r="C19" s="327" t="s">
        <v>340</v>
      </c>
      <c r="D19" s="329" t="s">
        <v>341</v>
      </c>
      <c r="E19" s="329"/>
      <c r="F19" s="331" t="s">
        <v>342</v>
      </c>
      <c r="G19" s="327" t="s">
        <v>3</v>
      </c>
      <c r="H19" s="333" t="s">
        <v>296</v>
      </c>
      <c r="I19" s="334"/>
    </row>
    <row r="20" spans="2:9" ht="15.75" thickBot="1" x14ac:dyDescent="0.3">
      <c r="B20" s="326"/>
      <c r="C20" s="328"/>
      <c r="D20" s="330"/>
      <c r="E20" s="330"/>
      <c r="F20" s="332"/>
      <c r="G20" s="328"/>
      <c r="H20" s="185" t="s">
        <v>318</v>
      </c>
      <c r="I20" s="186" t="s">
        <v>343</v>
      </c>
    </row>
    <row r="21" spans="2:9" ht="30" thickBot="1" x14ac:dyDescent="0.3">
      <c r="B21" s="187" t="s">
        <v>344</v>
      </c>
      <c r="C21" s="188" t="s">
        <v>298</v>
      </c>
      <c r="D21" s="338" t="s">
        <v>391</v>
      </c>
      <c r="E21" s="339"/>
      <c r="F21" s="189">
        <v>38534</v>
      </c>
      <c r="G21" s="188" t="s">
        <v>392</v>
      </c>
      <c r="H21" s="217" t="s">
        <v>180</v>
      </c>
      <c r="I21" s="190"/>
    </row>
    <row r="22" spans="2:9" x14ac:dyDescent="0.25">
      <c r="B22" s="325" t="s">
        <v>339</v>
      </c>
      <c r="C22" s="327" t="s">
        <v>347</v>
      </c>
      <c r="D22" s="340" t="s">
        <v>348</v>
      </c>
      <c r="E22" s="341"/>
      <c r="F22" s="341"/>
      <c r="G22" s="327" t="s">
        <v>3</v>
      </c>
      <c r="H22" s="342" t="s">
        <v>296</v>
      </c>
      <c r="I22" s="343"/>
    </row>
    <row r="23" spans="2:9" ht="30.75" thickBot="1" x14ac:dyDescent="0.3">
      <c r="B23" s="326"/>
      <c r="C23" s="328"/>
      <c r="D23" s="191" t="s">
        <v>349</v>
      </c>
      <c r="E23" s="191" t="s">
        <v>350</v>
      </c>
      <c r="F23" s="191" t="s">
        <v>351</v>
      </c>
      <c r="G23" s="328"/>
      <c r="H23" s="185" t="s">
        <v>318</v>
      </c>
      <c r="I23" s="186" t="s">
        <v>343</v>
      </c>
    </row>
    <row r="24" spans="2:9" ht="15.75" thickBot="1" x14ac:dyDescent="0.3">
      <c r="B24" s="344" t="s">
        <v>352</v>
      </c>
      <c r="C24" s="345"/>
      <c r="D24" s="345"/>
      <c r="E24" s="345"/>
      <c r="F24" s="345"/>
      <c r="G24" s="345"/>
      <c r="H24" s="345"/>
      <c r="I24" s="346"/>
    </row>
    <row r="25" spans="2:9" x14ac:dyDescent="0.25">
      <c r="B25" s="347" t="s">
        <v>363</v>
      </c>
      <c r="C25" s="192" t="s">
        <v>393</v>
      </c>
      <c r="D25" s="193">
        <v>38363</v>
      </c>
      <c r="E25" s="193">
        <v>40451</v>
      </c>
      <c r="F25" s="193" t="s">
        <v>394</v>
      </c>
      <c r="G25" s="192" t="s">
        <v>395</v>
      </c>
      <c r="H25" s="192" t="s">
        <v>180</v>
      </c>
      <c r="I25" s="196"/>
    </row>
    <row r="26" spans="2:9" ht="57.75" x14ac:dyDescent="0.25">
      <c r="B26" s="353"/>
      <c r="C26" s="218" t="s">
        <v>396</v>
      </c>
      <c r="D26" s="193"/>
      <c r="E26" s="193"/>
      <c r="F26" s="193" t="s">
        <v>397</v>
      </c>
      <c r="G26" s="192" t="s">
        <v>398</v>
      </c>
      <c r="H26" s="192"/>
      <c r="I26" s="196"/>
    </row>
    <row r="27" spans="2:9" ht="30" thickBot="1" x14ac:dyDescent="0.3">
      <c r="B27" s="353"/>
      <c r="C27" s="218" t="s">
        <v>399</v>
      </c>
      <c r="D27" s="193"/>
      <c r="E27" s="193"/>
      <c r="F27" s="193" t="s">
        <v>400</v>
      </c>
      <c r="G27" s="192" t="s">
        <v>401</v>
      </c>
      <c r="H27" s="192"/>
      <c r="I27" s="196"/>
    </row>
    <row r="28" spans="2:9" ht="15.75" thickBot="1" x14ac:dyDescent="0.3">
      <c r="B28" s="349" t="s">
        <v>357</v>
      </c>
      <c r="C28" s="350"/>
      <c r="D28" s="350"/>
      <c r="E28" s="351"/>
      <c r="F28" s="219" t="s">
        <v>402</v>
      </c>
      <c r="G28" s="199"/>
      <c r="H28" s="192" t="s">
        <v>180</v>
      </c>
      <c r="I28" s="196"/>
    </row>
    <row r="29" spans="2:9" ht="15.75" thickBot="1" x14ac:dyDescent="0.3">
      <c r="B29" s="344" t="s">
        <v>358</v>
      </c>
      <c r="C29" s="345"/>
      <c r="D29" s="345"/>
      <c r="E29" s="345"/>
      <c r="F29" s="345"/>
      <c r="G29" s="345"/>
      <c r="H29" s="345"/>
      <c r="I29" s="346"/>
    </row>
    <row r="30" spans="2:9" ht="29.25" x14ac:dyDescent="0.25">
      <c r="B30" s="352" t="s">
        <v>359</v>
      </c>
      <c r="C30" s="201"/>
      <c r="D30" s="204"/>
      <c r="E30" s="204"/>
      <c r="F30" s="204" t="s">
        <v>389</v>
      </c>
      <c r="G30" s="215" t="s">
        <v>360</v>
      </c>
      <c r="H30" s="201" t="s">
        <v>180</v>
      </c>
      <c r="I30" s="202"/>
    </row>
    <row r="31" spans="2:9" x14ac:dyDescent="0.25">
      <c r="B31" s="353"/>
      <c r="C31" s="192"/>
      <c r="D31" s="193"/>
      <c r="E31" s="193"/>
      <c r="F31" s="193" t="s">
        <v>389</v>
      </c>
      <c r="G31" s="192"/>
      <c r="H31" s="192"/>
      <c r="I31" s="196"/>
    </row>
    <row r="32" spans="2:9" ht="15.75" thickBot="1" x14ac:dyDescent="0.3">
      <c r="B32" s="353"/>
      <c r="C32" s="192"/>
      <c r="D32" s="193"/>
      <c r="E32" s="193"/>
      <c r="F32" s="193" t="s">
        <v>389</v>
      </c>
      <c r="G32" s="192"/>
      <c r="H32" s="192"/>
      <c r="I32" s="196"/>
    </row>
    <row r="33" spans="2:9" ht="15.75" thickBot="1" x14ac:dyDescent="0.3">
      <c r="B33" s="335"/>
      <c r="C33" s="336"/>
      <c r="D33" s="336"/>
      <c r="E33" s="336"/>
      <c r="F33" s="336"/>
      <c r="G33" s="336"/>
      <c r="H33" s="336"/>
      <c r="I33" s="337"/>
    </row>
    <row r="34" spans="2:9" ht="15.75" thickBot="1" x14ac:dyDescent="0.3">
      <c r="B34" s="181" t="s">
        <v>335</v>
      </c>
      <c r="C34" s="319" t="s">
        <v>288</v>
      </c>
      <c r="D34" s="320"/>
      <c r="E34" s="320"/>
      <c r="F34" s="320"/>
      <c r="G34" s="320"/>
      <c r="H34" s="182" t="s">
        <v>336</v>
      </c>
      <c r="I34" s="183">
        <v>114</v>
      </c>
    </row>
    <row r="35" spans="2:9" ht="15.75" thickBot="1" x14ac:dyDescent="0.3">
      <c r="B35" s="184" t="s">
        <v>337</v>
      </c>
      <c r="C35" s="321" t="s">
        <v>294</v>
      </c>
      <c r="D35" s="322"/>
      <c r="E35" s="322"/>
      <c r="F35" s="322"/>
      <c r="G35" s="322"/>
      <c r="H35" s="322"/>
      <c r="I35" s="354"/>
    </row>
    <row r="36" spans="2:9" x14ac:dyDescent="0.25">
      <c r="B36" s="325" t="s">
        <v>339</v>
      </c>
      <c r="C36" s="327" t="s">
        <v>340</v>
      </c>
      <c r="D36" s="329" t="s">
        <v>341</v>
      </c>
      <c r="E36" s="329"/>
      <c r="F36" s="331" t="s">
        <v>342</v>
      </c>
      <c r="G36" s="327" t="s">
        <v>3</v>
      </c>
      <c r="H36" s="333" t="s">
        <v>296</v>
      </c>
      <c r="I36" s="334"/>
    </row>
    <row r="37" spans="2:9" ht="15.75" thickBot="1" x14ac:dyDescent="0.3">
      <c r="B37" s="326"/>
      <c r="C37" s="328"/>
      <c r="D37" s="330"/>
      <c r="E37" s="330"/>
      <c r="F37" s="332"/>
      <c r="G37" s="328"/>
      <c r="H37" s="185" t="s">
        <v>318</v>
      </c>
      <c r="I37" s="186" t="s">
        <v>343</v>
      </c>
    </row>
    <row r="38" spans="2:9" ht="30" thickBot="1" x14ac:dyDescent="0.3">
      <c r="B38" s="187" t="s">
        <v>344</v>
      </c>
      <c r="C38" s="188" t="s">
        <v>298</v>
      </c>
      <c r="D38" s="361" t="s">
        <v>403</v>
      </c>
      <c r="E38" s="362"/>
      <c r="F38" s="189">
        <v>41726</v>
      </c>
      <c r="G38" s="188"/>
      <c r="H38" s="188" t="s">
        <v>180</v>
      </c>
      <c r="I38" s="190"/>
    </row>
    <row r="39" spans="2:9" x14ac:dyDescent="0.25">
      <c r="B39" s="325" t="s">
        <v>339</v>
      </c>
      <c r="C39" s="327" t="s">
        <v>347</v>
      </c>
      <c r="D39" s="340" t="s">
        <v>348</v>
      </c>
      <c r="E39" s="341"/>
      <c r="F39" s="341"/>
      <c r="G39" s="327" t="s">
        <v>3</v>
      </c>
      <c r="H39" s="342" t="s">
        <v>296</v>
      </c>
      <c r="I39" s="343"/>
    </row>
    <row r="40" spans="2:9" ht="30.75" thickBot="1" x14ac:dyDescent="0.3">
      <c r="B40" s="326"/>
      <c r="C40" s="328"/>
      <c r="D40" s="191" t="s">
        <v>349</v>
      </c>
      <c r="E40" s="191" t="s">
        <v>350</v>
      </c>
      <c r="F40" s="191" t="s">
        <v>351</v>
      </c>
      <c r="G40" s="328"/>
      <c r="H40" s="185" t="s">
        <v>318</v>
      </c>
      <c r="I40" s="186" t="s">
        <v>343</v>
      </c>
    </row>
    <row r="41" spans="2:9" ht="15.75" thickBot="1" x14ac:dyDescent="0.3">
      <c r="B41" s="344" t="s">
        <v>352</v>
      </c>
      <c r="C41" s="345"/>
      <c r="D41" s="345"/>
      <c r="E41" s="345"/>
      <c r="F41" s="345"/>
      <c r="G41" s="345"/>
      <c r="H41" s="345"/>
      <c r="I41" s="346"/>
    </row>
    <row r="42" spans="2:9" x14ac:dyDescent="0.25">
      <c r="B42" s="347" t="s">
        <v>365</v>
      </c>
      <c r="C42" s="192" t="s">
        <v>404</v>
      </c>
      <c r="D42" s="193">
        <v>41799</v>
      </c>
      <c r="E42" s="193" t="s">
        <v>405</v>
      </c>
      <c r="F42" s="193" t="s">
        <v>406</v>
      </c>
      <c r="G42" s="192"/>
      <c r="H42" s="192"/>
      <c r="I42" s="196"/>
    </row>
    <row r="43" spans="2:9" x14ac:dyDescent="0.25">
      <c r="B43" s="353"/>
      <c r="C43" s="192"/>
      <c r="D43" s="193"/>
      <c r="E43" s="193"/>
      <c r="F43" s="193" t="s">
        <v>389</v>
      </c>
      <c r="G43" s="192"/>
      <c r="H43" s="192"/>
      <c r="I43" s="196"/>
    </row>
    <row r="44" spans="2:9" ht="15.75" thickBot="1" x14ac:dyDescent="0.3">
      <c r="B44" s="348"/>
      <c r="C44" s="197"/>
      <c r="D44" s="198"/>
      <c r="E44" s="198"/>
      <c r="F44" s="198" t="s">
        <v>389</v>
      </c>
      <c r="G44" s="197"/>
      <c r="H44" s="197"/>
      <c r="I44" s="203"/>
    </row>
    <row r="45" spans="2:9" ht="15.75" thickBot="1" x14ac:dyDescent="0.3">
      <c r="B45" s="349" t="s">
        <v>357</v>
      </c>
      <c r="C45" s="350"/>
      <c r="D45" s="350"/>
      <c r="E45" s="351"/>
      <c r="F45" s="193" t="s">
        <v>406</v>
      </c>
      <c r="G45" s="199" t="s">
        <v>407</v>
      </c>
      <c r="H45" s="192" t="s">
        <v>180</v>
      </c>
      <c r="I45" s="196"/>
    </row>
    <row r="46" spans="2:9" ht="15.75" thickBot="1" x14ac:dyDescent="0.3">
      <c r="B46" s="344" t="s">
        <v>358</v>
      </c>
      <c r="C46" s="345"/>
      <c r="D46" s="345"/>
      <c r="E46" s="345"/>
      <c r="F46" s="345"/>
      <c r="G46" s="345"/>
      <c r="H46" s="345"/>
      <c r="I46" s="346"/>
    </row>
    <row r="47" spans="2:9" ht="29.25" x14ac:dyDescent="0.25">
      <c r="B47" s="352" t="s">
        <v>359</v>
      </c>
      <c r="C47" s="201"/>
      <c r="D47" s="204"/>
      <c r="E47" s="204"/>
      <c r="F47" s="204" t="s">
        <v>389</v>
      </c>
      <c r="G47" s="220" t="s">
        <v>360</v>
      </c>
      <c r="H47" s="201" t="s">
        <v>180</v>
      </c>
      <c r="I47" s="202"/>
    </row>
    <row r="48" spans="2:9" x14ac:dyDescent="0.25">
      <c r="B48" s="353"/>
      <c r="C48" s="192"/>
      <c r="D48" s="193"/>
      <c r="E48" s="193"/>
      <c r="F48" s="193" t="s">
        <v>389</v>
      </c>
      <c r="G48" s="192"/>
      <c r="H48" s="192"/>
      <c r="I48" s="196"/>
    </row>
    <row r="49" spans="2:9" x14ac:dyDescent="0.25">
      <c r="B49" s="353"/>
      <c r="C49" s="192"/>
      <c r="D49" s="193"/>
      <c r="E49" s="193"/>
      <c r="F49" s="193" t="s">
        <v>389</v>
      </c>
      <c r="G49" s="192"/>
      <c r="H49" s="192"/>
      <c r="I49" s="196"/>
    </row>
    <row r="50" spans="2:9" ht="15.75" thickBot="1" x14ac:dyDescent="0.3">
      <c r="B50" s="353"/>
      <c r="C50" s="192"/>
      <c r="D50" s="193"/>
      <c r="E50" s="193"/>
      <c r="F50" s="193" t="s">
        <v>389</v>
      </c>
      <c r="G50" s="192"/>
      <c r="H50" s="192"/>
      <c r="I50" s="196"/>
    </row>
    <row r="51" spans="2:9" ht="15.75" thickBot="1" x14ac:dyDescent="0.3">
      <c r="B51" s="335"/>
      <c r="C51" s="336"/>
      <c r="D51" s="336"/>
      <c r="E51" s="336"/>
      <c r="F51" s="336"/>
      <c r="G51" s="336"/>
      <c r="H51" s="336"/>
      <c r="I51" s="337"/>
    </row>
    <row r="52" spans="2:9" ht="15.75" thickBot="1" x14ac:dyDescent="0.3">
      <c r="B52" s="181" t="s">
        <v>335</v>
      </c>
      <c r="C52" s="319" t="s">
        <v>289</v>
      </c>
      <c r="D52" s="320"/>
      <c r="E52" s="320"/>
      <c r="F52" s="320"/>
      <c r="G52" s="320"/>
      <c r="H52" s="182" t="s">
        <v>336</v>
      </c>
      <c r="I52" s="183">
        <v>126</v>
      </c>
    </row>
    <row r="53" spans="2:9" ht="15.75" thickBot="1" x14ac:dyDescent="0.3">
      <c r="B53" s="184" t="s">
        <v>337</v>
      </c>
      <c r="C53" s="321" t="s">
        <v>295</v>
      </c>
      <c r="D53" s="322"/>
      <c r="E53" s="322"/>
      <c r="F53" s="322"/>
      <c r="G53" s="322"/>
      <c r="H53" s="322"/>
      <c r="I53" s="354"/>
    </row>
    <row r="54" spans="2:9" x14ac:dyDescent="0.25">
      <c r="B54" s="325" t="s">
        <v>339</v>
      </c>
      <c r="C54" s="327" t="s">
        <v>340</v>
      </c>
      <c r="D54" s="329" t="s">
        <v>341</v>
      </c>
      <c r="E54" s="329"/>
      <c r="F54" s="331" t="s">
        <v>342</v>
      </c>
      <c r="G54" s="327" t="s">
        <v>3</v>
      </c>
      <c r="H54" s="333" t="s">
        <v>296</v>
      </c>
      <c r="I54" s="334"/>
    </row>
    <row r="55" spans="2:9" ht="15.75" thickBot="1" x14ac:dyDescent="0.3">
      <c r="B55" s="326"/>
      <c r="C55" s="328"/>
      <c r="D55" s="330"/>
      <c r="E55" s="330"/>
      <c r="F55" s="332"/>
      <c r="G55" s="328"/>
      <c r="H55" s="185" t="s">
        <v>318</v>
      </c>
      <c r="I55" s="186" t="s">
        <v>343</v>
      </c>
    </row>
    <row r="56" spans="2:9" ht="30" thickBot="1" x14ac:dyDescent="0.3">
      <c r="B56" s="187" t="s">
        <v>344</v>
      </c>
      <c r="C56" s="188" t="s">
        <v>298</v>
      </c>
      <c r="D56" s="338" t="s">
        <v>408</v>
      </c>
      <c r="E56" s="339"/>
      <c r="F56" s="189">
        <v>40813</v>
      </c>
      <c r="G56" s="188"/>
      <c r="H56" s="188" t="s">
        <v>180</v>
      </c>
      <c r="I56" s="190"/>
    </row>
    <row r="57" spans="2:9" x14ac:dyDescent="0.25">
      <c r="B57" s="325" t="s">
        <v>339</v>
      </c>
      <c r="C57" s="327" t="s">
        <v>347</v>
      </c>
      <c r="D57" s="340" t="s">
        <v>348</v>
      </c>
      <c r="E57" s="341"/>
      <c r="F57" s="341"/>
      <c r="G57" s="327" t="s">
        <v>3</v>
      </c>
      <c r="H57" s="342" t="s">
        <v>296</v>
      </c>
      <c r="I57" s="343"/>
    </row>
    <row r="58" spans="2:9" ht="30.75" thickBot="1" x14ac:dyDescent="0.3">
      <c r="B58" s="326"/>
      <c r="C58" s="328"/>
      <c r="D58" s="191" t="s">
        <v>349</v>
      </c>
      <c r="E58" s="191" t="s">
        <v>350</v>
      </c>
      <c r="F58" s="191" t="s">
        <v>351</v>
      </c>
      <c r="G58" s="328"/>
      <c r="H58" s="185" t="s">
        <v>318</v>
      </c>
      <c r="I58" s="186" t="s">
        <v>343</v>
      </c>
    </row>
    <row r="59" spans="2:9" ht="15.75" thickBot="1" x14ac:dyDescent="0.3">
      <c r="B59" s="344" t="s">
        <v>352</v>
      </c>
      <c r="C59" s="345"/>
      <c r="D59" s="345"/>
      <c r="E59" s="345"/>
      <c r="F59" s="345"/>
      <c r="G59" s="345"/>
      <c r="H59" s="345"/>
      <c r="I59" s="346"/>
    </row>
    <row r="60" spans="2:9" x14ac:dyDescent="0.25">
      <c r="B60" s="347" t="s">
        <v>365</v>
      </c>
      <c r="C60" s="192" t="s">
        <v>404</v>
      </c>
      <c r="D60" s="193">
        <v>40921</v>
      </c>
      <c r="E60" s="193" t="s">
        <v>405</v>
      </c>
      <c r="F60" s="193" t="s">
        <v>409</v>
      </c>
      <c r="G60" s="192"/>
      <c r="H60" s="192"/>
      <c r="I60" s="196"/>
    </row>
    <row r="61" spans="2:9" x14ac:dyDescent="0.25">
      <c r="B61" s="353"/>
      <c r="C61" s="192"/>
      <c r="D61" s="193"/>
      <c r="E61" s="193"/>
      <c r="F61" s="193" t="s">
        <v>389</v>
      </c>
      <c r="G61" s="192"/>
      <c r="H61" s="192"/>
      <c r="I61" s="196"/>
    </row>
    <row r="62" spans="2:9" ht="15.75" thickBot="1" x14ac:dyDescent="0.3">
      <c r="B62" s="353"/>
      <c r="C62" s="192"/>
      <c r="D62" s="193"/>
      <c r="E62" s="193"/>
      <c r="F62" s="193" t="s">
        <v>389</v>
      </c>
      <c r="G62" s="192"/>
      <c r="H62" s="192"/>
      <c r="I62" s="196"/>
    </row>
    <row r="63" spans="2:9" ht="15.75" thickBot="1" x14ac:dyDescent="0.3">
      <c r="B63" s="349" t="s">
        <v>357</v>
      </c>
      <c r="C63" s="350"/>
      <c r="D63" s="350"/>
      <c r="E63" s="351"/>
      <c r="F63" s="193" t="s">
        <v>409</v>
      </c>
      <c r="G63" s="199"/>
      <c r="H63" s="192" t="s">
        <v>180</v>
      </c>
      <c r="I63" s="196"/>
    </row>
    <row r="64" spans="2:9" ht="15.75" thickBot="1" x14ac:dyDescent="0.3">
      <c r="B64" s="344" t="s">
        <v>358</v>
      </c>
      <c r="C64" s="345"/>
      <c r="D64" s="345"/>
      <c r="E64" s="345"/>
      <c r="F64" s="345"/>
      <c r="G64" s="345"/>
      <c r="H64" s="345"/>
      <c r="I64" s="346"/>
    </row>
    <row r="65" spans="2:9" ht="29.25" x14ac:dyDescent="0.25">
      <c r="B65" s="363" t="s">
        <v>359</v>
      </c>
      <c r="C65" s="221"/>
      <c r="D65" s="204"/>
      <c r="E65" s="204"/>
      <c r="F65" s="204" t="s">
        <v>389</v>
      </c>
      <c r="G65" s="220" t="s">
        <v>360</v>
      </c>
      <c r="H65" s="201" t="s">
        <v>180</v>
      </c>
      <c r="I65" s="202"/>
    </row>
    <row r="66" spans="2:9" x14ac:dyDescent="0.25">
      <c r="B66" s="364"/>
      <c r="C66" s="199"/>
      <c r="D66" s="193"/>
      <c r="E66" s="193"/>
      <c r="F66" s="193" t="s">
        <v>389</v>
      </c>
      <c r="G66" s="192"/>
      <c r="H66" s="192"/>
      <c r="I66" s="196"/>
    </row>
    <row r="67" spans="2:9" ht="15.75" thickBot="1" x14ac:dyDescent="0.3">
      <c r="B67" s="365"/>
      <c r="C67" s="199"/>
      <c r="D67" s="193"/>
      <c r="E67" s="193"/>
      <c r="F67" s="193" t="s">
        <v>389</v>
      </c>
      <c r="G67" s="192"/>
      <c r="H67" s="192"/>
      <c r="I67" s="196"/>
    </row>
    <row r="69" spans="2:9" x14ac:dyDescent="0.25">
      <c r="B69" s="3" t="s">
        <v>221</v>
      </c>
      <c r="C69" s="1"/>
      <c r="D69" s="1"/>
      <c r="E69" s="1"/>
      <c r="F69" s="1"/>
      <c r="G69" s="1"/>
    </row>
  </sheetData>
  <sheetProtection algorithmName="SHA-512" hashValue="IcsAsT2oTUMUkvtlPCEW7jNEuYWN0a/UmIZjwRN3Ul3B9pIs5mnLuhMYLM/GFKrb3zXWC72rmGREVIwkVL//UA==" saltValue="BUszCJt9m/r2pr5b6cV9AA==" spinCount="100000" sheet="1" objects="1" scenarios="1"/>
  <mergeCells count="79">
    <mergeCell ref="B59:I59"/>
    <mergeCell ref="B60:B62"/>
    <mergeCell ref="B63:E63"/>
    <mergeCell ref="B64:I64"/>
    <mergeCell ref="B65:B67"/>
    <mergeCell ref="H57:I57"/>
    <mergeCell ref="C52:G52"/>
    <mergeCell ref="C53:I53"/>
    <mergeCell ref="B54:B55"/>
    <mergeCell ref="C54:C55"/>
    <mergeCell ref="D54:E55"/>
    <mergeCell ref="F54:F55"/>
    <mergeCell ref="G54:G55"/>
    <mergeCell ref="H54:I54"/>
    <mergeCell ref="D56:E56"/>
    <mergeCell ref="B57:B58"/>
    <mergeCell ref="C57:C58"/>
    <mergeCell ref="D57:F57"/>
    <mergeCell ref="G57:G58"/>
    <mergeCell ref="B51:I51"/>
    <mergeCell ref="D38:E38"/>
    <mergeCell ref="B39:B40"/>
    <mergeCell ref="C39:C40"/>
    <mergeCell ref="D39:F39"/>
    <mergeCell ref="G39:G40"/>
    <mergeCell ref="H39:I39"/>
    <mergeCell ref="B41:I41"/>
    <mergeCell ref="B42:B44"/>
    <mergeCell ref="B45:E45"/>
    <mergeCell ref="B46:I46"/>
    <mergeCell ref="B47:B50"/>
    <mergeCell ref="C34:G34"/>
    <mergeCell ref="C35:I35"/>
    <mergeCell ref="B36:B37"/>
    <mergeCell ref="C36:C37"/>
    <mergeCell ref="D36:E37"/>
    <mergeCell ref="F36:F37"/>
    <mergeCell ref="G36:G37"/>
    <mergeCell ref="H36:I36"/>
    <mergeCell ref="B33:I33"/>
    <mergeCell ref="D21:E21"/>
    <mergeCell ref="B22:B23"/>
    <mergeCell ref="C22:C23"/>
    <mergeCell ref="D22:F22"/>
    <mergeCell ref="G22:G23"/>
    <mergeCell ref="H22:I22"/>
    <mergeCell ref="B24:I24"/>
    <mergeCell ref="B25:B27"/>
    <mergeCell ref="B28:E28"/>
    <mergeCell ref="B29:I29"/>
    <mergeCell ref="B30:B32"/>
    <mergeCell ref="C18:I18"/>
    <mergeCell ref="B19:B20"/>
    <mergeCell ref="C19:C20"/>
    <mergeCell ref="D19:E20"/>
    <mergeCell ref="F19:F20"/>
    <mergeCell ref="G19:G20"/>
    <mergeCell ref="H19:I19"/>
    <mergeCell ref="C17:G17"/>
    <mergeCell ref="D6:E6"/>
    <mergeCell ref="B7:B8"/>
    <mergeCell ref="C7:C8"/>
    <mergeCell ref="D7:F7"/>
    <mergeCell ref="G7:G8"/>
    <mergeCell ref="B9:I9"/>
    <mergeCell ref="B11:E11"/>
    <mergeCell ref="B12:I12"/>
    <mergeCell ref="B13:B15"/>
    <mergeCell ref="B16:I16"/>
    <mergeCell ref="H7:I7"/>
    <mergeCell ref="B1:I1"/>
    <mergeCell ref="C2:G2"/>
    <mergeCell ref="C3:I3"/>
    <mergeCell ref="B4:B5"/>
    <mergeCell ref="C4:C5"/>
    <mergeCell ref="D4:E5"/>
    <mergeCell ref="F4:F5"/>
    <mergeCell ref="G4:G5"/>
    <mergeCell ref="H4:I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22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6"/>
  <sheetViews>
    <sheetView topLeftCell="A25" workbookViewId="0">
      <selection activeCell="H32" sqref="H32"/>
    </sheetView>
  </sheetViews>
  <sheetFormatPr baseColWidth="10" defaultRowHeight="15" x14ac:dyDescent="0.25"/>
  <cols>
    <col min="1" max="1" width="7.5703125" customWidth="1"/>
    <col min="3" max="3" width="12.7109375" customWidth="1"/>
    <col min="6" max="6" width="12.7109375" customWidth="1"/>
    <col min="10" max="10" width="15.5703125" bestFit="1" customWidth="1"/>
  </cols>
  <sheetData>
    <row r="1" spans="2:6" ht="15.75" thickBot="1" x14ac:dyDescent="0.3"/>
    <row r="2" spans="2:6" ht="34.5" thickBot="1" x14ac:dyDescent="0.3">
      <c r="B2" s="35" t="s">
        <v>32</v>
      </c>
      <c r="C2" s="36" t="s">
        <v>33</v>
      </c>
      <c r="D2" s="36" t="s">
        <v>34</v>
      </c>
      <c r="E2" s="36" t="s">
        <v>35</v>
      </c>
      <c r="F2" s="37" t="s">
        <v>36</v>
      </c>
    </row>
    <row r="3" spans="2:6" ht="15.75" thickBot="1" x14ac:dyDescent="0.3">
      <c r="B3" s="38">
        <v>1984</v>
      </c>
      <c r="C3" s="31" t="s">
        <v>37</v>
      </c>
      <c r="D3" s="32" t="s">
        <v>38</v>
      </c>
      <c r="E3" s="31" t="s">
        <v>39</v>
      </c>
      <c r="F3" s="39" t="s">
        <v>40</v>
      </c>
    </row>
    <row r="4" spans="2:6" ht="23.25" thickBot="1" x14ac:dyDescent="0.3">
      <c r="B4" s="40">
        <v>1985</v>
      </c>
      <c r="C4" s="33" t="s">
        <v>41</v>
      </c>
      <c r="D4" s="34" t="s">
        <v>42</v>
      </c>
      <c r="E4" s="33" t="s">
        <v>43</v>
      </c>
      <c r="F4" s="41" t="s">
        <v>44</v>
      </c>
    </row>
    <row r="5" spans="2:6" ht="34.5" thickBot="1" x14ac:dyDescent="0.3">
      <c r="B5" s="38">
        <v>1986</v>
      </c>
      <c r="C5" s="31" t="s">
        <v>45</v>
      </c>
      <c r="D5" s="32" t="s">
        <v>46</v>
      </c>
      <c r="E5" s="31" t="s">
        <v>47</v>
      </c>
      <c r="F5" s="39" t="s">
        <v>48</v>
      </c>
    </row>
    <row r="6" spans="2:6" ht="34.5" thickBot="1" x14ac:dyDescent="0.3">
      <c r="B6" s="40">
        <v>1987</v>
      </c>
      <c r="C6" s="33" t="s">
        <v>49</v>
      </c>
      <c r="D6" s="34" t="s">
        <v>50</v>
      </c>
      <c r="E6" s="33" t="s">
        <v>51</v>
      </c>
      <c r="F6" s="41" t="s">
        <v>52</v>
      </c>
    </row>
    <row r="7" spans="2:6" ht="34.5" thickBot="1" x14ac:dyDescent="0.3">
      <c r="B7" s="38">
        <v>1988</v>
      </c>
      <c r="C7" s="31" t="s">
        <v>53</v>
      </c>
      <c r="D7" s="32" t="s">
        <v>54</v>
      </c>
      <c r="E7" s="31" t="s">
        <v>55</v>
      </c>
      <c r="F7" s="39" t="s">
        <v>56</v>
      </c>
    </row>
    <row r="8" spans="2:6" ht="34.5" thickBot="1" x14ac:dyDescent="0.3">
      <c r="B8" s="40">
        <v>1989</v>
      </c>
      <c r="C8" s="33" t="s">
        <v>57</v>
      </c>
      <c r="D8" s="34" t="s">
        <v>58</v>
      </c>
      <c r="E8" s="33" t="s">
        <v>59</v>
      </c>
      <c r="F8" s="41" t="s">
        <v>60</v>
      </c>
    </row>
    <row r="9" spans="2:6" ht="34.5" thickBot="1" x14ac:dyDescent="0.3">
      <c r="B9" s="38">
        <v>1990</v>
      </c>
      <c r="C9" s="31" t="s">
        <v>61</v>
      </c>
      <c r="D9" s="32" t="s">
        <v>62</v>
      </c>
      <c r="E9" s="31" t="s">
        <v>63</v>
      </c>
      <c r="F9" s="39" t="s">
        <v>64</v>
      </c>
    </row>
    <row r="10" spans="2:6" ht="34.5" thickBot="1" x14ac:dyDescent="0.3">
      <c r="B10" s="40">
        <v>1991</v>
      </c>
      <c r="C10" s="33" t="s">
        <v>65</v>
      </c>
      <c r="D10" s="34" t="s">
        <v>66</v>
      </c>
      <c r="E10" s="33" t="s">
        <v>67</v>
      </c>
      <c r="F10" s="41" t="s">
        <v>68</v>
      </c>
    </row>
    <row r="11" spans="2:6" ht="34.5" thickBot="1" x14ac:dyDescent="0.3">
      <c r="B11" s="38">
        <v>1992</v>
      </c>
      <c r="C11" s="31" t="s">
        <v>69</v>
      </c>
      <c r="D11" s="32" t="s">
        <v>70</v>
      </c>
      <c r="E11" s="31" t="s">
        <v>67</v>
      </c>
      <c r="F11" s="39" t="s">
        <v>71</v>
      </c>
    </row>
    <row r="12" spans="2:6" ht="34.5" thickBot="1" x14ac:dyDescent="0.3">
      <c r="B12" s="40">
        <v>1993</v>
      </c>
      <c r="C12" s="33" t="s">
        <v>72</v>
      </c>
      <c r="D12" s="34" t="s">
        <v>73</v>
      </c>
      <c r="E12" s="33" t="s">
        <v>55</v>
      </c>
      <c r="F12" s="41" t="s">
        <v>74</v>
      </c>
    </row>
    <row r="13" spans="2:6" ht="34.5" thickBot="1" x14ac:dyDescent="0.3">
      <c r="B13" s="38">
        <v>1994</v>
      </c>
      <c r="C13" s="31" t="s">
        <v>75</v>
      </c>
      <c r="D13" s="32" t="s">
        <v>76</v>
      </c>
      <c r="E13" s="31" t="s">
        <v>77</v>
      </c>
      <c r="F13" s="39" t="s">
        <v>78</v>
      </c>
    </row>
    <row r="14" spans="2:6" ht="34.5" thickBot="1" x14ac:dyDescent="0.3">
      <c r="B14" s="40">
        <v>1995</v>
      </c>
      <c r="C14" s="33" t="s">
        <v>79</v>
      </c>
      <c r="D14" s="34" t="s">
        <v>80</v>
      </c>
      <c r="E14" s="33" t="s">
        <v>81</v>
      </c>
      <c r="F14" s="41" t="s">
        <v>82</v>
      </c>
    </row>
    <row r="15" spans="2:6" ht="34.5" thickBot="1" x14ac:dyDescent="0.3">
      <c r="B15" s="38">
        <v>1996</v>
      </c>
      <c r="C15" s="31" t="s">
        <v>83</v>
      </c>
      <c r="D15" s="32" t="s">
        <v>84</v>
      </c>
      <c r="E15" s="31" t="s">
        <v>85</v>
      </c>
      <c r="F15" s="39" t="s">
        <v>86</v>
      </c>
    </row>
    <row r="16" spans="2:6" ht="34.5" thickBot="1" x14ac:dyDescent="0.3">
      <c r="B16" s="40">
        <v>1997</v>
      </c>
      <c r="C16" s="33" t="s">
        <v>87</v>
      </c>
      <c r="D16" s="34" t="s">
        <v>88</v>
      </c>
      <c r="E16" s="33" t="s">
        <v>89</v>
      </c>
      <c r="F16" s="41" t="s">
        <v>90</v>
      </c>
    </row>
    <row r="17" spans="2:10" ht="34.5" thickBot="1" x14ac:dyDescent="0.3">
      <c r="B17" s="38">
        <v>1998</v>
      </c>
      <c r="C17" s="31" t="s">
        <v>91</v>
      </c>
      <c r="D17" s="32" t="s">
        <v>92</v>
      </c>
      <c r="E17" s="31" t="s">
        <v>93</v>
      </c>
      <c r="F17" s="39" t="s">
        <v>94</v>
      </c>
    </row>
    <row r="18" spans="2:10" ht="34.5" thickBot="1" x14ac:dyDescent="0.3">
      <c r="B18" s="40">
        <v>1999</v>
      </c>
      <c r="C18" s="33" t="s">
        <v>95</v>
      </c>
      <c r="D18" s="34" t="s">
        <v>96</v>
      </c>
      <c r="E18" s="33" t="s">
        <v>97</v>
      </c>
      <c r="F18" s="41" t="s">
        <v>98</v>
      </c>
    </row>
    <row r="19" spans="2:10" ht="34.5" thickBot="1" x14ac:dyDescent="0.3">
      <c r="B19" s="38">
        <v>2000</v>
      </c>
      <c r="C19" s="31" t="s">
        <v>99</v>
      </c>
      <c r="D19" s="32" t="s">
        <v>100</v>
      </c>
      <c r="E19" s="31" t="s">
        <v>101</v>
      </c>
      <c r="F19" s="39" t="s">
        <v>102</v>
      </c>
    </row>
    <row r="20" spans="2:10" ht="34.5" thickBot="1" x14ac:dyDescent="0.3">
      <c r="B20" s="40">
        <v>2001</v>
      </c>
      <c r="C20" s="33" t="s">
        <v>103</v>
      </c>
      <c r="D20" s="34" t="s">
        <v>104</v>
      </c>
      <c r="E20" s="33" t="s">
        <v>101</v>
      </c>
      <c r="F20" s="41" t="s">
        <v>105</v>
      </c>
    </row>
    <row r="21" spans="2:10" ht="34.5" thickBot="1" x14ac:dyDescent="0.3">
      <c r="B21" s="38">
        <v>2002</v>
      </c>
      <c r="C21" s="31" t="s">
        <v>106</v>
      </c>
      <c r="D21" s="32" t="s">
        <v>107</v>
      </c>
      <c r="E21" s="31" t="s">
        <v>108</v>
      </c>
      <c r="F21" s="39" t="s">
        <v>109</v>
      </c>
    </row>
    <row r="22" spans="2:10" ht="34.5" thickBot="1" x14ac:dyDescent="0.3">
      <c r="B22" s="40">
        <v>2003</v>
      </c>
      <c r="C22" s="33" t="s">
        <v>110</v>
      </c>
      <c r="D22" s="34" t="s">
        <v>111</v>
      </c>
      <c r="E22" s="33" t="s">
        <v>112</v>
      </c>
      <c r="F22" s="41" t="s">
        <v>113</v>
      </c>
    </row>
    <row r="23" spans="2:10" ht="34.5" thickBot="1" x14ac:dyDescent="0.3">
      <c r="B23" s="38">
        <v>2004</v>
      </c>
      <c r="C23" s="31" t="s">
        <v>114</v>
      </c>
      <c r="D23" s="32" t="s">
        <v>115</v>
      </c>
      <c r="E23" s="31" t="s">
        <v>116</v>
      </c>
      <c r="F23" s="39" t="s">
        <v>117</v>
      </c>
    </row>
    <row r="24" spans="2:10" ht="34.5" thickBot="1" x14ac:dyDescent="0.3">
      <c r="B24" s="40">
        <v>2005</v>
      </c>
      <c r="C24" s="33" t="s">
        <v>118</v>
      </c>
      <c r="D24" s="34" t="s">
        <v>119</v>
      </c>
      <c r="E24" s="33" t="s">
        <v>120</v>
      </c>
      <c r="F24" s="41" t="s">
        <v>121</v>
      </c>
    </row>
    <row r="25" spans="2:10" ht="34.5" thickBot="1" x14ac:dyDescent="0.3">
      <c r="B25" s="38">
        <v>2006</v>
      </c>
      <c r="C25" s="31" t="s">
        <v>122</v>
      </c>
      <c r="D25" s="32" t="s">
        <v>123</v>
      </c>
      <c r="E25" s="31" t="s">
        <v>124</v>
      </c>
      <c r="F25" s="39" t="s">
        <v>125</v>
      </c>
    </row>
    <row r="26" spans="2:10" ht="34.5" thickBot="1" x14ac:dyDescent="0.3">
      <c r="B26" s="40">
        <v>2007</v>
      </c>
      <c r="C26" s="33" t="s">
        <v>126</v>
      </c>
      <c r="D26" s="34" t="s">
        <v>127</v>
      </c>
      <c r="E26" s="33" t="s">
        <v>128</v>
      </c>
      <c r="F26" s="41" t="s">
        <v>129</v>
      </c>
    </row>
    <row r="27" spans="2:10" ht="34.5" thickBot="1" x14ac:dyDescent="0.3">
      <c r="B27" s="38">
        <v>2008</v>
      </c>
      <c r="C27" s="31" t="s">
        <v>130</v>
      </c>
      <c r="D27" s="32" t="s">
        <v>131</v>
      </c>
      <c r="E27" s="31" t="s">
        <v>132</v>
      </c>
      <c r="F27" s="39" t="s">
        <v>133</v>
      </c>
    </row>
    <row r="28" spans="2:10" ht="34.5" thickBot="1" x14ac:dyDescent="0.3">
      <c r="B28" s="40">
        <v>2009</v>
      </c>
      <c r="C28" s="33" t="s">
        <v>134</v>
      </c>
      <c r="D28" s="34" t="s">
        <v>135</v>
      </c>
      <c r="E28" s="33" t="s">
        <v>136</v>
      </c>
      <c r="F28" s="41" t="s">
        <v>137</v>
      </c>
    </row>
    <row r="29" spans="2:10" ht="34.5" thickBot="1" x14ac:dyDescent="0.3">
      <c r="B29" s="38">
        <v>2010</v>
      </c>
      <c r="C29" s="31" t="s">
        <v>138</v>
      </c>
      <c r="D29" s="32" t="s">
        <v>139</v>
      </c>
      <c r="E29" s="31" t="s">
        <v>140</v>
      </c>
      <c r="F29" s="39" t="s">
        <v>141</v>
      </c>
      <c r="J29" s="71">
        <v>4776119533</v>
      </c>
    </row>
    <row r="30" spans="2:10" ht="23.25" thickBot="1" x14ac:dyDescent="0.3">
      <c r="B30" s="40">
        <v>2011</v>
      </c>
      <c r="C30" s="33" t="s">
        <v>142</v>
      </c>
      <c r="D30" s="34" t="s">
        <v>143</v>
      </c>
      <c r="E30" s="33" t="s">
        <v>144</v>
      </c>
      <c r="F30" s="41" t="s">
        <v>145</v>
      </c>
      <c r="J30" s="71">
        <v>821210360</v>
      </c>
    </row>
    <row r="31" spans="2:10" ht="34.5" thickBot="1" x14ac:dyDescent="0.3">
      <c r="B31" s="38">
        <v>2012</v>
      </c>
      <c r="C31" s="31" t="s">
        <v>146</v>
      </c>
      <c r="D31" s="32" t="s">
        <v>147</v>
      </c>
      <c r="E31" s="31" t="s">
        <v>148</v>
      </c>
      <c r="F31" s="39" t="s">
        <v>149</v>
      </c>
      <c r="J31" s="71">
        <v>152209073</v>
      </c>
    </row>
    <row r="32" spans="2:10" ht="34.5" thickBot="1" x14ac:dyDescent="0.3">
      <c r="B32" s="40">
        <v>2013</v>
      </c>
      <c r="C32" s="33" t="s">
        <v>150</v>
      </c>
      <c r="D32" s="34" t="s">
        <v>151</v>
      </c>
      <c r="E32" s="33" t="s">
        <v>152</v>
      </c>
      <c r="F32" s="41" t="s">
        <v>153</v>
      </c>
      <c r="J32" s="72">
        <f>SUM(J29:J31)</f>
        <v>5749538966</v>
      </c>
    </row>
    <row r="33" spans="2:6" ht="34.5" thickBot="1" x14ac:dyDescent="0.3">
      <c r="B33" s="38">
        <v>2014</v>
      </c>
      <c r="C33" s="31" t="s">
        <v>154</v>
      </c>
      <c r="D33" s="32" t="s">
        <v>155</v>
      </c>
      <c r="E33" s="31" t="s">
        <v>156</v>
      </c>
      <c r="F33" s="39" t="s">
        <v>157</v>
      </c>
    </row>
    <row r="34" spans="2:6" ht="34.5" thickBot="1" x14ac:dyDescent="0.3">
      <c r="B34" s="40">
        <v>2015</v>
      </c>
      <c r="C34" s="33" t="s">
        <v>158</v>
      </c>
      <c r="D34" s="34" t="s">
        <v>159</v>
      </c>
      <c r="E34" s="33" t="s">
        <v>160</v>
      </c>
      <c r="F34" s="41" t="s">
        <v>161</v>
      </c>
    </row>
    <row r="35" spans="2:6" ht="34.5" thickBot="1" x14ac:dyDescent="0.3">
      <c r="B35" s="42">
        <v>2016</v>
      </c>
      <c r="C35" s="43" t="s">
        <v>162</v>
      </c>
      <c r="D35" s="44" t="s">
        <v>163</v>
      </c>
      <c r="E35" s="43" t="s">
        <v>164</v>
      </c>
      <c r="F35" s="45" t="s">
        <v>165</v>
      </c>
    </row>
    <row r="36" spans="2:6" ht="34.5" thickBot="1" x14ac:dyDescent="0.3">
      <c r="B36" s="46">
        <v>2017</v>
      </c>
      <c r="C36" s="47" t="s">
        <v>166</v>
      </c>
      <c r="D36" s="48" t="s">
        <v>167</v>
      </c>
      <c r="E36" s="47" t="s">
        <v>164</v>
      </c>
      <c r="F36" s="49" t="s">
        <v>168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CONSOLIDADO EVALUACION</vt:lpstr>
      <vt:lpstr>Ponderables Técnicos</vt:lpstr>
      <vt:lpstr>INDUSTRIA NAL</vt:lpstr>
      <vt:lpstr>EXPERIENCIA PROPONENTE</vt:lpstr>
      <vt:lpstr>EXPERIENCIA RRHH</vt:lpstr>
      <vt:lpstr>Exp RRHH UT Axion-Telbr</vt:lpstr>
      <vt:lpstr>Exp RRHH Consorcio Plan</vt:lpstr>
      <vt:lpstr>Exp RRHH Tes America</vt:lpstr>
      <vt:lpstr>SMLVM</vt:lpstr>
      <vt:lpstr>TRM</vt:lpstr>
      <vt:lpstr>VALOR PROPUESTAS</vt:lpstr>
      <vt:lpstr>'CONSOLIDADO EVALUACION'!Área_de_impresión</vt:lpstr>
      <vt:lpstr>'EXPERIENCIA PROPONENTE'!Área_de_impresión</vt:lpstr>
      <vt:lpstr>'EXPERIENCIA RRHH'!Área_de_impresión</vt:lpstr>
      <vt:lpstr>'INDUSTRIA NAL'!Área_de_impresión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Manuel Contreras Rios</dc:creator>
  <cp:lastModifiedBy>Leydi Paola Vela Montañez</cp:lastModifiedBy>
  <cp:lastPrinted>2017-09-25T23:00:28Z</cp:lastPrinted>
  <dcterms:created xsi:type="dcterms:W3CDTF">2016-10-28T20:05:35Z</dcterms:created>
  <dcterms:modified xsi:type="dcterms:W3CDTF">2017-09-25T23:20:03Z</dcterms:modified>
</cp:coreProperties>
</file>