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Coordinacion de procesos de seleccion\2016\PROCESOS MISIONALES\INVITACION CERRADA\INVITACION CERRADA 3 - ADMINISTRACION DELEGADA\OFERTA ECONOMICA\"/>
    </mc:Choice>
  </mc:AlternateContent>
  <bookViews>
    <workbookView xWindow="0" yWindow="0" windowWidth="24000" windowHeight="9645"/>
  </bookViews>
  <sheets>
    <sheet name="Hoja1" sheetId="1" r:id="rId1"/>
  </sheets>
  <definedNames>
    <definedName name="_xlnm.Print_Area" localSheetId="0">Hoja1!$A$1:$G$156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1" i="1" l="1"/>
  <c r="B141" i="1" s="1"/>
  <c r="F35" i="1"/>
  <c r="B140" i="1" s="1"/>
  <c r="F102" i="1"/>
  <c r="B142" i="1" s="1"/>
  <c r="F114" i="1"/>
  <c r="B143" i="1" s="1"/>
  <c r="F137" i="1"/>
  <c r="B144" i="1" s="1"/>
  <c r="B145" i="1" l="1"/>
</calcChain>
</file>

<file path=xl/sharedStrings.xml><?xml version="1.0" encoding="utf-8"?>
<sst xmlns="http://schemas.openxmlformats.org/spreadsheetml/2006/main" count="240" uniqueCount="172">
  <si>
    <t>ACTIVIDAD</t>
  </si>
  <si>
    <t>DESCRIPCIÓN</t>
  </si>
  <si>
    <t>DETALLE</t>
  </si>
  <si>
    <t>CANTIDAD</t>
  </si>
  <si>
    <t>SUBTOTAL</t>
  </si>
  <si>
    <t>Equipo Humano de producción y de logística</t>
  </si>
  <si>
    <t>Productor General</t>
  </si>
  <si>
    <t>Coordinación general
Comunicación</t>
  </si>
  <si>
    <t>Productor técnico</t>
  </si>
  <si>
    <t>Operación técnica. 
Montaje, evento, desmontaje</t>
  </si>
  <si>
    <t>Productor logístico</t>
  </si>
  <si>
    <t>Operación logística. 
Montaje, evento y desmontaje</t>
  </si>
  <si>
    <t>Ingeniero de luces y video</t>
  </si>
  <si>
    <t>Montaje, dirección de luces, evento y desmontaje</t>
  </si>
  <si>
    <t>Stage Manager</t>
  </si>
  <si>
    <t>Jefe de Roadies</t>
  </si>
  <si>
    <t>Roadies</t>
  </si>
  <si>
    <t>Coordinador de camerinos</t>
  </si>
  <si>
    <t>Acomodación</t>
  </si>
  <si>
    <t>Coordinador de alimentación</t>
  </si>
  <si>
    <t>Alimentación e hidratación</t>
  </si>
  <si>
    <t>Coordinador de transporte</t>
  </si>
  <si>
    <t>Comunicación y coordinación con los grupos</t>
  </si>
  <si>
    <t>Operadores logísticos</t>
  </si>
  <si>
    <t>Brigada contra incendios</t>
  </si>
  <si>
    <t>Coordinadores logísticos</t>
  </si>
  <si>
    <t>Operadores técnicos-montaje</t>
  </si>
  <si>
    <t>Descargue, traslado, montaje, equipos, instrumentos, back line</t>
  </si>
  <si>
    <t>Operador de bodega</t>
  </si>
  <si>
    <t>Back line, instrumentos bandas, equipos RTVC</t>
  </si>
  <si>
    <t>Seguridad y primeros auxilios</t>
  </si>
  <si>
    <t>Médicos</t>
  </si>
  <si>
    <t>Seguridad Privada</t>
  </si>
  <si>
    <t>Insumos técnicos y logísticos</t>
  </si>
  <si>
    <t>Back line</t>
  </si>
  <si>
    <t>Batería completa de alta gama: Dos (2) toms de aire, dos (2) toms de piso, un (1) bombo, un (1) redoblante,  una (1) silla, una (1) base para hi-hat, un (1) pedal doble, cinco (5) bases para platillos, un (1) tapete, un set de platillos compuesto por hi-hat, 2 crash, 1 ride, 1 china, 1 splash.</t>
  </si>
  <si>
    <t>Amplificador para teclado</t>
  </si>
  <si>
    <t>Amplificador para guitarra (cabina y cabezote)</t>
  </si>
  <si>
    <t>Amplificador para guitarra (combo)</t>
  </si>
  <si>
    <t>Set completo percusión</t>
  </si>
  <si>
    <t>Stand para teclado doble</t>
  </si>
  <si>
    <t>Stand para teclado sencillo</t>
  </si>
  <si>
    <t>Stand para guitarra o bajo</t>
  </si>
  <si>
    <t>Teclado profesional de 6 octavas</t>
  </si>
  <si>
    <t>Teclado profesional de 88 teclas pesadas</t>
  </si>
  <si>
    <t>Set unidades de CD</t>
  </si>
  <si>
    <t>DJ set completo</t>
  </si>
  <si>
    <t>Guitarrero para 5 guitarras</t>
  </si>
  <si>
    <t>Cables de 12 metros plug &amp; plug</t>
  </si>
  <si>
    <t>Trigger</t>
  </si>
  <si>
    <t>Computador portátil</t>
  </si>
  <si>
    <t xml:space="preserve">Consola sistema P.A.  </t>
  </si>
  <si>
    <t>De una marca reconocida profesionalmente, de 32 canales, principales cada uno con ecualización full paramétrica de 3 bandas (mínimo) Cuatro subgrupos de mezcla.</t>
  </si>
  <si>
    <t>Consola para monitores</t>
  </si>
  <si>
    <t>De una marca reconocida profesionalmente, de 32 canales, preferiblemente digital cada uno con ecualización full paramétrica de 3 bandas (mínimo) Cuatro subgrupos de mezcla.</t>
  </si>
  <si>
    <t>Cabinas LINE ARRAY</t>
  </si>
  <si>
    <t>Para dispersión de frecuencias medias y altas, mínimo 450 vatios c/u</t>
  </si>
  <si>
    <t>Cabinas frecuencias bajas</t>
  </si>
  <si>
    <t>Para dispersión de frecuencias bajas de doble parlante, mínimo 1000 vatios c/u con sus amplificadores de potencia</t>
  </si>
  <si>
    <t>Cabinas SIDE FIELD</t>
  </si>
  <si>
    <t>Para dispersión de frecuencias medias y altas, mínimo 1000 vatios c/u con sus amplificadores de potencia</t>
  </si>
  <si>
    <t>Monitores de Piso</t>
  </si>
  <si>
    <t>Mínimo de 500 vatios c/u</t>
  </si>
  <si>
    <t>Monitores y bajos para Side Field</t>
  </si>
  <si>
    <t>Snake con spliter</t>
  </si>
  <si>
    <t>32 canales principales y canales auxiliares para envíos de señal por splitter balanceado de dos vías.</t>
  </si>
  <si>
    <t>Iluminación</t>
  </si>
  <si>
    <t>Barra de leds</t>
  </si>
  <si>
    <t>Par 64</t>
  </si>
  <si>
    <t>Mini brutos</t>
  </si>
  <si>
    <t>Cabezas 575 spot</t>
  </si>
  <si>
    <t>Strobos</t>
  </si>
  <si>
    <t>Seguidor</t>
  </si>
  <si>
    <t>Dimmer</t>
  </si>
  <si>
    <t>Truss (3 mts)</t>
  </si>
  <si>
    <t>Maquina de humo</t>
  </si>
  <si>
    <t>Luz de Evacuación</t>
  </si>
  <si>
    <t>Gobos</t>
  </si>
  <si>
    <t>Pantalla de Video LEDs</t>
  </si>
  <si>
    <t>LEDs outdoor 16 mm de 32 metros cuadrados</t>
  </si>
  <si>
    <t>Circuito cerrado de TV</t>
  </si>
  <si>
    <t xml:space="preserve">2 cámaras, incluido generador de caracteres, switcher, sistema intercom, VTR Betacam y registro en digital. </t>
  </si>
  <si>
    <t>Radios de comunicación</t>
  </si>
  <si>
    <t>Planta eléctrica</t>
  </si>
  <si>
    <t>50 Kva, CABLE ACOMETIDA X 50 MTS</t>
  </si>
  <si>
    <t>150 Kva, CABLE ACOMETIDA X 50 MTS</t>
  </si>
  <si>
    <t>300 Kva, CABLE ACOMETIDA X 50 MTS</t>
  </si>
  <si>
    <t>Yellow jacket</t>
  </si>
  <si>
    <t>Cubrimiento cables</t>
  </si>
  <si>
    <t>Sobretarimas</t>
  </si>
  <si>
    <t>2.44 x 2.44 x 0.60, con ruedas</t>
  </si>
  <si>
    <t>Vallas</t>
  </si>
  <si>
    <t>Baterías sanitarias</t>
  </si>
  <si>
    <t>Refrigerio a.m. evento</t>
  </si>
  <si>
    <t>Refrigerio p.m. evento</t>
  </si>
  <si>
    <t>Gaseosas evento</t>
  </si>
  <si>
    <t>Transporte</t>
  </si>
  <si>
    <t>Transporte de carga - Perimetro urbano</t>
  </si>
  <si>
    <t>Camión</t>
  </si>
  <si>
    <t>Equipo humano de producción y logística</t>
  </si>
  <si>
    <t>Seguridad y Primeros Auxilios</t>
  </si>
  <si>
    <t>120 PUNTOS</t>
  </si>
  <si>
    <t>20 PUNTOS</t>
  </si>
  <si>
    <t>10 PUNTOS</t>
  </si>
  <si>
    <t>COTIZACIÓN INSUMOS TÉCNICOS Y LOGÍSTICOS</t>
  </si>
  <si>
    <t>VALOR TECHO UNITARIO</t>
  </si>
  <si>
    <t>VALOR UNITARIO PROPUESTO</t>
  </si>
  <si>
    <t>Una botella de agua</t>
  </si>
  <si>
    <t>Una botella de gaseosa</t>
  </si>
  <si>
    <t>FIRMA REPRESENTANTE LEGAL</t>
  </si>
  <si>
    <t>NOMBRE REPRESENTANTE LEGAL</t>
  </si>
  <si>
    <t>C.C.</t>
  </si>
  <si>
    <t>DATOS DEL PROPONENTE</t>
  </si>
  <si>
    <t>NIT</t>
  </si>
  <si>
    <t>DIRECCIÓN</t>
  </si>
  <si>
    <t xml:space="preserve">CIUDAD </t>
  </si>
  <si>
    <t>TELÉFONO</t>
  </si>
  <si>
    <t>ANEXO OFERTA ECONÓMICA - MEJOR OFERTA DE BIENES Y SERVICIOS</t>
  </si>
  <si>
    <t>Vigilante armado para montaje, evento y desmontaje Turno de 12 horas</t>
  </si>
  <si>
    <t>Tarima Opcion 1</t>
  </si>
  <si>
    <t>Techo Opción 1</t>
  </si>
  <si>
    <t>Dimensiones: 20x18 mts x 2 mts. Con escaleras y faldon.</t>
  </si>
  <si>
    <t>Área: 16x10 mts, mínimo ground support o en scaffold. Instalación incluida a una altura de 18 mts. Camara negra en tela completa y alas de sonido a los lados.</t>
  </si>
  <si>
    <t>Tarima Opción 2</t>
  </si>
  <si>
    <t>Dimensiones: 12x9 mts x 2 mts. Con escaleras y faldon.</t>
  </si>
  <si>
    <t>Techo Opción 2</t>
  </si>
  <si>
    <t>Área: 12x9 mts, mínimo ground support o en scaffold. Instalación incluida a una altura de 18 mts. Camara negra en tela completa y alas de sonido a los lados.</t>
  </si>
  <si>
    <t>Micrófonos de mano de alta frecuencia</t>
  </si>
  <si>
    <t>Micrófonos inalámbricos</t>
  </si>
  <si>
    <t>Set de micrófonos para bateria</t>
  </si>
  <si>
    <t>Micrófonos para voces e instrumentos que incluyan cajas directas.</t>
  </si>
  <si>
    <t xml:space="preserve">Set de micrófonos que incluya: tres (3) SM 57, un (1) Beta 52, tres (3) monturas para batería. </t>
  </si>
  <si>
    <t xml:space="preserve">Micrófonos IN EAR </t>
  </si>
  <si>
    <t>Micrófonos IN EAR</t>
  </si>
  <si>
    <t xml:space="preserve">Servicio de Aseo </t>
  </si>
  <si>
    <t>Equipo humano turno 8 horas</t>
  </si>
  <si>
    <t>Par leds</t>
  </si>
  <si>
    <t>Cabezas 575 sharpy</t>
  </si>
  <si>
    <t>Cabezas wash</t>
  </si>
  <si>
    <t>Kino Floo con Grip</t>
  </si>
  <si>
    <t>Consola de iluminación HOG</t>
  </si>
  <si>
    <t>Transporte incluido</t>
  </si>
  <si>
    <t>Desayuno de producción</t>
  </si>
  <si>
    <t>Almuerzo evento</t>
  </si>
  <si>
    <t>Almuerzo Especial</t>
  </si>
  <si>
    <t>Cena evento</t>
  </si>
  <si>
    <t>Cena especial</t>
  </si>
  <si>
    <t xml:space="preserve">Hidratación </t>
  </si>
  <si>
    <t>Almuerzo equipo de Producción</t>
  </si>
  <si>
    <t>Almuerzo especial Staff de la emisora</t>
  </si>
  <si>
    <t>Cena equipo de producción</t>
  </si>
  <si>
    <t>Cena especial Staff de la emisora</t>
  </si>
  <si>
    <t xml:space="preserve">Transporte Camión </t>
  </si>
  <si>
    <t>Transporte recorrido (solo ida) a nivel nacional (hasta 250 Kms).  camión con seguro por robo y accidente. Viáticos del conductor incluidos. Capacidad 20 toneladas.</t>
  </si>
  <si>
    <t>Transporte recorrido (solo ida) a nivel nacional (hasta 600 Kms).  camión con seguro por robo y accidente. Viáticos conductor incluidos. Capacidad 20 toneladas.</t>
  </si>
  <si>
    <t>Transporte recorrido (solo ida) a nivel nacional (hasta 1250 Kms).  camión con seguro por robo y accidente.  Viáticos conductor incluidos. Capacidad 20 toneladas.</t>
  </si>
  <si>
    <t>Van para 10 personas</t>
  </si>
  <si>
    <t>Un (1) Traslado por recorrido Perímetro Urbano.</t>
  </si>
  <si>
    <t>Van para 15 personas</t>
  </si>
  <si>
    <t>Van para 20 personas</t>
  </si>
  <si>
    <t>Traslado por horas</t>
  </si>
  <si>
    <t>Un (1) Traslado recorrido (solo ida) nacional (Hasta 250 kms)</t>
  </si>
  <si>
    <t>Un (1) Traslado recorrido (solo ida) nacional (Hasta 600 kms)</t>
  </si>
  <si>
    <t>Un (1) Traslado recorrido (solo ida) nacional (Hasta 1250 kms)</t>
  </si>
  <si>
    <t>Alquiler automóvil (camioneta 4x4)</t>
  </si>
  <si>
    <t>Alquiler camioneta 4x4 por día. Recorridos a nivel nacional. Viáticos del conductor incluidos.</t>
  </si>
  <si>
    <t>40 PUNTOS</t>
  </si>
  <si>
    <t>Señor proponente el presente anexo económico deberá ser diligenciado en su totalidad y debe tener en cuenta que este anexo corresponde a los requerimientos técnicos mínimos para la preproducción, producción y postproducción de un evento,  por lo tanto, Radio Televisión Nacional de Colombia, atendiendo la naturaleza del evento tendrá la facultad de determinar la cantidad de los insumos cotizados de conformidad con la tarifa ofertada por usted en su propuesta, previa aprobación de la Subgerencia de Radio de RTVC. Cabe aclarar que la Subgerencia de Radio podrá solicitar insumos adicionales a los previstos en este formato  para cada una de sus actividades, teniendo en cuenta las condiciones del proceso.</t>
  </si>
  <si>
    <t>NOTAS: (*) SEÑOR OFERENTE tenga en cuenta que debe ofertar todos los items y servicios que se requieren a continuación, de manera detallada sin excluir ninguno de ellos, toda vez que  prescindir de cualquiera de estos, o modificar el anexo de su propuesta no podrá se comparada con las demás y como consecuencia su oferta será RECHAZADA. Tampoco podrá agrupar en paquetes de segmentos de insumos, la cotización debe ser individual para cada item.</t>
  </si>
  <si>
    <t>(**) Aquellas propuestas en las que se oferten tarifas inferiores al 85% previsto para cada uno de los items y de los servicios o superen el techo consignado para cada item y/o para cada servicio técnico serán RECHAZADAS.</t>
  </si>
  <si>
    <t>PUNTOS ASIGNADOS</t>
  </si>
  <si>
    <t>Ambulancia medicalizada 
(10:00 a.m. a 8:30 p.m.) 
Debe incluir Un (1) médico, dos (2) MEC y veinte (20) auxiliares.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</si>
</sst>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43" formatCode="_-* #,##0.00_-;\-* #,##0.00_-;_-* &quot;-&quot;??_-;_-@_-"/>
    <numFmt numFmtId="164" formatCode="_ &quot;$&quot;\ * #,##0_ ;_ &quot;$&quot;\ * \-#,##0_ ;_ &quot;$&quot;\ * &quot;-&quot;??_ ;_ @_ "/>
    <numFmt numFmtId="165" formatCode="0.0"/>
    <numFmt numFmtId="166" formatCode="_ * #,##0_ ;_ * \-#,##0_ ;_ * &quot;-&quot;??_ ;_ @_ "/>
    <numFmt numFmtId="167" formatCode="_ * #,##0.00_ ;_ * \-#,##0.00_ ;_ * &quot;-&quot;_ ;_ @_ "/>
    <numFmt numFmtId="168" formatCode="_ * #,##0_ ;_ * \-#,##0_ ;_ * &quot;-&quot;_ ;_ @_ "/>
    <numFmt numFmtId="169" formatCode="_-* #,##0_ _€_-;\-* #,##0_ _€_-;_-* &quot;-&quot;??_ _€_-;_-@_-"/>
    <numFmt numFmtId="170" formatCode="_-* #,##0_-;\-* #,##0_-;_-* &quot;-&quot;??_-;_-@_-"/>
  </numFmts>
  <fonts count="6" x14ac:knownFonts="1">
    <font>
      <sz val="11"/>
      <color theme="1"/>
      <name val="Calibri"/>
      <family val="2"/>
      <scheme val="minor"/>
    </font>
    <font>
      <sz val="11"/>
      <color theme="1"/>
      <name val="Calibri"/>
      <family val="2"/>
      <scheme val="minor"/>
    </font>
    <font>
      <sz val="16"/>
      <name val="Arial Narrow"/>
      <family val="2"/>
    </font>
    <font>
      <b/>
      <sz val="16"/>
      <name val="Arial Narrow"/>
      <family val="2"/>
    </font>
    <font>
      <b/>
      <sz val="16"/>
      <color theme="0"/>
      <name val="Arial Narrow"/>
      <family val="2"/>
    </font>
    <font>
      <sz val="16"/>
      <color theme="1"/>
      <name val="Arial Narrow"/>
      <family val="2"/>
    </font>
  </fonts>
  <fills count="5">
    <fill>
      <patternFill patternType="none"/>
    </fill>
    <fill>
      <patternFill patternType="gray125"/>
    </fill>
    <fill>
      <patternFill patternType="solid">
        <fgColor rgb="FF002060"/>
        <bgColor indexed="64"/>
      </patternFill>
    </fill>
    <fill>
      <patternFill patternType="solid">
        <fgColor theme="8" tint="-0.499984740745262"/>
        <bgColor indexed="64"/>
      </patternFill>
    </fill>
    <fill>
      <patternFill patternType="solid">
        <fgColor rgb="FFFFC000"/>
        <bgColor indexed="64"/>
      </patternFill>
    </fill>
  </fills>
  <borders count="4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1" fontId="1" fillId="0" borderId="0" applyFont="0" applyFill="0" applyBorder="0" applyAlignment="0" applyProtection="0"/>
  </cellStyleXfs>
  <cellXfs count="185">
    <xf numFmtId="0" fontId="0" fillId="0" borderId="0" xfId="0"/>
    <xf numFmtId="164" fontId="2" fillId="0" borderId="0" xfId="0" applyNumberFormat="1" applyFont="1" applyAlignment="1">
      <alignment vertical="top" wrapText="1"/>
    </xf>
    <xf numFmtId="1" fontId="2" fillId="0" borderId="0" xfId="0" applyNumberFormat="1" applyFont="1" applyAlignment="1">
      <alignment horizontal="center" vertical="top" wrapText="1"/>
    </xf>
    <xf numFmtId="165" fontId="2" fillId="0" borderId="0" xfId="0" applyNumberFormat="1" applyFont="1" applyAlignment="1">
      <alignment horizontal="center" vertical="top" wrapText="1"/>
    </xf>
    <xf numFmtId="166" fontId="2" fillId="0" borderId="0" xfId="1" applyNumberFormat="1" applyFont="1" applyAlignment="1">
      <alignment vertical="top" wrapText="1"/>
    </xf>
    <xf numFmtId="0" fontId="2" fillId="0" borderId="0" xfId="0" applyFont="1" applyAlignment="1">
      <alignment wrapText="1"/>
    </xf>
    <xf numFmtId="164" fontId="3" fillId="0" borderId="0" xfId="0" applyNumberFormat="1" applyFont="1" applyAlignment="1">
      <alignment vertical="top" wrapText="1"/>
    </xf>
    <xf numFmtId="1" fontId="2" fillId="0" borderId="0" xfId="0" applyNumberFormat="1" applyFont="1" applyAlignment="1">
      <alignment vertical="top" wrapText="1"/>
    </xf>
    <xf numFmtId="164" fontId="4" fillId="2" borderId="1" xfId="0" applyNumberFormat="1"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166" fontId="4" fillId="2" borderId="1" xfId="1" applyNumberFormat="1" applyFont="1" applyFill="1" applyBorder="1" applyAlignment="1">
      <alignment horizontal="center" vertical="center" wrapText="1"/>
    </xf>
    <xf numFmtId="0" fontId="2" fillId="0" borderId="0" xfId="0" applyFont="1" applyAlignment="1">
      <alignment vertical="center" wrapText="1"/>
    </xf>
    <xf numFmtId="0" fontId="2" fillId="0" borderId="3" xfId="0" applyNumberFormat="1" applyFont="1" applyBorder="1" applyAlignment="1">
      <alignment vertical="center" wrapText="1"/>
    </xf>
    <xf numFmtId="0" fontId="2" fillId="0" borderId="4" xfId="0" applyNumberFormat="1" applyFont="1" applyBorder="1" applyAlignment="1">
      <alignment horizontal="left" vertical="center" wrapText="1"/>
    </xf>
    <xf numFmtId="1" fontId="2" fillId="0" borderId="4" xfId="0" applyNumberFormat="1" applyFont="1" applyBorder="1" applyAlignment="1">
      <alignment horizontal="center" vertical="center" wrapText="1"/>
    </xf>
    <xf numFmtId="166" fontId="2" fillId="0" borderId="4" xfId="1" applyNumberFormat="1" applyFont="1" applyBorder="1" applyAlignment="1">
      <alignment vertical="center" wrapText="1"/>
    </xf>
    <xf numFmtId="166" fontId="2" fillId="0" borderId="5" xfId="1" applyNumberFormat="1" applyFont="1" applyBorder="1" applyAlignment="1">
      <alignment vertical="center" wrapText="1"/>
    </xf>
    <xf numFmtId="0" fontId="2" fillId="0" borderId="7" xfId="0" applyNumberFormat="1" applyFont="1" applyBorder="1" applyAlignment="1">
      <alignment vertical="center" wrapText="1"/>
    </xf>
    <xf numFmtId="0" fontId="2" fillId="0" borderId="8" xfId="0" applyNumberFormat="1" applyFont="1" applyBorder="1" applyAlignment="1">
      <alignment vertical="center" wrapText="1"/>
    </xf>
    <xf numFmtId="1" fontId="2" fillId="0" borderId="8" xfId="0" applyNumberFormat="1" applyFont="1" applyBorder="1" applyAlignment="1">
      <alignment horizontal="center" vertical="center" wrapText="1"/>
    </xf>
    <xf numFmtId="166" fontId="2" fillId="0" borderId="8" xfId="1" applyNumberFormat="1" applyFont="1" applyBorder="1" applyAlignment="1">
      <alignment vertical="center" wrapText="1"/>
    </xf>
    <xf numFmtId="166" fontId="2" fillId="0" borderId="9" xfId="1" applyNumberFormat="1" applyFont="1" applyBorder="1" applyAlignment="1">
      <alignment vertical="center" wrapText="1"/>
    </xf>
    <xf numFmtId="0" fontId="2" fillId="0" borderId="10" xfId="0" applyNumberFormat="1" applyFont="1" applyBorder="1" applyAlignment="1">
      <alignment vertical="center" wrapText="1"/>
    </xf>
    <xf numFmtId="0" fontId="2" fillId="0" borderId="12" xfId="0" applyNumberFormat="1" applyFont="1" applyFill="1" applyBorder="1" applyAlignment="1">
      <alignment vertical="center" wrapText="1"/>
    </xf>
    <xf numFmtId="0" fontId="2" fillId="0" borderId="13" xfId="0" applyNumberFormat="1" applyFont="1" applyFill="1" applyBorder="1" applyAlignment="1">
      <alignment vertical="center" wrapText="1"/>
    </xf>
    <xf numFmtId="1" fontId="2" fillId="0" borderId="13" xfId="0" applyNumberFormat="1" applyFont="1" applyFill="1" applyBorder="1" applyAlignment="1">
      <alignment horizontal="center" vertical="center" wrapText="1"/>
    </xf>
    <xf numFmtId="166" fontId="2" fillId="0" borderId="13" xfId="1" applyNumberFormat="1" applyFont="1" applyFill="1" applyBorder="1" applyAlignment="1">
      <alignment vertical="center" wrapText="1"/>
    </xf>
    <xf numFmtId="0" fontId="2" fillId="0" borderId="0" xfId="0" applyFont="1" applyFill="1" applyAlignment="1">
      <alignment wrapText="1"/>
    </xf>
    <xf numFmtId="1" fontId="3" fillId="0" borderId="17" xfId="0" applyNumberFormat="1" applyFont="1" applyFill="1" applyBorder="1" applyAlignment="1">
      <alignment horizontal="right" vertical="top" wrapText="1"/>
    </xf>
    <xf numFmtId="1" fontId="3" fillId="0" borderId="0" xfId="0" applyNumberFormat="1" applyFont="1" applyFill="1" applyBorder="1" applyAlignment="1">
      <alignment horizontal="right" vertical="top" wrapText="1"/>
    </xf>
    <xf numFmtId="166" fontId="3" fillId="0" borderId="0" xfId="1" applyNumberFormat="1" applyFont="1" applyFill="1" applyBorder="1" applyAlignment="1">
      <alignment horizontal="right" vertical="top" wrapText="1"/>
    </xf>
    <xf numFmtId="166" fontId="3" fillId="0" borderId="18" xfId="1" applyNumberFormat="1" applyFont="1" applyFill="1" applyBorder="1" applyAlignment="1">
      <alignment vertical="top" wrapText="1"/>
    </xf>
    <xf numFmtId="0" fontId="2" fillId="0" borderId="4" xfId="0" applyNumberFormat="1" applyFont="1" applyBorder="1" applyAlignment="1">
      <alignment vertical="center" wrapText="1"/>
    </xf>
    <xf numFmtId="0" fontId="2" fillId="0" borderId="27" xfId="0" applyNumberFormat="1" applyFont="1" applyBorder="1" applyAlignment="1">
      <alignment vertical="center" wrapText="1"/>
    </xf>
    <xf numFmtId="0" fontId="2" fillId="0" borderId="13" xfId="0" applyNumberFormat="1" applyFont="1" applyBorder="1" applyAlignment="1">
      <alignment vertical="center" wrapText="1"/>
    </xf>
    <xf numFmtId="1" fontId="2" fillId="0" borderId="13" xfId="0" applyNumberFormat="1" applyFont="1" applyBorder="1" applyAlignment="1">
      <alignment horizontal="center" vertical="center" wrapText="1"/>
    </xf>
    <xf numFmtId="166" fontId="3" fillId="0" borderId="0" xfId="1" applyNumberFormat="1" applyFont="1" applyFill="1" applyBorder="1" applyAlignment="1">
      <alignment vertical="top" wrapText="1"/>
    </xf>
    <xf numFmtId="0" fontId="2" fillId="0" borderId="0" xfId="0" applyFont="1" applyFill="1" applyBorder="1" applyAlignment="1">
      <alignment wrapText="1"/>
    </xf>
    <xf numFmtId="1" fontId="4" fillId="2" borderId="2" xfId="0" applyNumberFormat="1" applyFont="1" applyFill="1" applyBorder="1" applyAlignment="1">
      <alignment horizontal="center" vertical="center" wrapText="1"/>
    </xf>
    <xf numFmtId="166" fontId="4" fillId="2" borderId="2" xfId="1" applyNumberFormat="1" applyFont="1" applyFill="1" applyBorder="1" applyAlignment="1">
      <alignment horizontal="center" vertical="center" wrapText="1"/>
    </xf>
    <xf numFmtId="0" fontId="2" fillId="0" borderId="4" xfId="0" applyNumberFormat="1" applyFont="1" applyFill="1" applyBorder="1" applyAlignment="1">
      <alignment vertical="center" wrapText="1"/>
    </xf>
    <xf numFmtId="0" fontId="2" fillId="0" borderId="4" xfId="0" applyNumberFormat="1" applyFont="1" applyBorder="1" applyAlignment="1">
      <alignment vertical="top" wrapText="1"/>
    </xf>
    <xf numFmtId="0" fontId="2" fillId="0" borderId="8" xfId="0" applyNumberFormat="1" applyFont="1" applyFill="1" applyBorder="1" applyAlignment="1">
      <alignment vertical="center" wrapText="1"/>
    </xf>
    <xf numFmtId="0" fontId="2" fillId="0" borderId="8" xfId="0" applyNumberFormat="1" applyFont="1" applyBorder="1" applyAlignment="1">
      <alignment vertical="top" wrapText="1"/>
    </xf>
    <xf numFmtId="166" fontId="5" fillId="0" borderId="8" xfId="1" applyNumberFormat="1" applyFont="1" applyBorder="1" applyAlignment="1">
      <alignment horizontal="center" vertical="center" wrapText="1"/>
    </xf>
    <xf numFmtId="0" fontId="2" fillId="0" borderId="24" xfId="0" applyNumberFormat="1" applyFont="1" applyFill="1" applyBorder="1" applyAlignment="1">
      <alignment vertical="center" wrapText="1"/>
    </xf>
    <xf numFmtId="0" fontId="2" fillId="0" borderId="24" xfId="0" applyNumberFormat="1" applyFont="1" applyBorder="1" applyAlignment="1">
      <alignment vertical="top" wrapText="1"/>
    </xf>
    <xf numFmtId="0" fontId="2" fillId="0" borderId="8" xfId="0" applyNumberFormat="1" applyFont="1" applyBorder="1" applyAlignment="1">
      <alignment horizontal="left" vertical="top" wrapText="1"/>
    </xf>
    <xf numFmtId="0" fontId="2" fillId="0" borderId="0" xfId="0" applyFont="1" applyAlignment="1">
      <alignment vertical="top" wrapText="1"/>
    </xf>
    <xf numFmtId="0" fontId="5" fillId="0" borderId="8" xfId="0" applyFont="1" applyBorder="1" applyAlignment="1">
      <alignment vertical="center" wrapText="1"/>
    </xf>
    <xf numFmtId="166" fontId="2" fillId="0" borderId="8" xfId="1" applyNumberFormat="1" applyFont="1" applyBorder="1" applyAlignment="1">
      <alignment vertical="top" wrapText="1"/>
    </xf>
    <xf numFmtId="166" fontId="3" fillId="0" borderId="8" xfId="1" applyNumberFormat="1" applyFont="1" applyBorder="1" applyAlignment="1">
      <alignment vertical="top" wrapText="1"/>
    </xf>
    <xf numFmtId="0" fontId="2" fillId="0" borderId="8" xfId="0" applyNumberFormat="1" applyFont="1" applyFill="1" applyBorder="1" applyAlignment="1">
      <alignment horizontal="left" vertical="center" wrapText="1"/>
    </xf>
    <xf numFmtId="0" fontId="2" fillId="0" borderId="8" xfId="0" applyNumberFormat="1" applyFont="1" applyFill="1" applyBorder="1" applyAlignment="1">
      <alignment vertical="top" wrapText="1"/>
    </xf>
    <xf numFmtId="164" fontId="2" fillId="0" borderId="8" xfId="0" applyNumberFormat="1" applyFont="1" applyBorder="1" applyAlignment="1">
      <alignment vertical="top" wrapText="1"/>
    </xf>
    <xf numFmtId="166" fontId="2" fillId="0" borderId="0" xfId="1" applyNumberFormat="1" applyFont="1" applyAlignment="1">
      <alignment wrapText="1"/>
    </xf>
    <xf numFmtId="0" fontId="2" fillId="0" borderId="8" xfId="0" applyNumberFormat="1" applyFont="1" applyFill="1" applyBorder="1" applyAlignment="1">
      <alignment horizontal="left" vertical="top" wrapText="1"/>
    </xf>
    <xf numFmtId="166" fontId="2" fillId="0" borderId="0" xfId="0" applyNumberFormat="1" applyFont="1" applyAlignment="1">
      <alignment wrapText="1"/>
    </xf>
    <xf numFmtId="0" fontId="2" fillId="0" borderId="4" xfId="1" applyNumberFormat="1" applyFont="1" applyBorder="1" applyAlignment="1">
      <alignment horizontal="center" vertical="top" wrapText="1"/>
    </xf>
    <xf numFmtId="166" fontId="2" fillId="0" borderId="4" xfId="1" applyNumberFormat="1" applyFont="1" applyBorder="1" applyAlignment="1">
      <alignment vertical="top" wrapText="1"/>
    </xf>
    <xf numFmtId="0" fontId="2" fillId="0" borderId="24" xfId="1" applyNumberFormat="1" applyFont="1" applyBorder="1" applyAlignment="1">
      <alignment horizontal="center" vertical="top" wrapText="1"/>
    </xf>
    <xf numFmtId="166" fontId="2" fillId="0" borderId="24" xfId="1" applyNumberFormat="1" applyFont="1" applyBorder="1" applyAlignment="1">
      <alignment vertical="top" wrapText="1"/>
    </xf>
    <xf numFmtId="0" fontId="5" fillId="0" borderId="7" xfId="1" applyNumberFormat="1" applyFont="1" applyBorder="1" applyAlignment="1">
      <alignment vertical="center" wrapText="1"/>
    </xf>
    <xf numFmtId="0" fontId="5" fillId="0" borderId="7" xfId="0" applyFont="1" applyBorder="1" applyAlignment="1">
      <alignment vertical="center" wrapText="1"/>
    </xf>
    <xf numFmtId="1" fontId="3" fillId="0" borderId="14" xfId="0" applyNumberFormat="1" applyFont="1" applyFill="1" applyBorder="1" applyAlignment="1">
      <alignment horizontal="right" vertical="top" wrapText="1"/>
    </xf>
    <xf numFmtId="1" fontId="3" fillId="0" borderId="15" xfId="0" applyNumberFormat="1" applyFont="1" applyFill="1" applyBorder="1" applyAlignment="1">
      <alignment horizontal="right" vertical="top" wrapText="1"/>
    </xf>
    <xf numFmtId="166" fontId="3" fillId="0" borderId="15" xfId="1" applyNumberFormat="1" applyFont="1" applyFill="1" applyBorder="1" applyAlignment="1">
      <alignment horizontal="right" vertical="top" wrapText="1"/>
    </xf>
    <xf numFmtId="0" fontId="2" fillId="0" borderId="4" xfId="0" applyFont="1" applyBorder="1" applyAlignment="1">
      <alignment vertical="top" wrapText="1"/>
    </xf>
    <xf numFmtId="0" fontId="2" fillId="0" borderId="3" xfId="0" applyFont="1" applyBorder="1" applyAlignment="1">
      <alignment horizontal="center" vertical="top" wrapText="1"/>
    </xf>
    <xf numFmtId="0" fontId="2" fillId="0" borderId="8" xfId="0" applyFont="1" applyBorder="1" applyAlignment="1">
      <alignment vertical="top" wrapText="1"/>
    </xf>
    <xf numFmtId="0" fontId="2" fillId="0" borderId="25" xfId="0" applyFont="1" applyBorder="1" applyAlignment="1">
      <alignment horizontal="left" vertical="center" wrapText="1"/>
    </xf>
    <xf numFmtId="164" fontId="4" fillId="2" borderId="33" xfId="0" applyNumberFormat="1" applyFont="1" applyFill="1" applyBorder="1" applyAlignment="1">
      <alignment horizontal="center" vertical="top" wrapText="1"/>
    </xf>
    <xf numFmtId="164" fontId="4" fillId="2" borderId="1" xfId="0" applyNumberFormat="1" applyFont="1" applyFill="1" applyBorder="1" applyAlignment="1">
      <alignment horizontal="center" vertical="top" wrapText="1"/>
    </xf>
    <xf numFmtId="164" fontId="3" fillId="0" borderId="0" xfId="0" applyNumberFormat="1" applyFont="1" applyFill="1" applyBorder="1" applyAlignment="1">
      <alignment horizontal="center" vertical="top" wrapText="1"/>
    </xf>
    <xf numFmtId="167" fontId="3" fillId="0" borderId="0" xfId="2" applyNumberFormat="1" applyFont="1" applyBorder="1" applyAlignment="1">
      <alignment horizontal="center" vertical="top" wrapText="1"/>
    </xf>
    <xf numFmtId="166" fontId="3" fillId="0" borderId="0" xfId="1" applyNumberFormat="1" applyFont="1" applyFill="1" applyBorder="1" applyAlignment="1">
      <alignment horizontal="center" vertical="top" wrapText="1"/>
    </xf>
    <xf numFmtId="0" fontId="3" fillId="0" borderId="0" xfId="0" applyFont="1" applyAlignment="1">
      <alignment horizontal="center" wrapText="1"/>
    </xf>
    <xf numFmtId="0" fontId="3" fillId="0" borderId="35" xfId="0" applyNumberFormat="1" applyFont="1" applyFill="1" applyBorder="1" applyAlignment="1">
      <alignment vertical="center" wrapText="1"/>
    </xf>
    <xf numFmtId="164" fontId="2" fillId="0" borderId="0" xfId="0" applyNumberFormat="1" applyFont="1" applyFill="1" applyBorder="1" applyAlignment="1">
      <alignment vertical="top" wrapText="1"/>
    </xf>
    <xf numFmtId="168" fontId="2" fillId="0" borderId="0" xfId="2" applyNumberFormat="1" applyFont="1" applyFill="1" applyBorder="1" applyAlignment="1">
      <alignment horizontal="center" vertical="top" wrapText="1"/>
    </xf>
    <xf numFmtId="168" fontId="2" fillId="0" borderId="0" xfId="2" applyNumberFormat="1" applyFont="1" applyBorder="1" applyAlignment="1">
      <alignment horizontal="center" vertical="top" wrapText="1"/>
    </xf>
    <xf numFmtId="0" fontId="2" fillId="0" borderId="0" xfId="1" applyNumberFormat="1" applyFont="1" applyFill="1" applyBorder="1" applyAlignment="1">
      <alignment vertical="center" wrapText="1"/>
    </xf>
    <xf numFmtId="166" fontId="2" fillId="0" borderId="0" xfId="1" applyNumberFormat="1" applyFont="1" applyFill="1" applyBorder="1" applyAlignment="1">
      <alignment vertical="center" wrapText="1"/>
    </xf>
    <xf numFmtId="0" fontId="3" fillId="0" borderId="25" xfId="0" applyNumberFormat="1" applyFont="1" applyFill="1" applyBorder="1" applyAlignment="1">
      <alignment vertical="center" wrapText="1"/>
    </xf>
    <xf numFmtId="166" fontId="2" fillId="0" borderId="0" xfId="1" applyNumberFormat="1" applyFont="1" applyBorder="1" applyAlignment="1">
      <alignment vertical="center" wrapText="1"/>
    </xf>
    <xf numFmtId="0" fontId="2" fillId="0" borderId="0" xfId="1" applyNumberFormat="1" applyFont="1" applyAlignment="1">
      <alignment vertical="top" wrapText="1"/>
    </xf>
    <xf numFmtId="164" fontId="4" fillId="3" borderId="31" xfId="0" applyNumberFormat="1" applyFont="1" applyFill="1" applyBorder="1" applyAlignment="1">
      <alignment horizontal="right" vertical="top" wrapText="1"/>
    </xf>
    <xf numFmtId="166" fontId="4" fillId="3" borderId="32" xfId="1" applyNumberFormat="1" applyFont="1" applyFill="1" applyBorder="1" applyAlignment="1">
      <alignment vertical="top" wrapText="1"/>
    </xf>
    <xf numFmtId="1" fontId="2" fillId="0" borderId="0" xfId="0" applyNumberFormat="1" applyFont="1" applyBorder="1" applyAlignment="1">
      <alignment horizontal="center" vertical="top" wrapText="1"/>
    </xf>
    <xf numFmtId="164" fontId="3" fillId="0" borderId="0" xfId="0" applyNumberFormat="1" applyFont="1" applyFill="1" applyBorder="1" applyAlignment="1">
      <alignment horizontal="right" vertical="top" wrapText="1"/>
    </xf>
    <xf numFmtId="1" fontId="2" fillId="0" borderId="0" xfId="0" applyNumberFormat="1" applyFont="1" applyFill="1" applyBorder="1" applyAlignment="1">
      <alignment horizontal="center" vertical="top" wrapText="1"/>
    </xf>
    <xf numFmtId="0" fontId="3" fillId="0" borderId="0" xfId="0" applyFont="1" applyFill="1" applyAlignment="1">
      <alignment vertical="top" wrapText="1"/>
    </xf>
    <xf numFmtId="0" fontId="2" fillId="0" borderId="0" xfId="0" applyFont="1" applyFill="1" applyAlignment="1">
      <alignment vertical="top" wrapText="1"/>
    </xf>
    <xf numFmtId="0" fontId="2" fillId="0" borderId="0" xfId="0" applyFont="1" applyFill="1" applyBorder="1" applyAlignment="1">
      <alignment vertical="top" wrapText="1"/>
    </xf>
    <xf numFmtId="1" fontId="3" fillId="4" borderId="30" xfId="0" applyNumberFormat="1" applyFont="1" applyFill="1" applyBorder="1" applyAlignment="1">
      <alignment vertical="top" wrapText="1"/>
    </xf>
    <xf numFmtId="1" fontId="3" fillId="0" borderId="0" xfId="0" applyNumberFormat="1" applyFont="1" applyAlignment="1">
      <alignment horizontal="center" vertical="top" wrapText="1"/>
    </xf>
    <xf numFmtId="166" fontId="3" fillId="0" borderId="0" xfId="1" applyNumberFormat="1" applyFont="1" applyAlignment="1">
      <alignment vertical="top" wrapText="1"/>
    </xf>
    <xf numFmtId="164" fontId="3" fillId="0" borderId="17" xfId="0" applyNumberFormat="1" applyFont="1" applyBorder="1" applyAlignment="1">
      <alignment vertical="top" wrapText="1"/>
    </xf>
    <xf numFmtId="164" fontId="3" fillId="0" borderId="0" xfId="0" applyNumberFormat="1" applyFont="1" applyBorder="1" applyAlignment="1">
      <alignment vertical="top" wrapText="1"/>
    </xf>
    <xf numFmtId="1" fontId="3" fillId="0" borderId="0" xfId="0" applyNumberFormat="1" applyFont="1" applyBorder="1" applyAlignment="1">
      <alignment horizontal="center" vertical="top" wrapText="1"/>
    </xf>
    <xf numFmtId="166" fontId="3" fillId="0" borderId="0" xfId="1" applyNumberFormat="1" applyFont="1" applyBorder="1" applyAlignment="1">
      <alignment vertical="top" wrapText="1"/>
    </xf>
    <xf numFmtId="166" fontId="3" fillId="0" borderId="18" xfId="1" applyNumberFormat="1" applyFont="1" applyBorder="1" applyAlignment="1">
      <alignment vertical="top" wrapText="1"/>
    </xf>
    <xf numFmtId="170" fontId="2" fillId="0" borderId="4" xfId="1" applyNumberFormat="1" applyFont="1" applyBorder="1" applyAlignment="1">
      <alignment horizontal="center" vertical="center" wrapText="1"/>
    </xf>
    <xf numFmtId="170" fontId="2" fillId="0" borderId="8" xfId="1" applyNumberFormat="1" applyFont="1" applyBorder="1" applyAlignment="1">
      <alignment horizontal="center" vertical="center" wrapText="1"/>
    </xf>
    <xf numFmtId="0" fontId="2" fillId="0" borderId="8" xfId="1" applyNumberFormat="1" applyFont="1" applyBorder="1" applyAlignment="1">
      <alignment horizontal="left" vertical="center" wrapText="1"/>
    </xf>
    <xf numFmtId="0" fontId="2" fillId="0" borderId="8" xfId="1" applyNumberFormat="1" applyFont="1" applyBorder="1" applyAlignment="1">
      <alignment vertical="center" wrapText="1"/>
    </xf>
    <xf numFmtId="166" fontId="2" fillId="0" borderId="0" xfId="0" applyNumberFormat="1" applyFont="1" applyFill="1" applyAlignment="1">
      <alignment wrapText="1"/>
    </xf>
    <xf numFmtId="170" fontId="2" fillId="0" borderId="0" xfId="0" applyNumberFormat="1" applyFont="1" applyFill="1" applyAlignment="1">
      <alignment wrapText="1"/>
    </xf>
    <xf numFmtId="170" fontId="2" fillId="0" borderId="0" xfId="0" applyNumberFormat="1" applyFont="1" applyAlignment="1">
      <alignment wrapText="1"/>
    </xf>
    <xf numFmtId="0" fontId="3" fillId="0" borderId="35" xfId="0" applyFont="1" applyFill="1" applyBorder="1" applyAlignment="1">
      <alignment vertical="top" wrapText="1"/>
    </xf>
    <xf numFmtId="0" fontId="3" fillId="0" borderId="25" xfId="0" applyFont="1" applyFill="1" applyBorder="1" applyAlignment="1">
      <alignment vertical="top" wrapText="1"/>
    </xf>
    <xf numFmtId="0" fontId="3" fillId="0" borderId="27" xfId="0" applyFont="1" applyFill="1" applyBorder="1" applyAlignment="1">
      <alignment vertical="top" wrapText="1"/>
    </xf>
    <xf numFmtId="164" fontId="3" fillId="0" borderId="35" xfId="0" applyNumberFormat="1" applyFont="1" applyBorder="1" applyAlignment="1">
      <alignment vertical="top" wrapText="1"/>
    </xf>
    <xf numFmtId="164" fontId="3" fillId="0" borderId="25" xfId="0" applyNumberFormat="1" applyFont="1" applyBorder="1" applyAlignment="1">
      <alignment vertical="top" wrapText="1"/>
    </xf>
    <xf numFmtId="0" fontId="2" fillId="0" borderId="25" xfId="0" applyNumberFormat="1" applyFont="1" applyBorder="1" applyAlignment="1">
      <alignment horizontal="left" vertical="center" wrapText="1"/>
    </xf>
    <xf numFmtId="166" fontId="2" fillId="0" borderId="40" xfId="1" applyNumberFormat="1" applyFont="1" applyBorder="1" applyAlignment="1">
      <alignment vertical="center" wrapText="1"/>
    </xf>
    <xf numFmtId="166" fontId="2" fillId="0" borderId="41" xfId="1" applyNumberFormat="1" applyFont="1" applyBorder="1" applyAlignment="1">
      <alignment vertical="center" wrapText="1"/>
    </xf>
    <xf numFmtId="1" fontId="3" fillId="4" borderId="29" xfId="0" applyNumberFormat="1" applyFont="1" applyFill="1" applyBorder="1" applyAlignment="1">
      <alignment vertical="top" wrapText="1"/>
    </xf>
    <xf numFmtId="1" fontId="2" fillId="0" borderId="24" xfId="0" applyNumberFormat="1" applyFont="1" applyBorder="1" applyAlignment="1">
      <alignment horizontal="center" vertical="center" wrapText="1"/>
    </xf>
    <xf numFmtId="166" fontId="2" fillId="0" borderId="24" xfId="1" applyNumberFormat="1" applyFont="1" applyBorder="1" applyAlignment="1">
      <alignment vertical="center" wrapText="1"/>
    </xf>
    <xf numFmtId="0" fontId="2" fillId="0" borderId="42" xfId="1" applyNumberFormat="1" applyFont="1" applyBorder="1" applyAlignment="1">
      <alignment horizontal="left" vertical="top" wrapText="1"/>
    </xf>
    <xf numFmtId="0" fontId="5" fillId="0" borderId="7" xfId="0" applyFont="1" applyBorder="1" applyAlignment="1">
      <alignment horizontal="left" vertical="center" wrapText="1"/>
    </xf>
    <xf numFmtId="0" fontId="2" fillId="0" borderId="42" xfId="0" applyFont="1" applyBorder="1" applyAlignment="1">
      <alignment horizontal="center" vertical="top" wrapText="1"/>
    </xf>
    <xf numFmtId="0" fontId="2" fillId="0" borderId="25" xfId="0" applyFont="1" applyBorder="1" applyAlignment="1">
      <alignment vertical="center" wrapText="1"/>
    </xf>
    <xf numFmtId="0" fontId="2" fillId="0" borderId="13" xfId="0" applyNumberFormat="1" applyFont="1" applyBorder="1" applyAlignment="1">
      <alignment vertical="top" wrapText="1"/>
    </xf>
    <xf numFmtId="166" fontId="2" fillId="0" borderId="39" xfId="1" applyNumberFormat="1" applyFont="1" applyBorder="1" applyAlignment="1">
      <alignment horizontal="center" vertical="center" wrapText="1"/>
    </xf>
    <xf numFmtId="9" fontId="2" fillId="0" borderId="0" xfId="0" applyNumberFormat="1" applyFont="1" applyAlignment="1">
      <alignment wrapText="1"/>
    </xf>
    <xf numFmtId="49" fontId="2" fillId="0" borderId="20" xfId="0" applyNumberFormat="1" applyFont="1" applyBorder="1" applyAlignment="1">
      <alignment horizontal="left" vertical="center" wrapText="1"/>
    </xf>
    <xf numFmtId="170" fontId="2" fillId="0" borderId="21" xfId="1" applyNumberFormat="1" applyFont="1" applyBorder="1" applyAlignment="1">
      <alignment horizontal="center" vertical="center" wrapText="1"/>
    </xf>
    <xf numFmtId="170" fontId="2" fillId="0" borderId="8" xfId="1" applyNumberFormat="1" applyFont="1" applyBorder="1" applyAlignment="1">
      <alignment vertical="center" wrapText="1"/>
    </xf>
    <xf numFmtId="170" fontId="2" fillId="0" borderId="13" xfId="1" applyNumberFormat="1" applyFont="1" applyBorder="1" applyAlignment="1">
      <alignment vertical="center" wrapText="1"/>
    </xf>
    <xf numFmtId="164" fontId="3" fillId="0" borderId="0" xfId="0" applyNumberFormat="1" applyFont="1" applyAlignment="1">
      <alignment horizontal="left" vertical="top" wrapText="1"/>
    </xf>
    <xf numFmtId="0" fontId="2" fillId="0" borderId="34" xfId="0" applyFont="1" applyBorder="1" applyAlignment="1">
      <alignment horizontal="left" vertical="center" wrapText="1"/>
    </xf>
    <xf numFmtId="0" fontId="2" fillId="0" borderId="25" xfId="0" applyFont="1" applyBorder="1" applyAlignment="1">
      <alignment horizontal="left" vertical="center" wrapText="1"/>
    </xf>
    <xf numFmtId="0" fontId="3" fillId="0" borderId="20" xfId="0" applyNumberFormat="1" applyFont="1" applyFill="1" applyBorder="1" applyAlignment="1">
      <alignment horizontal="left" vertical="center" wrapText="1"/>
    </xf>
    <xf numFmtId="0" fontId="3" fillId="0" borderId="23" xfId="0" applyNumberFormat="1" applyFont="1" applyFill="1" applyBorder="1" applyAlignment="1">
      <alignment horizontal="left" vertical="center" wrapText="1"/>
    </xf>
    <xf numFmtId="0" fontId="2" fillId="0" borderId="8" xfId="0" applyNumberFormat="1" applyFont="1" applyFill="1" applyBorder="1" applyAlignment="1">
      <alignment horizontal="left" vertical="center" wrapText="1"/>
    </xf>
    <xf numFmtId="1" fontId="4" fillId="3" borderId="28" xfId="0" applyNumberFormat="1" applyFont="1" applyFill="1" applyBorder="1" applyAlignment="1">
      <alignment horizontal="right" vertical="top" wrapText="1"/>
    </xf>
    <xf numFmtId="1" fontId="4" fillId="3" borderId="29" xfId="0" applyNumberFormat="1" applyFont="1" applyFill="1" applyBorder="1" applyAlignment="1">
      <alignment horizontal="right" vertical="top" wrapText="1"/>
    </xf>
    <xf numFmtId="164" fontId="3" fillId="0" borderId="0" xfId="0" applyNumberFormat="1" applyFont="1" applyAlignment="1">
      <alignment horizontal="center" vertical="top" wrapText="1"/>
    </xf>
    <xf numFmtId="0" fontId="3" fillId="0" borderId="1" xfId="0" applyNumberFormat="1" applyFont="1" applyFill="1" applyBorder="1" applyAlignment="1">
      <alignment horizontal="left" vertical="center" wrapText="1"/>
    </xf>
    <xf numFmtId="0" fontId="3" fillId="0" borderId="6" xfId="0" applyNumberFormat="1" applyFont="1" applyFill="1" applyBorder="1" applyAlignment="1">
      <alignment horizontal="left" vertical="center" wrapText="1"/>
    </xf>
    <xf numFmtId="0" fontId="3" fillId="0" borderId="11" xfId="0" applyNumberFormat="1" applyFont="1" applyFill="1" applyBorder="1" applyAlignment="1">
      <alignment horizontal="left" vertical="center" wrapText="1"/>
    </xf>
    <xf numFmtId="164" fontId="3" fillId="0" borderId="19" xfId="0" applyNumberFormat="1" applyFont="1" applyFill="1" applyBorder="1" applyAlignment="1">
      <alignment horizontal="left" vertical="center" wrapText="1"/>
    </xf>
    <xf numFmtId="164" fontId="3" fillId="0" borderId="22" xfId="0" applyNumberFormat="1" applyFont="1" applyFill="1" applyBorder="1" applyAlignment="1">
      <alignment horizontal="left" vertical="center" wrapText="1"/>
    </xf>
    <xf numFmtId="164" fontId="3" fillId="0" borderId="26" xfId="0" applyNumberFormat="1" applyFont="1" applyFill="1" applyBorder="1" applyAlignment="1">
      <alignment horizontal="left" vertical="center" wrapText="1"/>
    </xf>
    <xf numFmtId="166" fontId="3" fillId="0" borderId="36" xfId="1" applyNumberFormat="1" applyFont="1" applyFill="1" applyBorder="1" applyAlignment="1">
      <alignment horizontal="center" vertical="center" wrapText="1"/>
    </xf>
    <xf numFmtId="166" fontId="4" fillId="0" borderId="18" xfId="1" applyNumberFormat="1" applyFont="1" applyFill="1" applyBorder="1" applyAlignment="1">
      <alignment horizontal="center" vertical="center" wrapText="1"/>
    </xf>
    <xf numFmtId="166" fontId="4" fillId="0" borderId="16" xfId="1" applyNumberFormat="1" applyFont="1" applyFill="1" applyBorder="1" applyAlignment="1">
      <alignment horizontal="center" vertical="center" wrapText="1"/>
    </xf>
    <xf numFmtId="166" fontId="3" fillId="0" borderId="1" xfId="1" applyNumberFormat="1" applyFont="1" applyFill="1" applyBorder="1" applyAlignment="1">
      <alignment horizontal="center" vertical="center" wrapText="1"/>
    </xf>
    <xf numFmtId="166" fontId="4" fillId="0" borderId="6" xfId="1" applyNumberFormat="1" applyFont="1" applyFill="1" applyBorder="1" applyAlignment="1">
      <alignment horizontal="center" vertical="center" wrapText="1"/>
    </xf>
    <xf numFmtId="166" fontId="4" fillId="0" borderId="11" xfId="1" applyNumberFormat="1" applyFont="1" applyFill="1" applyBorder="1" applyAlignment="1">
      <alignment horizontal="center" vertical="center" wrapText="1"/>
    </xf>
    <xf numFmtId="49" fontId="3" fillId="0" borderId="33" xfId="0" applyNumberFormat="1" applyFont="1" applyBorder="1" applyAlignment="1">
      <alignment horizontal="justify" vertical="top" wrapText="1"/>
    </xf>
    <xf numFmtId="49" fontId="3" fillId="0" borderId="37" xfId="0" applyNumberFormat="1" applyFont="1" applyBorder="1" applyAlignment="1">
      <alignment horizontal="justify" vertical="top" wrapText="1"/>
    </xf>
    <xf numFmtId="49" fontId="3" fillId="0" borderId="36" xfId="0" applyNumberFormat="1" applyFont="1" applyBorder="1" applyAlignment="1">
      <alignment horizontal="justify" vertical="top" wrapText="1"/>
    </xf>
    <xf numFmtId="49" fontId="3" fillId="0" borderId="17" xfId="0" applyNumberFormat="1" applyFont="1" applyBorder="1" applyAlignment="1">
      <alignment horizontal="justify" vertical="top" wrapText="1"/>
    </xf>
    <xf numFmtId="49" fontId="3" fillId="0" borderId="0" xfId="0" applyNumberFormat="1" applyFont="1" applyBorder="1" applyAlignment="1">
      <alignment horizontal="justify" vertical="top" wrapText="1"/>
    </xf>
    <xf numFmtId="49" fontId="3" fillId="0" borderId="18" xfId="0" applyNumberFormat="1" applyFont="1" applyBorder="1" applyAlignment="1">
      <alignment horizontal="justify" vertical="top" wrapText="1"/>
    </xf>
    <xf numFmtId="166" fontId="3" fillId="0" borderId="18" xfId="1" applyNumberFormat="1" applyFont="1" applyFill="1" applyBorder="1" applyAlignment="1">
      <alignment horizontal="center" vertical="center" wrapText="1"/>
    </xf>
    <xf numFmtId="0" fontId="3" fillId="0" borderId="0" xfId="0" applyNumberFormat="1" applyFont="1" applyAlignment="1">
      <alignment horizontal="justify" vertical="top" wrapText="1"/>
    </xf>
    <xf numFmtId="164" fontId="3" fillId="0" borderId="33" xfId="0" applyNumberFormat="1" applyFont="1" applyFill="1" applyBorder="1" applyAlignment="1">
      <alignment horizontal="center" vertical="center" wrapText="1"/>
    </xf>
    <xf numFmtId="164" fontId="3" fillId="0" borderId="17" xfId="0" applyNumberFormat="1" applyFont="1" applyFill="1" applyBorder="1" applyAlignment="1">
      <alignment horizontal="center" vertical="center" wrapText="1"/>
    </xf>
    <xf numFmtId="1" fontId="4" fillId="3" borderId="15" xfId="0" applyNumberFormat="1" applyFont="1" applyFill="1" applyBorder="1" applyAlignment="1">
      <alignment horizontal="right" vertical="top" wrapText="1"/>
    </xf>
    <xf numFmtId="1" fontId="4" fillId="3" borderId="14" xfId="0" applyNumberFormat="1" applyFont="1" applyFill="1" applyBorder="1" applyAlignment="1">
      <alignment horizontal="right" vertical="top" wrapText="1"/>
    </xf>
    <xf numFmtId="166" fontId="3" fillId="0" borderId="1" xfId="1" applyNumberFormat="1" applyFont="1" applyBorder="1" applyAlignment="1">
      <alignment vertical="center" wrapText="1"/>
    </xf>
    <xf numFmtId="166" fontId="3" fillId="0" borderId="6" xfId="1" applyNumberFormat="1" applyFont="1" applyBorder="1" applyAlignment="1">
      <alignment vertical="center" wrapText="1"/>
    </xf>
    <xf numFmtId="166" fontId="3" fillId="0" borderId="16" xfId="1" applyNumberFormat="1" applyFont="1" applyFill="1" applyBorder="1" applyAlignment="1">
      <alignment horizontal="center" vertical="center" wrapText="1"/>
    </xf>
    <xf numFmtId="49" fontId="3" fillId="0" borderId="14" xfId="0" applyNumberFormat="1" applyFont="1" applyBorder="1" applyAlignment="1">
      <alignment horizontal="justify" vertical="top" wrapText="1"/>
    </xf>
    <xf numFmtId="49" fontId="3" fillId="0" borderId="15" xfId="0" applyNumberFormat="1" applyFont="1" applyBorder="1" applyAlignment="1">
      <alignment horizontal="justify" vertical="top" wrapText="1"/>
    </xf>
    <xf numFmtId="49" fontId="3" fillId="0" borderId="16" xfId="0" applyNumberFormat="1" applyFont="1" applyBorder="1" applyAlignment="1">
      <alignment horizontal="justify" vertical="top" wrapText="1"/>
    </xf>
    <xf numFmtId="169" fontId="2" fillId="0" borderId="8" xfId="0" applyNumberFormat="1" applyFont="1" applyFill="1" applyBorder="1" applyAlignment="1">
      <alignment horizontal="center" vertical="top" wrapText="1"/>
    </xf>
    <xf numFmtId="169" fontId="2" fillId="0" borderId="9" xfId="0" applyNumberFormat="1" applyFont="1" applyFill="1" applyBorder="1" applyAlignment="1">
      <alignment horizontal="center" vertical="top" wrapText="1"/>
    </xf>
    <xf numFmtId="164" fontId="2" fillId="0" borderId="8" xfId="0" applyNumberFormat="1" applyFont="1" applyBorder="1" applyAlignment="1">
      <alignment horizontal="center" vertical="top" wrapText="1"/>
    </xf>
    <xf numFmtId="164" fontId="2" fillId="0" borderId="9" xfId="0" applyNumberFormat="1" applyFont="1" applyBorder="1" applyAlignment="1">
      <alignment horizontal="center" vertical="top" wrapText="1"/>
    </xf>
    <xf numFmtId="164" fontId="2" fillId="0" borderId="13" xfId="0" applyNumberFormat="1" applyFont="1" applyBorder="1" applyAlignment="1">
      <alignment horizontal="center" vertical="top" wrapText="1"/>
    </xf>
    <xf numFmtId="164" fontId="2" fillId="0" borderId="38" xfId="0" applyNumberFormat="1" applyFont="1" applyBorder="1" applyAlignment="1">
      <alignment horizontal="center" vertical="top" wrapText="1"/>
    </xf>
    <xf numFmtId="164" fontId="2" fillId="0" borderId="4" xfId="0" applyNumberFormat="1" applyFont="1" applyBorder="1" applyAlignment="1">
      <alignment horizontal="center" vertical="top" wrapText="1"/>
    </xf>
    <xf numFmtId="164" fontId="2" fillId="0" borderId="5" xfId="0" applyNumberFormat="1" applyFont="1" applyBorder="1" applyAlignment="1">
      <alignment horizontal="center" vertical="top" wrapText="1"/>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38" xfId="0" applyFont="1" applyFill="1" applyBorder="1" applyAlignment="1">
      <alignment horizontal="center" vertical="top" wrapText="1"/>
    </xf>
    <xf numFmtId="169" fontId="2" fillId="0" borderId="4" xfId="1" applyNumberFormat="1" applyFont="1" applyFill="1" applyBorder="1" applyAlignment="1">
      <alignment horizontal="center" vertical="top" wrapText="1"/>
    </xf>
    <xf numFmtId="169" fontId="2" fillId="0" borderId="5" xfId="1" applyNumberFormat="1" applyFont="1" applyFill="1" applyBorder="1" applyAlignment="1">
      <alignment horizontal="center" vertical="top" wrapText="1"/>
    </xf>
  </cellXfs>
  <cellStyles count="3">
    <cellStyle name="Millares" xfId="1" builtinId="3"/>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1270000</xdr:colOff>
      <xdr:row>0</xdr:row>
      <xdr:rowOff>222250</xdr:rowOff>
    </xdr:from>
    <xdr:to>
      <xdr:col>2</xdr:col>
      <xdr:colOff>714375</xdr:colOff>
      <xdr:row>4</xdr:row>
      <xdr:rowOff>148183</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00" y="222250"/>
          <a:ext cx="2651125" cy="1037183"/>
        </a:xfrm>
        <a:prstGeom prst="rect">
          <a:avLst/>
        </a:prstGeom>
      </xdr:spPr>
    </xdr:pic>
    <xdr:clientData/>
  </xdr:twoCellAnchor>
  <xdr:twoCellAnchor editAs="oneCell">
    <xdr:from>
      <xdr:col>2</xdr:col>
      <xdr:colOff>1000126</xdr:colOff>
      <xdr:row>0</xdr:row>
      <xdr:rowOff>127001</xdr:rowOff>
    </xdr:from>
    <xdr:to>
      <xdr:col>2</xdr:col>
      <xdr:colOff>3491476</xdr:colOff>
      <xdr:row>4</xdr:row>
      <xdr:rowOff>127001</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16876" y="127001"/>
          <a:ext cx="2491350" cy="1111250"/>
        </a:xfrm>
        <a:prstGeom prst="rect">
          <a:avLst/>
        </a:prstGeom>
      </xdr:spPr>
    </xdr:pic>
    <xdr:clientData/>
  </xdr:twoCellAnchor>
  <xdr:twoCellAnchor editAs="oneCell">
    <xdr:from>
      <xdr:col>0</xdr:col>
      <xdr:colOff>1587500</xdr:colOff>
      <xdr:row>0</xdr:row>
      <xdr:rowOff>238125</xdr:rowOff>
    </xdr:from>
    <xdr:to>
      <xdr:col>1</xdr:col>
      <xdr:colOff>857250</xdr:colOff>
      <xdr:row>5</xdr:row>
      <xdr:rowOff>127000</xdr:rowOff>
    </xdr:to>
    <xdr:pic>
      <xdr:nvPicPr>
        <xdr:cNvPr id="6" name="5 Imagen"/>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3119" t="15238" r="12017" b="9523"/>
        <a:stretch/>
      </xdr:blipFill>
      <xdr:spPr>
        <a:xfrm>
          <a:off x="1587500" y="238125"/>
          <a:ext cx="3079750" cy="1254125"/>
        </a:xfrm>
        <a:prstGeom prst="rect">
          <a:avLst/>
        </a:prstGeom>
      </xdr:spPr>
    </xdr:pic>
    <xdr:clientData/>
  </xdr:twoCellAnchor>
  <xdr:twoCellAnchor editAs="oneCell">
    <xdr:from>
      <xdr:col>2</xdr:col>
      <xdr:colOff>3778251</xdr:colOff>
      <xdr:row>0</xdr:row>
      <xdr:rowOff>174625</xdr:rowOff>
    </xdr:from>
    <xdr:to>
      <xdr:col>5</xdr:col>
      <xdr:colOff>666750</xdr:colOff>
      <xdr:row>4</xdr:row>
      <xdr:rowOff>144973</xdr:rowOff>
    </xdr:to>
    <xdr:pic>
      <xdr:nvPicPr>
        <xdr:cNvPr id="7" name="6 Imagen"/>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29977" r="4455" b="31904"/>
        <a:stretch/>
      </xdr:blipFill>
      <xdr:spPr>
        <a:xfrm>
          <a:off x="10795001" y="174625"/>
          <a:ext cx="3508374" cy="10815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56"/>
  <sheetViews>
    <sheetView tabSelected="1" zoomScale="60" zoomScaleNormal="60" workbookViewId="0">
      <selection activeCell="K138" sqref="K138"/>
    </sheetView>
  </sheetViews>
  <sheetFormatPr baseColWidth="10" defaultColWidth="10.85546875" defaultRowHeight="22.5" customHeight="1" x14ac:dyDescent="0.3"/>
  <cols>
    <col min="1" max="1" width="57.140625" style="1" bestFit="1" customWidth="1"/>
    <col min="2" max="2" width="48" style="1" customWidth="1"/>
    <col min="3" max="3" width="65.28515625" style="1" customWidth="1"/>
    <col min="4" max="4" width="15.42578125" style="2" bestFit="1" customWidth="1"/>
    <col min="5" max="5" width="18.5703125" style="2" customWidth="1"/>
    <col min="6" max="6" width="18" style="4" customWidth="1"/>
    <col min="7" max="7" width="19.42578125" style="4" customWidth="1"/>
    <col min="8" max="8" width="10.85546875" style="5"/>
    <col min="9" max="9" width="16.5703125" style="5" bestFit="1" customWidth="1"/>
    <col min="10" max="16384" width="10.85546875" style="5"/>
  </cols>
  <sheetData>
    <row r="2" spans="1:15" ht="20.25" customHeight="1" x14ac:dyDescent="0.3">
      <c r="E2" s="3"/>
    </row>
    <row r="4" spans="1:15" ht="22.5" customHeight="1" x14ac:dyDescent="0.3">
      <c r="I4" s="132"/>
      <c r="J4" s="132"/>
      <c r="K4" s="132"/>
      <c r="L4" s="132"/>
      <c r="M4" s="132"/>
      <c r="N4" s="132"/>
      <c r="O4" s="132"/>
    </row>
    <row r="5" spans="1:15" ht="20.25" customHeight="1" x14ac:dyDescent="0.3"/>
    <row r="6" spans="1:15" ht="20.25" x14ac:dyDescent="0.3"/>
    <row r="7" spans="1:15" ht="20.25" x14ac:dyDescent="0.3">
      <c r="A7" s="140" t="s">
        <v>117</v>
      </c>
      <c r="B7" s="140"/>
      <c r="C7" s="140"/>
      <c r="D7" s="140"/>
      <c r="E7" s="140"/>
      <c r="F7" s="140"/>
      <c r="G7" s="140"/>
    </row>
    <row r="8" spans="1:15" ht="20.25" x14ac:dyDescent="0.3">
      <c r="A8" s="132"/>
      <c r="B8" s="132"/>
      <c r="C8" s="132"/>
      <c r="D8" s="132"/>
      <c r="E8" s="132"/>
      <c r="F8" s="132"/>
      <c r="G8" s="132"/>
    </row>
    <row r="9" spans="1:15" ht="76.5" customHeight="1" x14ac:dyDescent="0.3">
      <c r="A9" s="160" t="s">
        <v>167</v>
      </c>
      <c r="B9" s="160"/>
      <c r="C9" s="160"/>
      <c r="D9" s="160"/>
      <c r="E9" s="160"/>
      <c r="F9" s="160"/>
      <c r="G9" s="160"/>
    </row>
    <row r="10" spans="1:15" ht="21" thickBot="1" x14ac:dyDescent="0.35">
      <c r="A10" s="6"/>
      <c r="B10" s="6"/>
      <c r="C10" s="6"/>
      <c r="D10" s="96"/>
      <c r="E10" s="96"/>
      <c r="F10" s="97"/>
      <c r="G10" s="97"/>
    </row>
    <row r="11" spans="1:15" ht="20.25" customHeight="1" x14ac:dyDescent="0.3">
      <c r="A11" s="153" t="s">
        <v>168</v>
      </c>
      <c r="B11" s="154"/>
      <c r="C11" s="154"/>
      <c r="D11" s="154"/>
      <c r="E11" s="154"/>
      <c r="F11" s="154"/>
      <c r="G11" s="155"/>
    </row>
    <row r="12" spans="1:15" ht="20.25" x14ac:dyDescent="0.3">
      <c r="A12" s="156"/>
      <c r="B12" s="157"/>
      <c r="C12" s="157"/>
      <c r="D12" s="157"/>
      <c r="E12" s="157"/>
      <c r="F12" s="157"/>
      <c r="G12" s="158"/>
    </row>
    <row r="13" spans="1:15" ht="20.25" x14ac:dyDescent="0.3">
      <c r="A13" s="156"/>
      <c r="B13" s="157"/>
      <c r="C13" s="157"/>
      <c r="D13" s="157"/>
      <c r="E13" s="157"/>
      <c r="F13" s="157"/>
      <c r="G13" s="158"/>
    </row>
    <row r="14" spans="1:15" ht="20.25" x14ac:dyDescent="0.3">
      <c r="A14" s="98"/>
      <c r="B14" s="99"/>
      <c r="C14" s="99"/>
      <c r="D14" s="100"/>
      <c r="E14" s="100"/>
      <c r="F14" s="101"/>
      <c r="G14" s="102"/>
    </row>
    <row r="15" spans="1:15" ht="20.25" customHeight="1" x14ac:dyDescent="0.3">
      <c r="A15" s="156" t="s">
        <v>169</v>
      </c>
      <c r="B15" s="157"/>
      <c r="C15" s="157"/>
      <c r="D15" s="157"/>
      <c r="E15" s="157"/>
      <c r="F15" s="157"/>
      <c r="G15" s="158"/>
    </row>
    <row r="16" spans="1:15" ht="21" thickBot="1" x14ac:dyDescent="0.35">
      <c r="A16" s="168"/>
      <c r="B16" s="169"/>
      <c r="C16" s="169"/>
      <c r="D16" s="169"/>
      <c r="E16" s="169"/>
      <c r="F16" s="169"/>
      <c r="G16" s="170"/>
    </row>
    <row r="17" spans="1:7" ht="20.25" x14ac:dyDescent="0.3">
      <c r="F17" s="127"/>
    </row>
    <row r="18" spans="1:7" ht="20.25" x14ac:dyDescent="0.3">
      <c r="A18" s="140" t="s">
        <v>104</v>
      </c>
      <c r="B18" s="140"/>
      <c r="C18" s="140"/>
      <c r="D18" s="140"/>
      <c r="E18" s="140"/>
      <c r="F18" s="140"/>
      <c r="G18" s="140"/>
    </row>
    <row r="19" spans="1:7" ht="21" thickBot="1" x14ac:dyDescent="0.35">
      <c r="B19" s="7"/>
    </row>
    <row r="20" spans="1:7" s="12" customFormat="1" ht="61.5" thickBot="1" x14ac:dyDescent="0.3">
      <c r="A20" s="8" t="s">
        <v>0</v>
      </c>
      <c r="B20" s="9" t="s">
        <v>1</v>
      </c>
      <c r="C20" s="10" t="s">
        <v>2</v>
      </c>
      <c r="D20" s="10" t="s">
        <v>3</v>
      </c>
      <c r="E20" s="10" t="s">
        <v>105</v>
      </c>
      <c r="F20" s="11" t="s">
        <v>106</v>
      </c>
      <c r="G20" s="11" t="s">
        <v>170</v>
      </c>
    </row>
    <row r="21" spans="1:7" ht="40.5" x14ac:dyDescent="0.3">
      <c r="A21" s="141" t="s">
        <v>5</v>
      </c>
      <c r="B21" s="13" t="s">
        <v>6</v>
      </c>
      <c r="C21" s="14" t="s">
        <v>7</v>
      </c>
      <c r="D21" s="15">
        <v>1</v>
      </c>
      <c r="E21" s="103">
        <v>2019495</v>
      </c>
      <c r="F21" s="16"/>
      <c r="G21" s="147" t="s">
        <v>101</v>
      </c>
    </row>
    <row r="22" spans="1:7" ht="40.5" x14ac:dyDescent="0.3">
      <c r="A22" s="142"/>
      <c r="B22" s="18" t="s">
        <v>8</v>
      </c>
      <c r="C22" s="19" t="s">
        <v>9</v>
      </c>
      <c r="D22" s="20">
        <v>1</v>
      </c>
      <c r="E22" s="104">
        <v>1757912.5</v>
      </c>
      <c r="F22" s="21"/>
      <c r="G22" s="148"/>
    </row>
    <row r="23" spans="1:7" ht="40.5" x14ac:dyDescent="0.3">
      <c r="A23" s="142"/>
      <c r="B23" s="18" t="s">
        <v>10</v>
      </c>
      <c r="C23" s="19" t="s">
        <v>11</v>
      </c>
      <c r="D23" s="20">
        <v>1</v>
      </c>
      <c r="E23" s="104">
        <v>1573175</v>
      </c>
      <c r="F23" s="21"/>
      <c r="G23" s="148"/>
    </row>
    <row r="24" spans="1:7" ht="20.25" x14ac:dyDescent="0.3">
      <c r="A24" s="142"/>
      <c r="B24" s="18" t="s">
        <v>12</v>
      </c>
      <c r="C24" s="19" t="s">
        <v>13</v>
      </c>
      <c r="D24" s="20">
        <v>1</v>
      </c>
      <c r="E24" s="104">
        <v>1241125</v>
      </c>
      <c r="F24" s="21"/>
      <c r="G24" s="148"/>
    </row>
    <row r="25" spans="1:7" ht="20.25" x14ac:dyDescent="0.3">
      <c r="A25" s="142"/>
      <c r="B25" s="18" t="s">
        <v>14</v>
      </c>
      <c r="C25" s="19" t="s">
        <v>15</v>
      </c>
      <c r="D25" s="20">
        <v>1</v>
      </c>
      <c r="E25" s="104">
        <v>762222.5</v>
      </c>
      <c r="F25" s="21"/>
      <c r="G25" s="148"/>
    </row>
    <row r="26" spans="1:7" ht="20.25" x14ac:dyDescent="0.3">
      <c r="A26" s="142"/>
      <c r="B26" s="18" t="s">
        <v>16</v>
      </c>
      <c r="C26" s="19"/>
      <c r="D26" s="20">
        <v>1</v>
      </c>
      <c r="E26" s="104">
        <v>525717.5</v>
      </c>
      <c r="F26" s="21"/>
      <c r="G26" s="148"/>
    </row>
    <row r="27" spans="1:7" ht="20.25" x14ac:dyDescent="0.3">
      <c r="A27" s="142"/>
      <c r="B27" s="18" t="s">
        <v>17</v>
      </c>
      <c r="C27" s="19" t="s">
        <v>18</v>
      </c>
      <c r="D27" s="20">
        <v>1</v>
      </c>
      <c r="E27" s="104">
        <v>495787.5</v>
      </c>
      <c r="F27" s="21"/>
      <c r="G27" s="148"/>
    </row>
    <row r="28" spans="1:7" ht="20.25" x14ac:dyDescent="0.3">
      <c r="A28" s="142"/>
      <c r="B28" s="18" t="s">
        <v>19</v>
      </c>
      <c r="C28" s="23" t="s">
        <v>20</v>
      </c>
      <c r="D28" s="20">
        <v>1</v>
      </c>
      <c r="E28" s="104">
        <v>520037.5</v>
      </c>
      <c r="F28" s="21"/>
      <c r="G28" s="148"/>
    </row>
    <row r="29" spans="1:7" ht="20.25" x14ac:dyDescent="0.3">
      <c r="A29" s="142"/>
      <c r="B29" s="18" t="s">
        <v>21</v>
      </c>
      <c r="C29" s="23" t="s">
        <v>22</v>
      </c>
      <c r="D29" s="20">
        <v>1</v>
      </c>
      <c r="E29" s="104">
        <v>670037.5</v>
      </c>
      <c r="F29" s="21"/>
      <c r="G29" s="148"/>
    </row>
    <row r="30" spans="1:7" ht="20.25" x14ac:dyDescent="0.3">
      <c r="A30" s="142"/>
      <c r="B30" s="18" t="s">
        <v>23</v>
      </c>
      <c r="C30" s="23"/>
      <c r="D30" s="20">
        <v>1</v>
      </c>
      <c r="E30" s="104">
        <v>111500</v>
      </c>
      <c r="F30" s="21"/>
      <c r="G30" s="148"/>
    </row>
    <row r="31" spans="1:7" ht="20.25" x14ac:dyDescent="0.3">
      <c r="A31" s="142"/>
      <c r="B31" s="18" t="s">
        <v>24</v>
      </c>
      <c r="C31" s="23"/>
      <c r="D31" s="20">
        <v>1</v>
      </c>
      <c r="E31" s="104">
        <v>156250</v>
      </c>
      <c r="F31" s="21"/>
      <c r="G31" s="148"/>
    </row>
    <row r="32" spans="1:7" ht="20.25" x14ac:dyDescent="0.3">
      <c r="A32" s="142"/>
      <c r="B32" s="18" t="s">
        <v>25</v>
      </c>
      <c r="C32" s="23"/>
      <c r="D32" s="20">
        <v>1</v>
      </c>
      <c r="E32" s="104">
        <v>188750</v>
      </c>
      <c r="F32" s="21"/>
      <c r="G32" s="148"/>
    </row>
    <row r="33" spans="1:9" ht="40.5" x14ac:dyDescent="0.3">
      <c r="A33" s="142"/>
      <c r="B33" s="18" t="s">
        <v>26</v>
      </c>
      <c r="C33" s="19" t="s">
        <v>27</v>
      </c>
      <c r="D33" s="20">
        <v>1</v>
      </c>
      <c r="E33" s="104">
        <v>109000</v>
      </c>
      <c r="F33" s="21"/>
      <c r="G33" s="148"/>
    </row>
    <row r="34" spans="1:9" s="28" customFormat="1" ht="21" thickBot="1" x14ac:dyDescent="0.35">
      <c r="A34" s="143"/>
      <c r="B34" s="24" t="s">
        <v>28</v>
      </c>
      <c r="C34" s="25" t="s">
        <v>29</v>
      </c>
      <c r="D34" s="26">
        <v>1</v>
      </c>
      <c r="E34" s="104">
        <v>194000</v>
      </c>
      <c r="F34" s="27"/>
      <c r="G34" s="148"/>
      <c r="I34" s="108"/>
    </row>
    <row r="35" spans="1:9" ht="21" thickBot="1" x14ac:dyDescent="0.35">
      <c r="A35" s="138" t="s">
        <v>4</v>
      </c>
      <c r="B35" s="139"/>
      <c r="C35" s="139"/>
      <c r="D35" s="139"/>
      <c r="E35" s="139"/>
      <c r="F35" s="95">
        <f>SUM(F21:F34)</f>
        <v>0</v>
      </c>
      <c r="G35" s="149"/>
    </row>
    <row r="36" spans="1:9" s="28" customFormat="1" ht="21" thickBot="1" x14ac:dyDescent="0.35">
      <c r="A36" s="29"/>
      <c r="B36" s="30"/>
      <c r="C36" s="30"/>
      <c r="D36" s="30"/>
      <c r="E36" s="30"/>
      <c r="F36" s="31"/>
      <c r="G36" s="32"/>
    </row>
    <row r="37" spans="1:9" s="12" customFormat="1" ht="61.5" thickBot="1" x14ac:dyDescent="0.3">
      <c r="A37" s="8" t="s">
        <v>0</v>
      </c>
      <c r="B37" s="9" t="s">
        <v>1</v>
      </c>
      <c r="C37" s="10" t="s">
        <v>2</v>
      </c>
      <c r="D37" s="10" t="s">
        <v>3</v>
      </c>
      <c r="E37" s="10" t="s">
        <v>105</v>
      </c>
      <c r="F37" s="11" t="s">
        <v>106</v>
      </c>
      <c r="G37" s="11" t="s">
        <v>170</v>
      </c>
    </row>
    <row r="38" spans="1:9" ht="90" customHeight="1" x14ac:dyDescent="0.3">
      <c r="A38" s="144" t="s">
        <v>30</v>
      </c>
      <c r="B38" s="128" t="s">
        <v>171</v>
      </c>
      <c r="C38" s="33" t="s">
        <v>31</v>
      </c>
      <c r="D38" s="15">
        <v>1</v>
      </c>
      <c r="E38" s="129">
        <v>5248670</v>
      </c>
      <c r="F38" s="126"/>
      <c r="G38" s="150" t="s">
        <v>103</v>
      </c>
    </row>
    <row r="39" spans="1:9" ht="20.25" x14ac:dyDescent="0.3">
      <c r="A39" s="145"/>
      <c r="B39" s="115" t="s">
        <v>134</v>
      </c>
      <c r="C39" s="19" t="s">
        <v>135</v>
      </c>
      <c r="D39" s="20">
        <v>1</v>
      </c>
      <c r="E39" s="130">
        <v>152500</v>
      </c>
      <c r="F39" s="116"/>
      <c r="G39" s="151"/>
    </row>
    <row r="40" spans="1:9" ht="41.25" thickBot="1" x14ac:dyDescent="0.35">
      <c r="A40" s="146"/>
      <c r="B40" s="34" t="s">
        <v>32</v>
      </c>
      <c r="C40" s="35" t="s">
        <v>118</v>
      </c>
      <c r="D40" s="36">
        <v>1</v>
      </c>
      <c r="E40" s="131">
        <v>245000</v>
      </c>
      <c r="F40" s="117"/>
      <c r="G40" s="151"/>
      <c r="I40" s="58"/>
    </row>
    <row r="41" spans="1:9" ht="21" thickBot="1" x14ac:dyDescent="0.35">
      <c r="A41" s="138" t="s">
        <v>4</v>
      </c>
      <c r="B41" s="139"/>
      <c r="C41" s="139"/>
      <c r="D41" s="139"/>
      <c r="E41" s="139"/>
      <c r="F41" s="118">
        <f>SUM(F38:F40)</f>
        <v>0</v>
      </c>
      <c r="G41" s="152"/>
    </row>
    <row r="42" spans="1:9" s="38" customFormat="1" ht="21" thickBot="1" x14ac:dyDescent="0.35">
      <c r="A42" s="30"/>
      <c r="B42" s="30"/>
      <c r="C42" s="30"/>
      <c r="D42" s="30"/>
      <c r="E42" s="30"/>
      <c r="F42" s="30"/>
      <c r="G42" s="37"/>
    </row>
    <row r="43" spans="1:9" s="12" customFormat="1" ht="61.5" thickBot="1" x14ac:dyDescent="0.3">
      <c r="A43" s="9" t="s">
        <v>0</v>
      </c>
      <c r="B43" s="9" t="s">
        <v>1</v>
      </c>
      <c r="C43" s="39" t="s">
        <v>2</v>
      </c>
      <c r="D43" s="39" t="s">
        <v>3</v>
      </c>
      <c r="E43" s="10" t="s">
        <v>105</v>
      </c>
      <c r="F43" s="11" t="s">
        <v>106</v>
      </c>
      <c r="G43" s="11" t="s">
        <v>170</v>
      </c>
    </row>
    <row r="44" spans="1:9" ht="40.5" x14ac:dyDescent="0.3">
      <c r="A44" s="135" t="s">
        <v>33</v>
      </c>
      <c r="B44" s="41" t="s">
        <v>119</v>
      </c>
      <c r="C44" s="42" t="s">
        <v>121</v>
      </c>
      <c r="D44" s="15">
        <v>1</v>
      </c>
      <c r="E44" s="130">
        <v>6059371.25</v>
      </c>
      <c r="F44" s="16"/>
      <c r="G44" s="147" t="s">
        <v>101</v>
      </c>
    </row>
    <row r="45" spans="1:9" ht="60.75" x14ac:dyDescent="0.3">
      <c r="A45" s="136"/>
      <c r="B45" s="46" t="s">
        <v>120</v>
      </c>
      <c r="C45" s="47" t="s">
        <v>122</v>
      </c>
      <c r="D45" s="119">
        <v>1</v>
      </c>
      <c r="E45" s="130">
        <v>7860472.5</v>
      </c>
      <c r="F45" s="120"/>
      <c r="G45" s="159"/>
    </row>
    <row r="46" spans="1:9" ht="40.5" x14ac:dyDescent="0.3">
      <c r="A46" s="136"/>
      <c r="B46" s="46" t="s">
        <v>123</v>
      </c>
      <c r="C46" s="47" t="s">
        <v>124</v>
      </c>
      <c r="D46" s="119">
        <v>1</v>
      </c>
      <c r="E46" s="130">
        <v>2815815</v>
      </c>
      <c r="F46" s="120"/>
      <c r="G46" s="159"/>
    </row>
    <row r="47" spans="1:9" ht="60.75" x14ac:dyDescent="0.3">
      <c r="A47" s="136"/>
      <c r="B47" s="46" t="s">
        <v>125</v>
      </c>
      <c r="C47" s="47" t="s">
        <v>126</v>
      </c>
      <c r="D47" s="119">
        <v>1</v>
      </c>
      <c r="E47" s="130">
        <v>7665000</v>
      </c>
      <c r="F47" s="120"/>
      <c r="G47" s="159"/>
    </row>
    <row r="48" spans="1:9" ht="121.5" x14ac:dyDescent="0.3">
      <c r="A48" s="136"/>
      <c r="B48" s="137" t="s">
        <v>34</v>
      </c>
      <c r="C48" s="44" t="s">
        <v>35</v>
      </c>
      <c r="D48" s="20">
        <v>1</v>
      </c>
      <c r="E48" s="130">
        <v>607672.5</v>
      </c>
      <c r="F48" s="21"/>
      <c r="G48" s="148"/>
    </row>
    <row r="49" spans="1:7" ht="20.25" x14ac:dyDescent="0.3">
      <c r="A49" s="136"/>
      <c r="B49" s="137"/>
      <c r="C49" s="44" t="s">
        <v>36</v>
      </c>
      <c r="D49" s="20">
        <v>1</v>
      </c>
      <c r="E49" s="130">
        <v>275750</v>
      </c>
      <c r="F49" s="21"/>
      <c r="G49" s="148"/>
    </row>
    <row r="50" spans="1:7" ht="20.25" x14ac:dyDescent="0.3">
      <c r="A50" s="136"/>
      <c r="B50" s="137"/>
      <c r="C50" s="44" t="s">
        <v>37</v>
      </c>
      <c r="D50" s="20">
        <v>1</v>
      </c>
      <c r="E50" s="130">
        <v>319250</v>
      </c>
      <c r="F50" s="21"/>
      <c r="G50" s="148"/>
    </row>
    <row r="51" spans="1:7" ht="20.25" x14ac:dyDescent="0.3">
      <c r="A51" s="136"/>
      <c r="B51" s="137"/>
      <c r="C51" s="44" t="s">
        <v>38</v>
      </c>
      <c r="D51" s="20">
        <v>1</v>
      </c>
      <c r="E51" s="130">
        <v>294250</v>
      </c>
      <c r="F51" s="21"/>
      <c r="G51" s="148"/>
    </row>
    <row r="52" spans="1:7" ht="20.25" x14ac:dyDescent="0.3">
      <c r="A52" s="136"/>
      <c r="B52" s="137"/>
      <c r="C52" s="44" t="s">
        <v>39</v>
      </c>
      <c r="D52" s="20">
        <v>1</v>
      </c>
      <c r="E52" s="130">
        <v>710750</v>
      </c>
      <c r="F52" s="21"/>
      <c r="G52" s="148"/>
    </row>
    <row r="53" spans="1:7" ht="20.25" x14ac:dyDescent="0.3">
      <c r="A53" s="136"/>
      <c r="B53" s="137"/>
      <c r="C53" s="44" t="s">
        <v>40</v>
      </c>
      <c r="D53" s="20">
        <v>1</v>
      </c>
      <c r="E53" s="130">
        <v>141725</v>
      </c>
      <c r="F53" s="21"/>
      <c r="G53" s="148"/>
    </row>
    <row r="54" spans="1:7" ht="20.25" x14ac:dyDescent="0.3">
      <c r="A54" s="136"/>
      <c r="B54" s="137"/>
      <c r="C54" s="44" t="s">
        <v>41</v>
      </c>
      <c r="D54" s="20">
        <v>1</v>
      </c>
      <c r="E54" s="130">
        <v>89000</v>
      </c>
      <c r="F54" s="21"/>
      <c r="G54" s="148"/>
    </row>
    <row r="55" spans="1:7" ht="20.25" x14ac:dyDescent="0.3">
      <c r="A55" s="136"/>
      <c r="B55" s="137"/>
      <c r="C55" s="44" t="s">
        <v>42</v>
      </c>
      <c r="D55" s="20">
        <v>1</v>
      </c>
      <c r="E55" s="130">
        <v>76500</v>
      </c>
      <c r="F55" s="21"/>
      <c r="G55" s="148"/>
    </row>
    <row r="56" spans="1:7" ht="20.25" x14ac:dyDescent="0.3">
      <c r="A56" s="136"/>
      <c r="B56" s="137"/>
      <c r="C56" s="44" t="s">
        <v>43</v>
      </c>
      <c r="D56" s="20">
        <v>1</v>
      </c>
      <c r="E56" s="130">
        <v>384375</v>
      </c>
      <c r="F56" s="21"/>
      <c r="G56" s="148"/>
    </row>
    <row r="57" spans="1:7" ht="20.25" x14ac:dyDescent="0.3">
      <c r="A57" s="136"/>
      <c r="B57" s="137"/>
      <c r="C57" s="44" t="s">
        <v>44</v>
      </c>
      <c r="D57" s="20">
        <v>1</v>
      </c>
      <c r="E57" s="130">
        <v>546750</v>
      </c>
      <c r="F57" s="21"/>
      <c r="G57" s="148"/>
    </row>
    <row r="58" spans="1:7" ht="20.25" x14ac:dyDescent="0.3">
      <c r="A58" s="136"/>
      <c r="B58" s="137"/>
      <c r="C58" s="44" t="s">
        <v>45</v>
      </c>
      <c r="D58" s="20">
        <v>1</v>
      </c>
      <c r="E58" s="130">
        <v>331250</v>
      </c>
      <c r="F58" s="21"/>
      <c r="G58" s="148"/>
    </row>
    <row r="59" spans="1:7" ht="20.25" x14ac:dyDescent="0.3">
      <c r="A59" s="136"/>
      <c r="B59" s="137"/>
      <c r="C59" s="44" t="s">
        <v>46</v>
      </c>
      <c r="D59" s="20">
        <v>1</v>
      </c>
      <c r="E59" s="130">
        <v>1068125</v>
      </c>
      <c r="F59" s="21"/>
      <c r="G59" s="148"/>
    </row>
    <row r="60" spans="1:7" ht="20.25" x14ac:dyDescent="0.3">
      <c r="A60" s="136"/>
      <c r="B60" s="137"/>
      <c r="C60" s="44" t="s">
        <v>47</v>
      </c>
      <c r="D60" s="20">
        <v>1</v>
      </c>
      <c r="E60" s="130">
        <v>214250</v>
      </c>
      <c r="F60" s="21"/>
      <c r="G60" s="148"/>
    </row>
    <row r="61" spans="1:7" ht="20.25" x14ac:dyDescent="0.3">
      <c r="A61" s="136"/>
      <c r="B61" s="137"/>
      <c r="C61" s="44" t="s">
        <v>48</v>
      </c>
      <c r="D61" s="20">
        <v>1</v>
      </c>
      <c r="E61" s="130">
        <v>82500</v>
      </c>
      <c r="F61" s="21"/>
      <c r="G61" s="148"/>
    </row>
    <row r="62" spans="1:7" ht="20.25" x14ac:dyDescent="0.3">
      <c r="A62" s="136"/>
      <c r="B62" s="137"/>
      <c r="C62" s="44" t="s">
        <v>49</v>
      </c>
      <c r="D62" s="20">
        <v>1</v>
      </c>
      <c r="E62" s="130">
        <v>351750</v>
      </c>
      <c r="F62" s="21"/>
      <c r="G62" s="148"/>
    </row>
    <row r="63" spans="1:7" ht="20.25" x14ac:dyDescent="0.3">
      <c r="A63" s="136"/>
      <c r="B63" s="137"/>
      <c r="C63" s="44" t="s">
        <v>50</v>
      </c>
      <c r="D63" s="20">
        <v>1</v>
      </c>
      <c r="E63" s="130">
        <v>216500</v>
      </c>
      <c r="F63" s="21"/>
      <c r="G63" s="148"/>
    </row>
    <row r="64" spans="1:7" ht="81" x14ac:dyDescent="0.3">
      <c r="A64" s="136"/>
      <c r="B64" s="43" t="s">
        <v>51</v>
      </c>
      <c r="C64" s="44" t="s">
        <v>52</v>
      </c>
      <c r="D64" s="20">
        <v>1</v>
      </c>
      <c r="E64" s="130">
        <v>1177690</v>
      </c>
      <c r="F64" s="45"/>
      <c r="G64" s="148"/>
    </row>
    <row r="65" spans="1:7" ht="81" x14ac:dyDescent="0.3">
      <c r="A65" s="136"/>
      <c r="B65" s="46" t="s">
        <v>53</v>
      </c>
      <c r="C65" s="47" t="s">
        <v>54</v>
      </c>
      <c r="D65" s="20">
        <v>1</v>
      </c>
      <c r="E65" s="130">
        <v>1210000</v>
      </c>
      <c r="F65" s="45"/>
      <c r="G65" s="148"/>
    </row>
    <row r="66" spans="1:7" ht="40.5" x14ac:dyDescent="0.3">
      <c r="A66" s="136"/>
      <c r="B66" s="46" t="s">
        <v>55</v>
      </c>
      <c r="C66" s="47" t="s">
        <v>56</v>
      </c>
      <c r="D66" s="20">
        <v>1</v>
      </c>
      <c r="E66" s="130">
        <v>348750</v>
      </c>
      <c r="F66" s="45"/>
      <c r="G66" s="148"/>
    </row>
    <row r="67" spans="1:7" ht="60.75" x14ac:dyDescent="0.3">
      <c r="A67" s="136"/>
      <c r="B67" s="46" t="s">
        <v>57</v>
      </c>
      <c r="C67" s="47" t="s">
        <v>58</v>
      </c>
      <c r="D67" s="20">
        <v>1</v>
      </c>
      <c r="E67" s="130">
        <v>336250</v>
      </c>
      <c r="F67" s="45"/>
      <c r="G67" s="148"/>
    </row>
    <row r="68" spans="1:7" ht="40.5" x14ac:dyDescent="0.3">
      <c r="A68" s="136"/>
      <c r="B68" s="46" t="s">
        <v>59</v>
      </c>
      <c r="C68" s="47" t="s">
        <v>60</v>
      </c>
      <c r="D68" s="20">
        <v>1</v>
      </c>
      <c r="E68" s="130">
        <v>228750</v>
      </c>
      <c r="F68" s="45"/>
      <c r="G68" s="148"/>
    </row>
    <row r="69" spans="1:7" ht="20.25" x14ac:dyDescent="0.3">
      <c r="A69" s="136"/>
      <c r="B69" s="46" t="s">
        <v>61</v>
      </c>
      <c r="C69" s="47" t="s">
        <v>62</v>
      </c>
      <c r="D69" s="20">
        <v>1</v>
      </c>
      <c r="E69" s="130">
        <v>198750</v>
      </c>
      <c r="F69" s="45"/>
      <c r="G69" s="148"/>
    </row>
    <row r="70" spans="1:7" ht="20.25" x14ac:dyDescent="0.3">
      <c r="A70" s="136"/>
      <c r="B70" s="46" t="s">
        <v>63</v>
      </c>
      <c r="C70" s="47" t="s">
        <v>62</v>
      </c>
      <c r="D70" s="20">
        <v>1</v>
      </c>
      <c r="E70" s="130">
        <v>291250</v>
      </c>
      <c r="F70" s="45"/>
      <c r="G70" s="148"/>
    </row>
    <row r="71" spans="1:7" ht="40.5" x14ac:dyDescent="0.3">
      <c r="A71" s="136"/>
      <c r="B71" s="46" t="s">
        <v>127</v>
      </c>
      <c r="C71" s="47" t="s">
        <v>130</v>
      </c>
      <c r="D71" s="20">
        <v>1</v>
      </c>
      <c r="E71" s="130">
        <v>158750</v>
      </c>
      <c r="F71" s="45"/>
      <c r="G71" s="148"/>
    </row>
    <row r="72" spans="1:7" ht="20.25" x14ac:dyDescent="0.3">
      <c r="A72" s="136"/>
      <c r="B72" s="46" t="s">
        <v>128</v>
      </c>
      <c r="C72" s="47" t="s">
        <v>128</v>
      </c>
      <c r="D72" s="20">
        <v>1</v>
      </c>
      <c r="E72" s="130">
        <v>198750</v>
      </c>
      <c r="F72" s="45"/>
      <c r="G72" s="148"/>
    </row>
    <row r="73" spans="1:7" ht="40.5" x14ac:dyDescent="0.3">
      <c r="A73" s="136"/>
      <c r="B73" s="46" t="s">
        <v>129</v>
      </c>
      <c r="C73" s="47" t="s">
        <v>131</v>
      </c>
      <c r="D73" s="20">
        <v>1</v>
      </c>
      <c r="E73" s="130">
        <v>606250</v>
      </c>
      <c r="F73" s="45"/>
      <c r="G73" s="148"/>
    </row>
    <row r="74" spans="1:7" ht="20.25" x14ac:dyDescent="0.3">
      <c r="A74" s="136"/>
      <c r="B74" s="46" t="s">
        <v>132</v>
      </c>
      <c r="C74" s="47" t="s">
        <v>133</v>
      </c>
      <c r="D74" s="20">
        <v>1</v>
      </c>
      <c r="E74" s="130">
        <v>228750</v>
      </c>
      <c r="F74" s="45"/>
      <c r="G74" s="148"/>
    </row>
    <row r="75" spans="1:7" ht="40.5" x14ac:dyDescent="0.3">
      <c r="A75" s="136"/>
      <c r="B75" s="46" t="s">
        <v>64</v>
      </c>
      <c r="C75" s="47" t="s">
        <v>65</v>
      </c>
      <c r="D75" s="20">
        <v>1</v>
      </c>
      <c r="E75" s="130">
        <v>452500</v>
      </c>
      <c r="F75" s="45"/>
      <c r="G75" s="148"/>
    </row>
    <row r="76" spans="1:7" s="49" customFormat="1" ht="20.25" x14ac:dyDescent="0.25">
      <c r="A76" s="136"/>
      <c r="B76" s="137" t="s">
        <v>66</v>
      </c>
      <c r="C76" s="48" t="s">
        <v>136</v>
      </c>
      <c r="D76" s="20">
        <v>1</v>
      </c>
      <c r="E76" s="130">
        <v>129375</v>
      </c>
      <c r="F76" s="21"/>
      <c r="G76" s="148"/>
    </row>
    <row r="77" spans="1:7" s="49" customFormat="1" ht="20.25" x14ac:dyDescent="0.25">
      <c r="A77" s="136"/>
      <c r="B77" s="137"/>
      <c r="C77" s="50" t="s">
        <v>67</v>
      </c>
      <c r="D77" s="20">
        <v>1</v>
      </c>
      <c r="E77" s="130">
        <v>103125</v>
      </c>
      <c r="F77" s="21"/>
      <c r="G77" s="148"/>
    </row>
    <row r="78" spans="1:7" s="49" customFormat="1" ht="20.25" x14ac:dyDescent="0.25">
      <c r="A78" s="136"/>
      <c r="B78" s="137"/>
      <c r="C78" s="50" t="s">
        <v>68</v>
      </c>
      <c r="D78" s="20">
        <v>1</v>
      </c>
      <c r="E78" s="130">
        <v>61500</v>
      </c>
      <c r="F78" s="45"/>
      <c r="G78" s="148"/>
    </row>
    <row r="79" spans="1:7" s="49" customFormat="1" ht="20.25" x14ac:dyDescent="0.25">
      <c r="A79" s="136"/>
      <c r="B79" s="137"/>
      <c r="C79" s="50" t="s">
        <v>69</v>
      </c>
      <c r="D79" s="20">
        <v>1</v>
      </c>
      <c r="E79" s="130">
        <v>217500</v>
      </c>
      <c r="F79" s="45"/>
      <c r="G79" s="148"/>
    </row>
    <row r="80" spans="1:7" s="49" customFormat="1" ht="20.25" x14ac:dyDescent="0.25">
      <c r="A80" s="136"/>
      <c r="B80" s="137"/>
      <c r="C80" s="50" t="s">
        <v>70</v>
      </c>
      <c r="D80" s="20">
        <v>1</v>
      </c>
      <c r="E80" s="130">
        <v>351250</v>
      </c>
      <c r="F80" s="45"/>
      <c r="G80" s="148"/>
    </row>
    <row r="81" spans="1:7" s="49" customFormat="1" ht="20.25" x14ac:dyDescent="0.25">
      <c r="A81" s="136"/>
      <c r="B81" s="137"/>
      <c r="C81" s="50" t="s">
        <v>137</v>
      </c>
      <c r="D81" s="20"/>
      <c r="E81" s="130">
        <v>377332.5</v>
      </c>
      <c r="F81" s="45"/>
      <c r="G81" s="148"/>
    </row>
    <row r="82" spans="1:7" s="49" customFormat="1" ht="20.25" x14ac:dyDescent="0.25">
      <c r="A82" s="136"/>
      <c r="B82" s="137"/>
      <c r="C82" s="50" t="s">
        <v>138</v>
      </c>
      <c r="D82" s="20">
        <v>1</v>
      </c>
      <c r="E82" s="130">
        <v>379250</v>
      </c>
      <c r="F82" s="45"/>
      <c r="G82" s="148"/>
    </row>
    <row r="83" spans="1:7" s="49" customFormat="1" ht="20.25" x14ac:dyDescent="0.25">
      <c r="A83" s="136"/>
      <c r="B83" s="137"/>
      <c r="C83" s="50" t="s">
        <v>71</v>
      </c>
      <c r="D83" s="20">
        <v>1</v>
      </c>
      <c r="E83" s="130">
        <v>241465</v>
      </c>
      <c r="F83" s="45"/>
      <c r="G83" s="148"/>
    </row>
    <row r="84" spans="1:7" s="49" customFormat="1" ht="20.25" x14ac:dyDescent="0.25">
      <c r="A84" s="136"/>
      <c r="B84" s="137"/>
      <c r="C84" s="50" t="s">
        <v>139</v>
      </c>
      <c r="D84" s="20"/>
      <c r="E84" s="130">
        <v>387500</v>
      </c>
      <c r="F84" s="45"/>
      <c r="G84" s="148"/>
    </row>
    <row r="85" spans="1:7" s="49" customFormat="1" ht="20.25" x14ac:dyDescent="0.25">
      <c r="A85" s="136"/>
      <c r="B85" s="137"/>
      <c r="C85" s="50" t="s">
        <v>72</v>
      </c>
      <c r="D85" s="20">
        <v>1</v>
      </c>
      <c r="E85" s="130">
        <v>600212.5</v>
      </c>
      <c r="F85" s="45"/>
      <c r="G85" s="148"/>
    </row>
    <row r="86" spans="1:7" s="49" customFormat="1" ht="20.25" x14ac:dyDescent="0.25">
      <c r="A86" s="136"/>
      <c r="B86" s="137"/>
      <c r="C86" s="50" t="s">
        <v>73</v>
      </c>
      <c r="D86" s="20">
        <v>1</v>
      </c>
      <c r="E86" s="130">
        <v>612500</v>
      </c>
      <c r="F86" s="45"/>
      <c r="G86" s="148"/>
    </row>
    <row r="87" spans="1:7" s="49" customFormat="1" ht="20.25" x14ac:dyDescent="0.25">
      <c r="A87" s="136"/>
      <c r="B87" s="137"/>
      <c r="C87" s="50" t="s">
        <v>140</v>
      </c>
      <c r="D87" s="20">
        <v>1</v>
      </c>
      <c r="E87" s="130">
        <v>730920</v>
      </c>
      <c r="F87" s="45"/>
      <c r="G87" s="148"/>
    </row>
    <row r="88" spans="1:7" s="49" customFormat="1" ht="20.25" x14ac:dyDescent="0.25">
      <c r="A88" s="136"/>
      <c r="B88" s="137"/>
      <c r="C88" s="50" t="s">
        <v>74</v>
      </c>
      <c r="D88" s="20">
        <v>1</v>
      </c>
      <c r="E88" s="130">
        <v>192130</v>
      </c>
      <c r="F88" s="45"/>
      <c r="G88" s="148"/>
    </row>
    <row r="89" spans="1:7" s="49" customFormat="1" ht="20.25" x14ac:dyDescent="0.25">
      <c r="A89" s="136"/>
      <c r="B89" s="137"/>
      <c r="C89" s="50" t="s">
        <v>75</v>
      </c>
      <c r="D89" s="20">
        <v>1</v>
      </c>
      <c r="E89" s="130">
        <v>341425</v>
      </c>
      <c r="F89" s="45"/>
      <c r="G89" s="148"/>
    </row>
    <row r="90" spans="1:7" s="49" customFormat="1" ht="20.25" x14ac:dyDescent="0.25">
      <c r="A90" s="136"/>
      <c r="B90" s="137"/>
      <c r="C90" s="50" t="s">
        <v>76</v>
      </c>
      <c r="D90" s="20">
        <v>1</v>
      </c>
      <c r="E90" s="130">
        <v>555000</v>
      </c>
      <c r="F90" s="51"/>
      <c r="G90" s="148"/>
    </row>
    <row r="91" spans="1:7" s="49" customFormat="1" ht="20.25" x14ac:dyDescent="0.25">
      <c r="A91" s="136"/>
      <c r="B91" s="137"/>
      <c r="C91" s="50" t="s">
        <v>77</v>
      </c>
      <c r="D91" s="20">
        <v>1</v>
      </c>
      <c r="E91" s="130">
        <v>291250</v>
      </c>
      <c r="F91" s="52"/>
      <c r="G91" s="148"/>
    </row>
    <row r="92" spans="1:7" s="49" customFormat="1" ht="20.25" x14ac:dyDescent="0.25">
      <c r="A92" s="136"/>
      <c r="B92" s="53" t="s">
        <v>78</v>
      </c>
      <c r="C92" s="50" t="s">
        <v>79</v>
      </c>
      <c r="D92" s="20">
        <v>1</v>
      </c>
      <c r="E92" s="130">
        <v>10430731.166666668</v>
      </c>
      <c r="F92" s="52"/>
      <c r="G92" s="148"/>
    </row>
    <row r="93" spans="1:7" s="49" customFormat="1" ht="40.5" customHeight="1" x14ac:dyDescent="0.25">
      <c r="A93" s="136"/>
      <c r="B93" s="53" t="s">
        <v>80</v>
      </c>
      <c r="C93" s="50" t="s">
        <v>81</v>
      </c>
      <c r="D93" s="20">
        <v>1</v>
      </c>
      <c r="E93" s="130">
        <v>2594480</v>
      </c>
      <c r="F93" s="52"/>
      <c r="G93" s="148"/>
    </row>
    <row r="94" spans="1:7" ht="22.5" customHeight="1" x14ac:dyDescent="0.3">
      <c r="A94" s="136"/>
      <c r="B94" s="54" t="s">
        <v>82</v>
      </c>
      <c r="C94" s="55"/>
      <c r="D94" s="20">
        <v>1</v>
      </c>
      <c r="E94" s="130">
        <v>42540</v>
      </c>
      <c r="F94" s="51"/>
      <c r="G94" s="148"/>
    </row>
    <row r="95" spans="1:7" ht="22.5" customHeight="1" x14ac:dyDescent="0.3">
      <c r="A95" s="136"/>
      <c r="B95" s="54" t="s">
        <v>83</v>
      </c>
      <c r="C95" s="44" t="s">
        <v>84</v>
      </c>
      <c r="D95" s="20">
        <v>1</v>
      </c>
      <c r="E95" s="130">
        <v>838175</v>
      </c>
      <c r="F95" s="51"/>
      <c r="G95" s="148"/>
    </row>
    <row r="96" spans="1:7" ht="22.5" customHeight="1" x14ac:dyDescent="0.3">
      <c r="A96" s="136"/>
      <c r="B96" s="54" t="s">
        <v>83</v>
      </c>
      <c r="C96" s="44" t="s">
        <v>85</v>
      </c>
      <c r="D96" s="20">
        <v>1</v>
      </c>
      <c r="E96" s="130">
        <v>1655467.5</v>
      </c>
      <c r="F96" s="51"/>
      <c r="G96" s="148"/>
    </row>
    <row r="97" spans="1:13" ht="22.5" customHeight="1" x14ac:dyDescent="0.3">
      <c r="A97" s="136"/>
      <c r="B97" s="54" t="s">
        <v>83</v>
      </c>
      <c r="C97" s="44" t="s">
        <v>86</v>
      </c>
      <c r="D97" s="20">
        <v>1</v>
      </c>
      <c r="E97" s="130">
        <v>2836755</v>
      </c>
      <c r="F97" s="51"/>
      <c r="G97" s="148"/>
    </row>
    <row r="98" spans="1:13" ht="22.5" customHeight="1" x14ac:dyDescent="0.3">
      <c r="A98" s="136"/>
      <c r="B98" s="54" t="s">
        <v>87</v>
      </c>
      <c r="C98" s="44" t="s">
        <v>88</v>
      </c>
      <c r="D98" s="20">
        <v>1</v>
      </c>
      <c r="E98" s="130">
        <v>39000</v>
      </c>
      <c r="F98" s="51"/>
      <c r="G98" s="148"/>
    </row>
    <row r="99" spans="1:13" ht="22.5" customHeight="1" x14ac:dyDescent="0.3">
      <c r="A99" s="136"/>
      <c r="B99" s="54" t="s">
        <v>89</v>
      </c>
      <c r="C99" s="44" t="s">
        <v>90</v>
      </c>
      <c r="D99" s="20">
        <v>1</v>
      </c>
      <c r="E99" s="130">
        <v>338750</v>
      </c>
      <c r="F99" s="51"/>
      <c r="G99" s="148"/>
      <c r="M99" s="56"/>
    </row>
    <row r="100" spans="1:13" ht="22.5" customHeight="1" x14ac:dyDescent="0.3">
      <c r="A100" s="136"/>
      <c r="B100" s="54" t="s">
        <v>91</v>
      </c>
      <c r="C100" s="55" t="s">
        <v>141</v>
      </c>
      <c r="D100" s="20">
        <v>1</v>
      </c>
      <c r="E100" s="130">
        <v>11500</v>
      </c>
      <c r="F100" s="51"/>
      <c r="G100" s="148"/>
    </row>
    <row r="101" spans="1:13" ht="22.5" customHeight="1" thickBot="1" x14ac:dyDescent="0.35">
      <c r="A101" s="136"/>
      <c r="B101" s="57" t="s">
        <v>92</v>
      </c>
      <c r="C101" s="55" t="s">
        <v>141</v>
      </c>
      <c r="D101" s="20">
        <v>1</v>
      </c>
      <c r="E101" s="130">
        <v>268500</v>
      </c>
      <c r="F101" s="51"/>
      <c r="G101" s="148"/>
      <c r="I101" s="58"/>
    </row>
    <row r="102" spans="1:13" ht="22.5" customHeight="1" thickBot="1" x14ac:dyDescent="0.35">
      <c r="A102" s="138" t="s">
        <v>4</v>
      </c>
      <c r="B102" s="139"/>
      <c r="C102" s="139"/>
      <c r="D102" s="139"/>
      <c r="E102" s="139"/>
      <c r="F102" s="95">
        <f>SUM(F44:F101)</f>
        <v>0</v>
      </c>
      <c r="G102" s="149"/>
    </row>
    <row r="103" spans="1:13" ht="22.5" customHeight="1" thickBot="1" x14ac:dyDescent="0.35">
      <c r="A103" s="29"/>
      <c r="B103" s="30"/>
      <c r="C103" s="30"/>
      <c r="D103" s="30"/>
      <c r="E103" s="30"/>
      <c r="F103" s="31"/>
      <c r="G103" s="32"/>
    </row>
    <row r="104" spans="1:13" ht="61.5" thickBot="1" x14ac:dyDescent="0.35">
      <c r="A104" s="40" t="s">
        <v>0</v>
      </c>
      <c r="B104" s="40" t="s">
        <v>1</v>
      </c>
      <c r="C104" s="11" t="s">
        <v>2</v>
      </c>
      <c r="D104" s="40" t="s">
        <v>3</v>
      </c>
      <c r="E104" s="10" t="s">
        <v>105</v>
      </c>
      <c r="F104" s="11" t="s">
        <v>106</v>
      </c>
      <c r="G104" s="11" t="s">
        <v>170</v>
      </c>
    </row>
    <row r="105" spans="1:13" ht="22.5" customHeight="1" x14ac:dyDescent="0.3">
      <c r="A105" s="165" t="s">
        <v>20</v>
      </c>
      <c r="B105" s="121" t="s">
        <v>142</v>
      </c>
      <c r="C105" s="105"/>
      <c r="D105" s="59">
        <v>1</v>
      </c>
      <c r="E105" s="130">
        <v>12700</v>
      </c>
      <c r="F105" s="60"/>
      <c r="G105" s="147" t="s">
        <v>102</v>
      </c>
    </row>
    <row r="106" spans="1:13" ht="20.25" x14ac:dyDescent="0.3">
      <c r="A106" s="166"/>
      <c r="B106" s="63" t="s">
        <v>93</v>
      </c>
      <c r="C106" s="106"/>
      <c r="D106" s="61">
        <v>1</v>
      </c>
      <c r="E106" s="130">
        <v>9020</v>
      </c>
      <c r="F106" s="62"/>
      <c r="G106" s="159"/>
    </row>
    <row r="107" spans="1:13" ht="20.25" x14ac:dyDescent="0.3">
      <c r="A107" s="166"/>
      <c r="B107" s="64" t="s">
        <v>143</v>
      </c>
      <c r="C107" s="106" t="s">
        <v>148</v>
      </c>
      <c r="D107" s="61">
        <v>1</v>
      </c>
      <c r="E107" s="130">
        <v>15640</v>
      </c>
      <c r="F107" s="62"/>
      <c r="G107" s="159"/>
    </row>
    <row r="108" spans="1:13" ht="20.25" x14ac:dyDescent="0.3">
      <c r="A108" s="166"/>
      <c r="B108" s="64" t="s">
        <v>144</v>
      </c>
      <c r="C108" s="106" t="s">
        <v>149</v>
      </c>
      <c r="D108" s="61">
        <v>1</v>
      </c>
      <c r="E108" s="130">
        <v>23935</v>
      </c>
      <c r="F108" s="62"/>
      <c r="G108" s="159"/>
    </row>
    <row r="109" spans="1:13" ht="20.25" x14ac:dyDescent="0.3">
      <c r="A109" s="166"/>
      <c r="B109" s="64" t="s">
        <v>94</v>
      </c>
      <c r="C109" s="106"/>
      <c r="D109" s="61">
        <v>1</v>
      </c>
      <c r="E109" s="130">
        <v>9020</v>
      </c>
      <c r="F109" s="62"/>
      <c r="G109" s="159"/>
    </row>
    <row r="110" spans="1:13" ht="20.25" x14ac:dyDescent="0.3">
      <c r="A110" s="166"/>
      <c r="B110" s="64" t="s">
        <v>145</v>
      </c>
      <c r="C110" s="106" t="s">
        <v>150</v>
      </c>
      <c r="D110" s="61">
        <v>1</v>
      </c>
      <c r="E110" s="130">
        <v>16822.5</v>
      </c>
      <c r="F110" s="62"/>
      <c r="G110" s="159"/>
    </row>
    <row r="111" spans="1:13" ht="20.25" x14ac:dyDescent="0.3">
      <c r="A111" s="166"/>
      <c r="B111" s="64" t="s">
        <v>146</v>
      </c>
      <c r="C111" s="106" t="s">
        <v>151</v>
      </c>
      <c r="D111" s="61">
        <v>1</v>
      </c>
      <c r="E111" s="130">
        <v>24225</v>
      </c>
      <c r="F111" s="62"/>
      <c r="G111" s="159"/>
    </row>
    <row r="112" spans="1:13" ht="20.25" x14ac:dyDescent="0.3">
      <c r="A112" s="166"/>
      <c r="B112" s="64" t="s">
        <v>147</v>
      </c>
      <c r="C112" s="21" t="s">
        <v>107</v>
      </c>
      <c r="D112" s="61">
        <v>1</v>
      </c>
      <c r="E112" s="130">
        <v>3150</v>
      </c>
      <c r="F112" s="62"/>
      <c r="G112" s="159"/>
    </row>
    <row r="113" spans="1:9" ht="21" thickBot="1" x14ac:dyDescent="0.35">
      <c r="A113" s="166"/>
      <c r="B113" s="122" t="s">
        <v>95</v>
      </c>
      <c r="C113" s="21" t="s">
        <v>108</v>
      </c>
      <c r="D113" s="61">
        <v>1</v>
      </c>
      <c r="E113" s="130">
        <v>2775</v>
      </c>
      <c r="F113" s="62"/>
      <c r="G113" s="159"/>
    </row>
    <row r="114" spans="1:9" ht="21" thickBot="1" x14ac:dyDescent="0.35">
      <c r="A114" s="138" t="s">
        <v>4</v>
      </c>
      <c r="B114" s="139"/>
      <c r="C114" s="163"/>
      <c r="D114" s="139"/>
      <c r="E114" s="139"/>
      <c r="F114" s="95">
        <f>SUM(F105:F113)</f>
        <v>0</v>
      </c>
      <c r="G114" s="167"/>
      <c r="I114" s="58"/>
    </row>
    <row r="115" spans="1:9" ht="21" thickBot="1" x14ac:dyDescent="0.35">
      <c r="A115" s="65"/>
      <c r="B115" s="66"/>
      <c r="C115" s="66"/>
      <c r="D115" s="66"/>
      <c r="E115" s="66"/>
      <c r="F115" s="67"/>
      <c r="G115" s="32"/>
    </row>
    <row r="116" spans="1:9" s="12" customFormat="1" ht="61.5" thickBot="1" x14ac:dyDescent="0.3">
      <c r="A116" s="11" t="s">
        <v>0</v>
      </c>
      <c r="B116" s="11" t="s">
        <v>1</v>
      </c>
      <c r="C116" s="11" t="s">
        <v>2</v>
      </c>
      <c r="D116" s="11" t="s">
        <v>3</v>
      </c>
      <c r="E116" s="10" t="s">
        <v>105</v>
      </c>
      <c r="F116" s="11" t="s">
        <v>106</v>
      </c>
      <c r="G116" s="11" t="s">
        <v>170</v>
      </c>
    </row>
    <row r="117" spans="1:9" ht="81" x14ac:dyDescent="0.3">
      <c r="A117" s="161" t="s">
        <v>96</v>
      </c>
      <c r="B117" s="133" t="s">
        <v>152</v>
      </c>
      <c r="C117" s="68" t="s">
        <v>153</v>
      </c>
      <c r="D117" s="69">
        <v>1</v>
      </c>
      <c r="E117" s="130">
        <v>3425000</v>
      </c>
      <c r="F117" s="60"/>
      <c r="G117" s="147" t="s">
        <v>166</v>
      </c>
    </row>
    <row r="118" spans="1:9" ht="60.75" x14ac:dyDescent="0.3">
      <c r="A118" s="162"/>
      <c r="B118" s="134"/>
      <c r="C118" s="70" t="s">
        <v>154</v>
      </c>
      <c r="D118" s="123"/>
      <c r="E118" s="130">
        <v>5355000</v>
      </c>
      <c r="F118" s="62"/>
      <c r="G118" s="159"/>
    </row>
    <row r="119" spans="1:9" ht="60.75" x14ac:dyDescent="0.3">
      <c r="A119" s="162"/>
      <c r="B119" s="134"/>
      <c r="C119" s="70" t="s">
        <v>155</v>
      </c>
      <c r="D119" s="123"/>
      <c r="E119" s="130">
        <v>8245000</v>
      </c>
      <c r="F119" s="62"/>
      <c r="G119" s="159"/>
    </row>
    <row r="120" spans="1:9" ht="20.25" x14ac:dyDescent="0.3">
      <c r="A120" s="162"/>
      <c r="B120" s="71" t="s">
        <v>156</v>
      </c>
      <c r="C120" s="70" t="s">
        <v>157</v>
      </c>
      <c r="D120" s="123"/>
      <c r="E120" s="130">
        <v>223750</v>
      </c>
      <c r="F120" s="62"/>
      <c r="G120" s="159"/>
    </row>
    <row r="121" spans="1:9" ht="20.25" x14ac:dyDescent="0.3">
      <c r="A121" s="162"/>
      <c r="B121" s="71" t="s">
        <v>158</v>
      </c>
      <c r="C121" s="70" t="s">
        <v>157</v>
      </c>
      <c r="D121" s="123"/>
      <c r="E121" s="130">
        <v>266250</v>
      </c>
      <c r="F121" s="62"/>
      <c r="G121" s="159"/>
    </row>
    <row r="122" spans="1:9" ht="20.25" x14ac:dyDescent="0.3">
      <c r="A122" s="162"/>
      <c r="B122" s="124" t="s">
        <v>159</v>
      </c>
      <c r="C122" s="70" t="s">
        <v>157</v>
      </c>
      <c r="D122" s="123"/>
      <c r="E122" s="130">
        <v>348500</v>
      </c>
      <c r="F122" s="62"/>
      <c r="G122" s="159"/>
    </row>
    <row r="123" spans="1:9" ht="20.25" x14ac:dyDescent="0.3">
      <c r="A123" s="162"/>
      <c r="B123" s="71" t="s">
        <v>156</v>
      </c>
      <c r="C123" s="70" t="s">
        <v>160</v>
      </c>
      <c r="D123" s="123"/>
      <c r="E123" s="130">
        <v>181250</v>
      </c>
      <c r="F123" s="62"/>
      <c r="G123" s="159"/>
    </row>
    <row r="124" spans="1:9" ht="20.25" x14ac:dyDescent="0.3">
      <c r="A124" s="162"/>
      <c r="B124" s="71" t="s">
        <v>158</v>
      </c>
      <c r="C124" s="70" t="s">
        <v>160</v>
      </c>
      <c r="D124" s="123"/>
      <c r="E124" s="130">
        <v>203750</v>
      </c>
      <c r="F124" s="62"/>
      <c r="G124" s="159"/>
    </row>
    <row r="125" spans="1:9" ht="20.25" x14ac:dyDescent="0.3">
      <c r="A125" s="162"/>
      <c r="B125" s="124" t="s">
        <v>159</v>
      </c>
      <c r="C125" s="70" t="s">
        <v>160</v>
      </c>
      <c r="D125" s="123"/>
      <c r="E125" s="130">
        <v>226250</v>
      </c>
      <c r="F125" s="62"/>
      <c r="G125" s="159"/>
    </row>
    <row r="126" spans="1:9" ht="40.5" x14ac:dyDescent="0.3">
      <c r="A126" s="162"/>
      <c r="B126" s="71" t="s">
        <v>156</v>
      </c>
      <c r="C126" s="70" t="s">
        <v>161</v>
      </c>
      <c r="D126" s="123"/>
      <c r="E126" s="130">
        <v>1047500</v>
      </c>
      <c r="F126" s="62"/>
      <c r="G126" s="159"/>
    </row>
    <row r="127" spans="1:9" ht="40.5" x14ac:dyDescent="0.3">
      <c r="A127" s="162"/>
      <c r="B127" s="71" t="s">
        <v>158</v>
      </c>
      <c r="C127" s="70" t="s">
        <v>161</v>
      </c>
      <c r="D127" s="123"/>
      <c r="E127" s="130">
        <v>1328750</v>
      </c>
      <c r="F127" s="62"/>
      <c r="G127" s="159"/>
    </row>
    <row r="128" spans="1:9" ht="40.5" x14ac:dyDescent="0.3">
      <c r="A128" s="162"/>
      <c r="B128" s="124" t="s">
        <v>159</v>
      </c>
      <c r="C128" s="70" t="s">
        <v>161</v>
      </c>
      <c r="D128" s="123"/>
      <c r="E128" s="130">
        <v>1610000</v>
      </c>
      <c r="F128" s="62"/>
      <c r="G128" s="159"/>
    </row>
    <row r="129" spans="1:9" ht="40.5" x14ac:dyDescent="0.3">
      <c r="A129" s="162"/>
      <c r="B129" s="71" t="s">
        <v>156</v>
      </c>
      <c r="C129" s="70" t="s">
        <v>162</v>
      </c>
      <c r="D129" s="123"/>
      <c r="E129" s="130">
        <v>2157500</v>
      </c>
      <c r="F129" s="62"/>
      <c r="G129" s="159"/>
    </row>
    <row r="130" spans="1:9" ht="40.5" x14ac:dyDescent="0.3">
      <c r="A130" s="162"/>
      <c r="B130" s="71" t="s">
        <v>158</v>
      </c>
      <c r="C130" s="70" t="s">
        <v>162</v>
      </c>
      <c r="D130" s="123"/>
      <c r="E130" s="130">
        <v>2705000</v>
      </c>
      <c r="F130" s="62"/>
      <c r="G130" s="159"/>
    </row>
    <row r="131" spans="1:9" ht="40.5" x14ac:dyDescent="0.3">
      <c r="A131" s="162"/>
      <c r="B131" s="124" t="s">
        <v>159</v>
      </c>
      <c r="C131" s="70" t="s">
        <v>162</v>
      </c>
      <c r="D131" s="123"/>
      <c r="E131" s="130">
        <v>3827500</v>
      </c>
      <c r="F131" s="62"/>
      <c r="G131" s="159"/>
    </row>
    <row r="132" spans="1:9" ht="40.5" x14ac:dyDescent="0.3">
      <c r="A132" s="162"/>
      <c r="B132" s="71" t="s">
        <v>156</v>
      </c>
      <c r="C132" s="70" t="s">
        <v>163</v>
      </c>
      <c r="D132" s="123"/>
      <c r="E132" s="130">
        <v>4237500</v>
      </c>
      <c r="F132" s="62"/>
      <c r="G132" s="159"/>
    </row>
    <row r="133" spans="1:9" ht="40.5" x14ac:dyDescent="0.3">
      <c r="A133" s="162"/>
      <c r="B133" s="71" t="s">
        <v>158</v>
      </c>
      <c r="C133" s="70" t="s">
        <v>163</v>
      </c>
      <c r="D133" s="123"/>
      <c r="E133" s="130">
        <v>5225000</v>
      </c>
      <c r="F133" s="62"/>
      <c r="G133" s="159"/>
    </row>
    <row r="134" spans="1:9" ht="40.5" x14ac:dyDescent="0.3">
      <c r="A134" s="162"/>
      <c r="B134" s="124" t="s">
        <v>159</v>
      </c>
      <c r="C134" s="70" t="s">
        <v>163</v>
      </c>
      <c r="D134" s="123"/>
      <c r="E134" s="130">
        <v>6112500</v>
      </c>
      <c r="F134" s="62"/>
      <c r="G134" s="159"/>
    </row>
    <row r="135" spans="1:9" ht="40.5" x14ac:dyDescent="0.3">
      <c r="A135" s="162"/>
      <c r="B135" s="124" t="s">
        <v>164</v>
      </c>
      <c r="C135" s="70" t="s">
        <v>165</v>
      </c>
      <c r="D135" s="123"/>
      <c r="E135" s="130">
        <v>1004500</v>
      </c>
      <c r="F135" s="62"/>
      <c r="G135" s="159"/>
    </row>
    <row r="136" spans="1:9" ht="21" thickBot="1" x14ac:dyDescent="0.35">
      <c r="A136" s="162"/>
      <c r="B136" s="34" t="s">
        <v>97</v>
      </c>
      <c r="C136" s="125" t="s">
        <v>98</v>
      </c>
      <c r="D136" s="123"/>
      <c r="E136" s="130">
        <v>497500</v>
      </c>
      <c r="F136" s="62"/>
      <c r="G136" s="159"/>
    </row>
    <row r="137" spans="1:9" s="28" customFormat="1" ht="21" thickBot="1" x14ac:dyDescent="0.35">
      <c r="A137" s="164" t="s">
        <v>4</v>
      </c>
      <c r="B137" s="163"/>
      <c r="C137" s="163"/>
      <c r="D137" s="163"/>
      <c r="E137" s="163"/>
      <c r="F137" s="95">
        <f>SUM(F117:F136)</f>
        <v>0</v>
      </c>
      <c r="G137" s="149"/>
      <c r="I137" s="107"/>
    </row>
    <row r="138" spans="1:9" ht="21" thickBot="1" x14ac:dyDescent="0.35">
      <c r="F138" s="37"/>
      <c r="G138" s="37"/>
    </row>
    <row r="139" spans="1:9" s="77" customFormat="1" ht="21" thickBot="1" x14ac:dyDescent="0.35">
      <c r="A139" s="72" t="s">
        <v>0</v>
      </c>
      <c r="B139" s="73" t="s">
        <v>4</v>
      </c>
      <c r="C139" s="74"/>
      <c r="D139" s="74"/>
      <c r="E139" s="75"/>
      <c r="F139" s="76"/>
      <c r="G139" s="76"/>
    </row>
    <row r="140" spans="1:9" ht="20.25" x14ac:dyDescent="0.3">
      <c r="A140" s="78" t="s">
        <v>99</v>
      </c>
      <c r="B140" s="17">
        <f>F35</f>
        <v>0</v>
      </c>
      <c r="C140" s="79"/>
      <c r="D140" s="80"/>
      <c r="E140" s="81"/>
      <c r="F140" s="82"/>
      <c r="G140" s="83"/>
      <c r="I140" s="109"/>
    </row>
    <row r="141" spans="1:9" ht="20.25" x14ac:dyDescent="0.3">
      <c r="A141" s="84" t="s">
        <v>100</v>
      </c>
      <c r="B141" s="22">
        <f>F41</f>
        <v>0</v>
      </c>
      <c r="C141" s="79"/>
      <c r="D141" s="80"/>
      <c r="E141" s="81"/>
      <c r="F141" s="82"/>
      <c r="G141" s="85"/>
    </row>
    <row r="142" spans="1:9" ht="20.25" x14ac:dyDescent="0.3">
      <c r="A142" s="84" t="s">
        <v>33</v>
      </c>
      <c r="B142" s="22">
        <f>F102</f>
        <v>0</v>
      </c>
      <c r="C142" s="79"/>
      <c r="D142" s="80"/>
      <c r="E142" s="81"/>
      <c r="F142" s="82"/>
      <c r="G142" s="85"/>
    </row>
    <row r="143" spans="1:9" ht="20.25" x14ac:dyDescent="0.3">
      <c r="A143" s="84" t="s">
        <v>20</v>
      </c>
      <c r="B143" s="22">
        <f>F114</f>
        <v>0</v>
      </c>
      <c r="C143" s="79"/>
      <c r="D143" s="80"/>
      <c r="E143" s="81"/>
      <c r="F143" s="82"/>
      <c r="G143" s="85"/>
    </row>
    <row r="144" spans="1:9" ht="20.25" x14ac:dyDescent="0.3">
      <c r="A144" s="84" t="s">
        <v>96</v>
      </c>
      <c r="B144" s="22">
        <f>F137</f>
        <v>0</v>
      </c>
      <c r="C144" s="79"/>
      <c r="D144" s="80"/>
      <c r="E144" s="81"/>
      <c r="F144" s="86"/>
    </row>
    <row r="145" spans="1:7" ht="21" thickBot="1" x14ac:dyDescent="0.35">
      <c r="A145" s="87" t="s">
        <v>4</v>
      </c>
      <c r="B145" s="88">
        <f>SUM(B140:B144)</f>
        <v>0</v>
      </c>
      <c r="C145" s="79"/>
      <c r="D145" s="80"/>
      <c r="E145" s="89"/>
      <c r="F145" s="82"/>
      <c r="G145" s="85"/>
    </row>
    <row r="146" spans="1:7" s="38" customFormat="1" ht="21" thickBot="1" x14ac:dyDescent="0.35">
      <c r="A146" s="90"/>
      <c r="B146" s="37"/>
      <c r="C146" s="79"/>
      <c r="D146" s="80"/>
      <c r="E146" s="91"/>
      <c r="F146" s="82"/>
      <c r="G146" s="83"/>
    </row>
    <row r="147" spans="1:7" ht="20.25" x14ac:dyDescent="0.3">
      <c r="A147" s="113" t="s">
        <v>109</v>
      </c>
      <c r="B147" s="177"/>
      <c r="C147" s="177"/>
      <c r="D147" s="177"/>
      <c r="E147" s="177"/>
      <c r="F147" s="177"/>
      <c r="G147" s="178"/>
    </row>
    <row r="148" spans="1:7" ht="20.25" x14ac:dyDescent="0.3">
      <c r="A148" s="114" t="s">
        <v>110</v>
      </c>
      <c r="B148" s="173"/>
      <c r="C148" s="173"/>
      <c r="D148" s="173"/>
      <c r="E148" s="173"/>
      <c r="F148" s="173"/>
      <c r="G148" s="174"/>
    </row>
    <row r="149" spans="1:7" ht="20.25" x14ac:dyDescent="0.3">
      <c r="A149" s="111" t="s">
        <v>111</v>
      </c>
      <c r="B149" s="179"/>
      <c r="C149" s="179"/>
      <c r="D149" s="179"/>
      <c r="E149" s="179"/>
      <c r="F149" s="179"/>
      <c r="G149" s="180"/>
    </row>
    <row r="150" spans="1:7" ht="21" thickBot="1" x14ac:dyDescent="0.35">
      <c r="A150" s="112" t="s">
        <v>109</v>
      </c>
      <c r="B150" s="181"/>
      <c r="C150" s="181"/>
      <c r="D150" s="181"/>
      <c r="E150" s="181"/>
      <c r="F150" s="181"/>
      <c r="G150" s="182"/>
    </row>
    <row r="151" spans="1:7" ht="21" thickBot="1" x14ac:dyDescent="0.35">
      <c r="A151" s="92"/>
      <c r="B151" s="93"/>
      <c r="C151" s="94"/>
    </row>
    <row r="152" spans="1:7" ht="20.25" x14ac:dyDescent="0.3">
      <c r="A152" s="110" t="s">
        <v>112</v>
      </c>
      <c r="B152" s="183"/>
      <c r="C152" s="183"/>
      <c r="D152" s="183"/>
      <c r="E152" s="183"/>
      <c r="F152" s="183"/>
      <c r="G152" s="184"/>
    </row>
    <row r="153" spans="1:7" ht="20.25" x14ac:dyDescent="0.3">
      <c r="A153" s="111" t="s">
        <v>113</v>
      </c>
      <c r="B153" s="171"/>
      <c r="C153" s="171"/>
      <c r="D153" s="171"/>
      <c r="E153" s="171"/>
      <c r="F153" s="171"/>
      <c r="G153" s="172"/>
    </row>
    <row r="154" spans="1:7" ht="22.5" customHeight="1" x14ac:dyDescent="0.3">
      <c r="A154" s="111" t="s">
        <v>114</v>
      </c>
      <c r="B154" s="173"/>
      <c r="C154" s="173"/>
      <c r="D154" s="173"/>
      <c r="E154" s="173"/>
      <c r="F154" s="173"/>
      <c r="G154" s="174"/>
    </row>
    <row r="155" spans="1:7" ht="22.5" customHeight="1" x14ac:dyDescent="0.3">
      <c r="A155" s="111" t="s">
        <v>115</v>
      </c>
      <c r="B155" s="173"/>
      <c r="C155" s="173"/>
      <c r="D155" s="173"/>
      <c r="E155" s="173"/>
      <c r="F155" s="173"/>
      <c r="G155" s="174"/>
    </row>
    <row r="156" spans="1:7" ht="22.5" customHeight="1" thickBot="1" x14ac:dyDescent="0.35">
      <c r="A156" s="112" t="s">
        <v>116</v>
      </c>
      <c r="B156" s="175"/>
      <c r="C156" s="175"/>
      <c r="D156" s="175"/>
      <c r="E156" s="175"/>
      <c r="F156" s="175"/>
      <c r="G156" s="176"/>
    </row>
  </sheetData>
  <mergeCells count="34">
    <mergeCell ref="B153:G153"/>
    <mergeCell ref="B154:G154"/>
    <mergeCell ref="B155:G155"/>
    <mergeCell ref="B156:G156"/>
    <mergeCell ref="B147:G147"/>
    <mergeCell ref="B148:G148"/>
    <mergeCell ref="B149:G149"/>
    <mergeCell ref="B150:G150"/>
    <mergeCell ref="B152:G152"/>
    <mergeCell ref="A9:G9"/>
    <mergeCell ref="A117:A136"/>
    <mergeCell ref="A114:E114"/>
    <mergeCell ref="A137:E137"/>
    <mergeCell ref="A105:A113"/>
    <mergeCell ref="A102:E102"/>
    <mergeCell ref="G44:G102"/>
    <mergeCell ref="G105:G114"/>
    <mergeCell ref="A15:G16"/>
    <mergeCell ref="A8:G8"/>
    <mergeCell ref="I4:O4"/>
    <mergeCell ref="B117:B119"/>
    <mergeCell ref="A44:A101"/>
    <mergeCell ref="B48:B63"/>
    <mergeCell ref="B76:B91"/>
    <mergeCell ref="A41:E41"/>
    <mergeCell ref="A18:G18"/>
    <mergeCell ref="A21:A34"/>
    <mergeCell ref="A38:A40"/>
    <mergeCell ref="A35:E35"/>
    <mergeCell ref="G21:G35"/>
    <mergeCell ref="G38:G41"/>
    <mergeCell ref="A11:G13"/>
    <mergeCell ref="A7:G7"/>
    <mergeCell ref="G117:G137"/>
  </mergeCells>
  <pageMargins left="0.70866141732283472" right="0.70866141732283472" top="0.74803149606299213" bottom="0.74803149606299213" header="0.31496062992125984" footer="0.31496062992125984"/>
  <pageSetup scale="37" fitToHeight="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Sebastián González</dc:creator>
  <cp:lastModifiedBy>Sandra Viviana Sanchez Rojas</cp:lastModifiedBy>
  <cp:lastPrinted>2016-04-06T16:28:04Z</cp:lastPrinted>
  <dcterms:created xsi:type="dcterms:W3CDTF">2014-01-16T16:16:13Z</dcterms:created>
  <dcterms:modified xsi:type="dcterms:W3CDTF">2016-04-07T12:45:43Z</dcterms:modified>
</cp:coreProperties>
</file>