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U:\Coordinacion de procesos de seleccion\2015\PROCESOS MISIONALES\INVITACIONES CERRADAS\INVITACION CERRADA XX 2015 JOSEFINA EN LA COCINA\ANEXOS\"/>
    </mc:Choice>
  </mc:AlternateContent>
  <bookViews>
    <workbookView xWindow="0" yWindow="0" windowWidth="20490" windowHeight="7755"/>
  </bookViews>
  <sheets>
    <sheet name="Presupuesto genérico" sheetId="5" r:id="rId1"/>
  </sheets>
  <definedNames>
    <definedName name="_xlnm.Print_Area" localSheetId="0">'Presupuesto genérico'!$A$8:$O$297</definedName>
    <definedName name="_xlnm.Print_Titles" localSheetId="0">'Presupuesto genérico'!#REF!</definedName>
  </definedNames>
  <calcPr calcId="152511"/>
</workbook>
</file>

<file path=xl/calcChain.xml><?xml version="1.0" encoding="utf-8"?>
<calcChain xmlns="http://schemas.openxmlformats.org/spreadsheetml/2006/main">
  <c r="N265" i="5" l="1"/>
  <c r="O265" i="5" s="1"/>
  <c r="J265" i="5"/>
  <c r="F265" i="5"/>
  <c r="N264" i="5"/>
  <c r="J264" i="5"/>
  <c r="J266" i="5" s="1"/>
  <c r="J268" i="5" s="1"/>
  <c r="N263" i="5"/>
  <c r="J263" i="5"/>
  <c r="F263" i="5"/>
  <c r="F266" i="5" s="1"/>
  <c r="N262" i="5"/>
  <c r="J262" i="5"/>
  <c r="F262" i="5"/>
  <c r="N261" i="5"/>
  <c r="O261" i="5" s="1"/>
  <c r="J261" i="5"/>
  <c r="F261" i="5"/>
  <c r="N254" i="5"/>
  <c r="J254" i="5"/>
  <c r="J255" i="5" s="1"/>
  <c r="J256" i="5" s="1"/>
  <c r="F254" i="5"/>
  <c r="N253" i="5"/>
  <c r="J253" i="5"/>
  <c r="F253" i="5"/>
  <c r="O253" i="5" s="1"/>
  <c r="N252" i="5"/>
  <c r="J252" i="5"/>
  <c r="F252" i="5"/>
  <c r="N245" i="5"/>
  <c r="J245" i="5"/>
  <c r="F245" i="5"/>
  <c r="N244" i="5"/>
  <c r="J244" i="5"/>
  <c r="O244" i="5" s="1"/>
  <c r="F244" i="5"/>
  <c r="N243" i="5"/>
  <c r="J243" i="5"/>
  <c r="F243" i="5"/>
  <c r="O243" i="5" s="1"/>
  <c r="N242" i="5"/>
  <c r="J242" i="5"/>
  <c r="O242" i="5" s="1"/>
  <c r="F242" i="5"/>
  <c r="N241" i="5"/>
  <c r="J241" i="5"/>
  <c r="J246" i="5"/>
  <c r="J247" i="5" s="1"/>
  <c r="F241" i="5"/>
  <c r="N237" i="5"/>
  <c r="J237" i="5"/>
  <c r="O237" i="5"/>
  <c r="F237" i="5"/>
  <c r="N236" i="5"/>
  <c r="J236" i="5"/>
  <c r="F236" i="5"/>
  <c r="O236" i="5" s="1"/>
  <c r="N235" i="5"/>
  <c r="J235" i="5"/>
  <c r="F235" i="5"/>
  <c r="N234" i="5"/>
  <c r="J234" i="5"/>
  <c r="F234" i="5"/>
  <c r="O234" i="5" s="1"/>
  <c r="N233" i="5"/>
  <c r="N238" i="5" s="1"/>
  <c r="J233" i="5"/>
  <c r="F233" i="5"/>
  <c r="N232" i="5"/>
  <c r="J232" i="5"/>
  <c r="O232" i="5" s="1"/>
  <c r="F232" i="5"/>
  <c r="N231" i="5"/>
  <c r="J231" i="5"/>
  <c r="O231" i="5" s="1"/>
  <c r="F231" i="5"/>
  <c r="N230" i="5"/>
  <c r="J230" i="5"/>
  <c r="F230" i="5"/>
  <c r="O230" i="5" s="1"/>
  <c r="N229" i="5"/>
  <c r="J229" i="5"/>
  <c r="J238" i="5"/>
  <c r="F229" i="5"/>
  <c r="N221" i="5"/>
  <c r="J221" i="5"/>
  <c r="F221" i="5"/>
  <c r="O221" i="5" s="1"/>
  <c r="N220" i="5"/>
  <c r="J220" i="5"/>
  <c r="F220" i="5"/>
  <c r="N219" i="5"/>
  <c r="O219" i="5" s="1"/>
  <c r="J219" i="5"/>
  <c r="F219" i="5"/>
  <c r="N218" i="5"/>
  <c r="J218" i="5"/>
  <c r="O218" i="5" s="1"/>
  <c r="F218" i="5"/>
  <c r="N217" i="5"/>
  <c r="J217" i="5"/>
  <c r="F217" i="5"/>
  <c r="N216" i="5"/>
  <c r="J216" i="5"/>
  <c r="F216" i="5"/>
  <c r="N215" i="5"/>
  <c r="J215" i="5"/>
  <c r="F215" i="5"/>
  <c r="N214" i="5"/>
  <c r="J214" i="5"/>
  <c r="O214" i="5" s="1"/>
  <c r="F214" i="5"/>
  <c r="N213" i="5"/>
  <c r="J213" i="5"/>
  <c r="O213" i="5" s="1"/>
  <c r="F213" i="5"/>
  <c r="N212" i="5"/>
  <c r="J212" i="5"/>
  <c r="F212" i="5"/>
  <c r="F222" i="5" s="1"/>
  <c r="N211" i="5"/>
  <c r="J211" i="5"/>
  <c r="F211" i="5"/>
  <c r="N210" i="5"/>
  <c r="O210" i="5" s="1"/>
  <c r="J210" i="5"/>
  <c r="F210" i="5"/>
  <c r="N202" i="5"/>
  <c r="J202" i="5"/>
  <c r="O202" i="5" s="1"/>
  <c r="F202" i="5"/>
  <c r="N201" i="5"/>
  <c r="J201" i="5"/>
  <c r="F201" i="5"/>
  <c r="O201" i="5" s="1"/>
  <c r="N200" i="5"/>
  <c r="J200" i="5"/>
  <c r="F200" i="5"/>
  <c r="N199" i="5"/>
  <c r="J199" i="5"/>
  <c r="F199" i="5"/>
  <c r="N198" i="5"/>
  <c r="O198" i="5" s="1"/>
  <c r="J198" i="5"/>
  <c r="F198" i="5"/>
  <c r="N197" i="5"/>
  <c r="J197" i="5"/>
  <c r="F197" i="5"/>
  <c r="O197" i="5" s="1"/>
  <c r="N196" i="5"/>
  <c r="O196" i="5" s="1"/>
  <c r="J196" i="5"/>
  <c r="F196" i="5"/>
  <c r="N195" i="5"/>
  <c r="J195" i="5"/>
  <c r="F195" i="5"/>
  <c r="O195" i="5" s="1"/>
  <c r="N194" i="5"/>
  <c r="O194" i="5" s="1"/>
  <c r="J194" i="5"/>
  <c r="F194" i="5"/>
  <c r="N193" i="5"/>
  <c r="O193" i="5" s="1"/>
  <c r="J193" i="5"/>
  <c r="F193" i="5"/>
  <c r="N192" i="5"/>
  <c r="O192" i="5" s="1"/>
  <c r="J192" i="5"/>
  <c r="F192" i="5"/>
  <c r="N191" i="5"/>
  <c r="J191" i="5"/>
  <c r="F191" i="5"/>
  <c r="N190" i="5"/>
  <c r="J190" i="5"/>
  <c r="F190" i="5"/>
  <c r="O190" i="5" s="1"/>
  <c r="N189" i="5"/>
  <c r="J189" i="5"/>
  <c r="F189" i="5"/>
  <c r="O189" i="5" s="1"/>
  <c r="N188" i="5"/>
  <c r="J188" i="5"/>
  <c r="F188" i="5"/>
  <c r="O188" i="5"/>
  <c r="N187" i="5"/>
  <c r="J187" i="5"/>
  <c r="F187" i="5"/>
  <c r="N186" i="5"/>
  <c r="J186" i="5"/>
  <c r="F186" i="5"/>
  <c r="O186" i="5" s="1"/>
  <c r="N185" i="5"/>
  <c r="N203" i="5" s="1"/>
  <c r="N205" i="5" s="1"/>
  <c r="J185" i="5"/>
  <c r="F185" i="5"/>
  <c r="N184" i="5"/>
  <c r="J184" i="5"/>
  <c r="J203" i="5" s="1"/>
  <c r="J205" i="5" s="1"/>
  <c r="F184" i="5"/>
  <c r="N183" i="5"/>
  <c r="J183" i="5"/>
  <c r="F183" i="5"/>
  <c r="F203" i="5" s="1"/>
  <c r="N175" i="5"/>
  <c r="J175" i="5"/>
  <c r="F175" i="5"/>
  <c r="N174" i="5"/>
  <c r="N176" i="5" s="1"/>
  <c r="J174" i="5"/>
  <c r="F174" i="5"/>
  <c r="N173" i="5"/>
  <c r="J173" i="5"/>
  <c r="O173" i="5" s="1"/>
  <c r="F173" i="5"/>
  <c r="N169" i="5"/>
  <c r="J169" i="5"/>
  <c r="F169" i="5"/>
  <c r="N168" i="5"/>
  <c r="J168" i="5"/>
  <c r="F168" i="5"/>
  <c r="N167" i="5"/>
  <c r="O167" i="5" s="1"/>
  <c r="J167" i="5"/>
  <c r="F167" i="5"/>
  <c r="N166" i="5"/>
  <c r="J166" i="5"/>
  <c r="O166" i="5" s="1"/>
  <c r="F166" i="5"/>
  <c r="N165" i="5"/>
  <c r="J165" i="5"/>
  <c r="F165" i="5"/>
  <c r="F170" i="5" s="1"/>
  <c r="F178" i="5" s="1"/>
  <c r="N164" i="5"/>
  <c r="J164" i="5"/>
  <c r="F164" i="5"/>
  <c r="N163" i="5"/>
  <c r="O163" i="5" s="1"/>
  <c r="J163" i="5"/>
  <c r="F163" i="5"/>
  <c r="N162" i="5"/>
  <c r="J162" i="5"/>
  <c r="J170" i="5" s="1"/>
  <c r="F162" i="5"/>
  <c r="N154" i="5"/>
  <c r="J154" i="5"/>
  <c r="J155" i="5" s="1"/>
  <c r="F154" i="5"/>
  <c r="N153" i="5"/>
  <c r="J153" i="5"/>
  <c r="F153" i="5"/>
  <c r="O153" i="5" s="1"/>
  <c r="N149" i="5"/>
  <c r="J149" i="5"/>
  <c r="F149" i="5"/>
  <c r="N148" i="5"/>
  <c r="N150" i="5" s="1"/>
  <c r="J148" i="5"/>
  <c r="F148" i="5"/>
  <c r="N147" i="5"/>
  <c r="J147" i="5"/>
  <c r="O147" i="5" s="1"/>
  <c r="F147" i="5"/>
  <c r="F150" i="5"/>
  <c r="N143" i="5"/>
  <c r="J143" i="5"/>
  <c r="J144" i="5" s="1"/>
  <c r="F143" i="5"/>
  <c r="N142" i="5"/>
  <c r="J142" i="5"/>
  <c r="F142" i="5"/>
  <c r="O142" i="5" s="1"/>
  <c r="N141" i="5"/>
  <c r="J141" i="5"/>
  <c r="F141" i="5"/>
  <c r="O141" i="5" s="1"/>
  <c r="N140" i="5"/>
  <c r="N144" i="5"/>
  <c r="J140" i="5"/>
  <c r="F140" i="5"/>
  <c r="F144" i="5" s="1"/>
  <c r="N136" i="5"/>
  <c r="J136" i="5"/>
  <c r="F136" i="5"/>
  <c r="O136" i="5" s="1"/>
  <c r="N135" i="5"/>
  <c r="J135" i="5"/>
  <c r="F135" i="5"/>
  <c r="O135" i="5" s="1"/>
  <c r="N134" i="5"/>
  <c r="N137" i="5"/>
  <c r="J134" i="5"/>
  <c r="J137" i="5" s="1"/>
  <c r="F134" i="5"/>
  <c r="F137" i="5" s="1"/>
  <c r="O137" i="5" s="1"/>
  <c r="N130" i="5"/>
  <c r="J130" i="5"/>
  <c r="F130" i="5"/>
  <c r="N129" i="5"/>
  <c r="J129" i="5"/>
  <c r="F129" i="5"/>
  <c r="N128" i="5"/>
  <c r="J128" i="5"/>
  <c r="F128" i="5"/>
  <c r="O128" i="5" s="1"/>
  <c r="N127" i="5"/>
  <c r="J127" i="5"/>
  <c r="F127" i="5"/>
  <c r="O127" i="5" s="1"/>
  <c r="N126" i="5"/>
  <c r="J126" i="5"/>
  <c r="F126" i="5"/>
  <c r="O126" i="5" s="1"/>
  <c r="N125" i="5"/>
  <c r="J125" i="5"/>
  <c r="F125" i="5"/>
  <c r="N124" i="5"/>
  <c r="J124" i="5"/>
  <c r="F124" i="5"/>
  <c r="N123" i="5"/>
  <c r="J123" i="5"/>
  <c r="F123" i="5"/>
  <c r="O123" i="5" s="1"/>
  <c r="N122" i="5"/>
  <c r="O122" i="5" s="1"/>
  <c r="J122" i="5"/>
  <c r="F122" i="5"/>
  <c r="N121" i="5"/>
  <c r="J121" i="5"/>
  <c r="J131" i="5" s="1"/>
  <c r="F121" i="5"/>
  <c r="N120" i="5"/>
  <c r="J120" i="5"/>
  <c r="F120" i="5"/>
  <c r="F131" i="5" s="1"/>
  <c r="N119" i="5"/>
  <c r="J119" i="5"/>
  <c r="F119" i="5"/>
  <c r="O119" i="5"/>
  <c r="N111" i="5"/>
  <c r="J111" i="5"/>
  <c r="F111" i="5"/>
  <c r="N110" i="5"/>
  <c r="J110" i="5"/>
  <c r="F110" i="5"/>
  <c r="O110" i="5" s="1"/>
  <c r="N109" i="5"/>
  <c r="J109" i="5"/>
  <c r="F109" i="5"/>
  <c r="O109" i="5" s="1"/>
  <c r="N108" i="5"/>
  <c r="O108" i="5" s="1"/>
  <c r="J108" i="5"/>
  <c r="F108" i="5"/>
  <c r="N107" i="5"/>
  <c r="J107" i="5"/>
  <c r="O107" i="5" s="1"/>
  <c r="F107" i="5"/>
  <c r="N106" i="5"/>
  <c r="J106" i="5"/>
  <c r="F106" i="5"/>
  <c r="N105" i="5"/>
  <c r="J105" i="5"/>
  <c r="F105" i="5"/>
  <c r="N104" i="5"/>
  <c r="O104" i="5" s="1"/>
  <c r="J104" i="5"/>
  <c r="F104" i="5"/>
  <c r="N103" i="5"/>
  <c r="J103" i="5"/>
  <c r="O103" i="5" s="1"/>
  <c r="F103" i="5"/>
  <c r="N102" i="5"/>
  <c r="J102" i="5"/>
  <c r="F102" i="5"/>
  <c r="O102" i="5" s="1"/>
  <c r="N101" i="5"/>
  <c r="J101" i="5"/>
  <c r="F101" i="5"/>
  <c r="O101" i="5"/>
  <c r="N100" i="5"/>
  <c r="J100" i="5"/>
  <c r="F100" i="5"/>
  <c r="N99" i="5"/>
  <c r="N112" i="5" s="1"/>
  <c r="J99" i="5"/>
  <c r="F99" i="5"/>
  <c r="O99" i="5"/>
  <c r="N95" i="5"/>
  <c r="J95" i="5"/>
  <c r="F95" i="5"/>
  <c r="N94" i="5"/>
  <c r="J94" i="5"/>
  <c r="F94" i="5"/>
  <c r="O94" i="5" s="1"/>
  <c r="N93" i="5"/>
  <c r="J93" i="5"/>
  <c r="F93" i="5"/>
  <c r="O93" i="5" s="1"/>
  <c r="N92" i="5"/>
  <c r="O92" i="5" s="1"/>
  <c r="J92" i="5"/>
  <c r="F92" i="5"/>
  <c r="N91" i="5"/>
  <c r="J91" i="5"/>
  <c r="O91" i="5" s="1"/>
  <c r="F91" i="5"/>
  <c r="N90" i="5"/>
  <c r="J90" i="5"/>
  <c r="F90" i="5"/>
  <c r="O90" i="5" s="1"/>
  <c r="N89" i="5"/>
  <c r="J89" i="5"/>
  <c r="O89" i="5" s="1"/>
  <c r="F89" i="5"/>
  <c r="N88" i="5"/>
  <c r="J88" i="5"/>
  <c r="O88" i="5" s="1"/>
  <c r="F88" i="5"/>
  <c r="N87" i="5"/>
  <c r="J87" i="5"/>
  <c r="J96" i="5" s="1"/>
  <c r="F87" i="5"/>
  <c r="N83" i="5"/>
  <c r="J83" i="5"/>
  <c r="F83" i="5"/>
  <c r="O83" i="5" s="1"/>
  <c r="N82" i="5"/>
  <c r="J82" i="5"/>
  <c r="F82" i="5"/>
  <c r="O82" i="5" s="1"/>
  <c r="N81" i="5"/>
  <c r="J81" i="5"/>
  <c r="F81" i="5"/>
  <c r="N80" i="5"/>
  <c r="O80" i="5" s="1"/>
  <c r="J80" i="5"/>
  <c r="F80" i="5"/>
  <c r="N79" i="5"/>
  <c r="J79" i="5"/>
  <c r="O79" i="5" s="1"/>
  <c r="F79" i="5"/>
  <c r="N78" i="5"/>
  <c r="J78" i="5"/>
  <c r="F78" i="5"/>
  <c r="N77" i="5"/>
  <c r="J77" i="5"/>
  <c r="F77" i="5"/>
  <c r="N76" i="5"/>
  <c r="O76" i="5" s="1"/>
  <c r="J76" i="5"/>
  <c r="F76" i="5"/>
  <c r="N75" i="5"/>
  <c r="J75" i="5"/>
  <c r="O75" i="5" s="1"/>
  <c r="F75" i="5"/>
  <c r="N74" i="5"/>
  <c r="J74" i="5"/>
  <c r="F74" i="5"/>
  <c r="O74" i="5" s="1"/>
  <c r="N73" i="5"/>
  <c r="J73" i="5"/>
  <c r="F73" i="5"/>
  <c r="O73" i="5" s="1"/>
  <c r="N72" i="5"/>
  <c r="J72" i="5"/>
  <c r="F72" i="5"/>
  <c r="N71" i="5"/>
  <c r="J71" i="5"/>
  <c r="F71" i="5"/>
  <c r="N70" i="5"/>
  <c r="J70" i="5"/>
  <c r="F70" i="5"/>
  <c r="N69" i="5"/>
  <c r="J69" i="5"/>
  <c r="F69" i="5"/>
  <c r="O69" i="5" s="1"/>
  <c r="N68" i="5"/>
  <c r="J68" i="5"/>
  <c r="F68" i="5"/>
  <c r="F84" i="5" s="1"/>
  <c r="N67" i="5"/>
  <c r="J67" i="5"/>
  <c r="F67" i="5"/>
  <c r="N66" i="5"/>
  <c r="O66" i="5" s="1"/>
  <c r="J66" i="5"/>
  <c r="F66" i="5"/>
  <c r="N65" i="5"/>
  <c r="J65" i="5"/>
  <c r="F65" i="5"/>
  <c r="N64" i="5"/>
  <c r="J64" i="5"/>
  <c r="J84" i="5"/>
  <c r="F64" i="5"/>
  <c r="N60" i="5"/>
  <c r="J60" i="5"/>
  <c r="F60" i="5"/>
  <c r="O60" i="5" s="1"/>
  <c r="N59" i="5"/>
  <c r="J59" i="5"/>
  <c r="F59" i="5"/>
  <c r="N58" i="5"/>
  <c r="J58" i="5"/>
  <c r="F58" i="5"/>
  <c r="O58" i="5" s="1"/>
  <c r="N57" i="5"/>
  <c r="J57" i="5"/>
  <c r="F57" i="5"/>
  <c r="O57" i="5" s="1"/>
  <c r="N56" i="5"/>
  <c r="J56" i="5"/>
  <c r="F56" i="5"/>
  <c r="O56" i="5" s="1"/>
  <c r="N55" i="5"/>
  <c r="O55" i="5" s="1"/>
  <c r="J55" i="5"/>
  <c r="F55" i="5"/>
  <c r="N54" i="5"/>
  <c r="N61" i="5" s="1"/>
  <c r="J54" i="5"/>
  <c r="F54" i="5"/>
  <c r="N50" i="5"/>
  <c r="J50" i="5"/>
  <c r="J51" i="5" s="1"/>
  <c r="F50" i="5"/>
  <c r="N49" i="5"/>
  <c r="J49" i="5"/>
  <c r="F49" i="5"/>
  <c r="O49" i="5" s="1"/>
  <c r="N48" i="5"/>
  <c r="J48" i="5"/>
  <c r="F48" i="5"/>
  <c r="O48" i="5"/>
  <c r="N47" i="5"/>
  <c r="J47" i="5"/>
  <c r="F47" i="5"/>
  <c r="N46" i="5"/>
  <c r="N51" i="5" s="1"/>
  <c r="J46" i="5"/>
  <c r="F46" i="5"/>
  <c r="O46" i="5" s="1"/>
  <c r="N42" i="5"/>
  <c r="O42" i="5" s="1"/>
  <c r="J42" i="5"/>
  <c r="F42" i="5"/>
  <c r="N41" i="5"/>
  <c r="O41" i="5" s="1"/>
  <c r="J41" i="5"/>
  <c r="F41" i="5"/>
  <c r="N40" i="5"/>
  <c r="J40" i="5"/>
  <c r="O40" i="5" s="1"/>
  <c r="F40" i="5"/>
  <c r="N39" i="5"/>
  <c r="J39" i="5"/>
  <c r="F39" i="5"/>
  <c r="O39" i="5" s="1"/>
  <c r="N38" i="5"/>
  <c r="J38" i="5"/>
  <c r="F38" i="5"/>
  <c r="N37" i="5"/>
  <c r="J37" i="5"/>
  <c r="O37" i="5" s="1"/>
  <c r="F37" i="5"/>
  <c r="N36" i="5"/>
  <c r="O36" i="5" s="1"/>
  <c r="J36" i="5"/>
  <c r="F36" i="5"/>
  <c r="N35" i="5"/>
  <c r="J35" i="5"/>
  <c r="O35" i="5" s="1"/>
  <c r="F35" i="5"/>
  <c r="N34" i="5"/>
  <c r="J34" i="5"/>
  <c r="F34" i="5"/>
  <c r="O34" i="5" s="1"/>
  <c r="N33" i="5"/>
  <c r="J33" i="5"/>
  <c r="F33" i="5"/>
  <c r="N32" i="5"/>
  <c r="O32" i="5" s="1"/>
  <c r="J32" i="5"/>
  <c r="F32" i="5"/>
  <c r="N31" i="5"/>
  <c r="J31" i="5"/>
  <c r="O31" i="5" s="1"/>
  <c r="F31" i="5"/>
  <c r="N30" i="5"/>
  <c r="J30" i="5"/>
  <c r="O30" i="5" s="1"/>
  <c r="F30" i="5"/>
  <c r="N29" i="5"/>
  <c r="N43" i="5" s="1"/>
  <c r="J29" i="5"/>
  <c r="J43" i="5" s="1"/>
  <c r="F29" i="5"/>
  <c r="O77" i="5"/>
  <c r="O105" i="5"/>
  <c r="O130" i="5"/>
  <c r="O149" i="5"/>
  <c r="O169" i="5"/>
  <c r="O200" i="5"/>
  <c r="O217" i="5"/>
  <c r="F255" i="5"/>
  <c r="F256" i="5" s="1"/>
  <c r="O134" i="5"/>
  <c r="O183" i="5"/>
  <c r="O229" i="5"/>
  <c r="O252" i="5"/>
  <c r="O255" i="5" s="1"/>
  <c r="O256" i="5" s="1"/>
  <c r="J16" i="5" s="1"/>
  <c r="O33" i="5"/>
  <c r="O38" i="5"/>
  <c r="O70" i="5"/>
  <c r="O72" i="5"/>
  <c r="O78" i="5"/>
  <c r="O81" i="5"/>
  <c r="O106" i="5"/>
  <c r="O111" i="5"/>
  <c r="O124" i="5"/>
  <c r="N155" i="5"/>
  <c r="J176" i="5"/>
  <c r="J178" i="5" s="1"/>
  <c r="O175" i="5"/>
  <c r="J222" i="5"/>
  <c r="J224" i="5" s="1"/>
  <c r="O211" i="5"/>
  <c r="O215" i="5"/>
  <c r="O216" i="5"/>
  <c r="O245" i="5"/>
  <c r="N255" i="5"/>
  <c r="N256" i="5"/>
  <c r="J61" i="5"/>
  <c r="O54" i="5"/>
  <c r="F96" i="5"/>
  <c r="O241" i="5"/>
  <c r="O140" i="5"/>
  <c r="O64" i="5"/>
  <c r="O120" i="5"/>
  <c r="F176" i="5"/>
  <c r="O185" i="5"/>
  <c r="O264" i="5"/>
  <c r="O47" i="5"/>
  <c r="O65" i="5"/>
  <c r="O67" i="5"/>
  <c r="J112" i="5"/>
  <c r="O100" i="5"/>
  <c r="O125" i="5"/>
  <c r="O168" i="5"/>
  <c r="O187" i="5"/>
  <c r="N246" i="5"/>
  <c r="N247" i="5" s="1"/>
  <c r="O50" i="5"/>
  <c r="O59" i="5"/>
  <c r="O71" i="5"/>
  <c r="O95" i="5"/>
  <c r="O129" i="5"/>
  <c r="O164" i="5"/>
  <c r="O191" i="5"/>
  <c r="O199" i="5"/>
  <c r="O220" i="5"/>
  <c r="O235" i="5"/>
  <c r="F246" i="5"/>
  <c r="O254" i="5"/>
  <c r="O262" i="5"/>
  <c r="F61" i="5"/>
  <c r="O61" i="5" s="1"/>
  <c r="N114" i="5" l="1"/>
  <c r="O238" i="5"/>
  <c r="F268" i="5"/>
  <c r="J114" i="5"/>
  <c r="O144" i="5"/>
  <c r="O84" i="5"/>
  <c r="F224" i="5"/>
  <c r="O224" i="5" s="1"/>
  <c r="J14" i="5" s="1"/>
  <c r="O96" i="5"/>
  <c r="O203" i="5"/>
  <c r="F205" i="5"/>
  <c r="O205" i="5" s="1"/>
  <c r="J13" i="5" s="1"/>
  <c r="O246" i="5"/>
  <c r="O29" i="5"/>
  <c r="O43" i="5" s="1"/>
  <c r="N170" i="5"/>
  <c r="N178" i="5" s="1"/>
  <c r="N131" i="5"/>
  <c r="N157" i="5" s="1"/>
  <c r="N96" i="5"/>
  <c r="O68" i="5"/>
  <c r="O233" i="5"/>
  <c r="O121" i="5"/>
  <c r="N84" i="5"/>
  <c r="F155" i="5"/>
  <c r="O162" i="5"/>
  <c r="O170" i="5" s="1"/>
  <c r="F112" i="5"/>
  <c r="O165" i="5"/>
  <c r="O263" i="5"/>
  <c r="O176" i="5"/>
  <c r="O212" i="5"/>
  <c r="O148" i="5"/>
  <c r="N266" i="5"/>
  <c r="N268" i="5" s="1"/>
  <c r="O143" i="5"/>
  <c r="F51" i="5"/>
  <c r="O51" i="5" s="1"/>
  <c r="N222" i="5"/>
  <c r="N224" i="5" s="1"/>
  <c r="O184" i="5"/>
  <c r="O154" i="5"/>
  <c r="F43" i="5"/>
  <c r="F238" i="5"/>
  <c r="F247" i="5" s="1"/>
  <c r="O247" i="5" s="1"/>
  <c r="J15" i="5" s="1"/>
  <c r="O174" i="5"/>
  <c r="O87" i="5"/>
  <c r="J150" i="5"/>
  <c r="O150" i="5" s="1"/>
  <c r="N271" i="5" l="1"/>
  <c r="F157" i="5"/>
  <c r="O155" i="5"/>
  <c r="O131" i="5"/>
  <c r="J157" i="5"/>
  <c r="J271" i="5" s="1"/>
  <c r="O112" i="5"/>
  <c r="F114" i="5"/>
  <c r="O114" i="5" s="1"/>
  <c r="J10" i="5" s="1"/>
  <c r="F271" i="5"/>
  <c r="O268" i="5"/>
  <c r="O178" i="5"/>
  <c r="J12" i="5" s="1"/>
  <c r="O222" i="5"/>
  <c r="O266" i="5"/>
  <c r="J17" i="5" l="1"/>
  <c r="N273" i="5"/>
  <c r="N274" i="5" s="1"/>
  <c r="N272" i="5"/>
  <c r="N275" i="5" s="1"/>
  <c r="J272" i="5"/>
  <c r="J275" i="5" s="1"/>
  <c r="J273" i="5"/>
  <c r="J274" i="5" s="1"/>
  <c r="F273" i="5"/>
  <c r="F274" i="5" s="1"/>
  <c r="F272" i="5"/>
  <c r="F275" i="5" s="1"/>
  <c r="O157" i="5"/>
  <c r="J11" i="5" s="1"/>
  <c r="J20" i="5" s="1"/>
  <c r="J21" i="5" s="1"/>
  <c r="F276" i="5" l="1"/>
  <c r="F277" i="5" s="1"/>
  <c r="N276" i="5"/>
  <c r="N277" i="5"/>
  <c r="J277" i="5"/>
  <c r="J276" i="5"/>
  <c r="J18" i="5"/>
  <c r="O271" i="5"/>
  <c r="O272" i="5" l="1"/>
  <c r="O275" i="5" s="1"/>
  <c r="O273" i="5"/>
  <c r="O274" i="5" s="1"/>
  <c r="J19" i="5"/>
  <c r="J22" i="5" s="1"/>
  <c r="J23" i="5" l="1"/>
  <c r="J24" i="5"/>
  <c r="O277" i="5"/>
  <c r="O276" i="5"/>
</calcChain>
</file>

<file path=xl/sharedStrings.xml><?xml version="1.0" encoding="utf-8"?>
<sst xmlns="http://schemas.openxmlformats.org/spreadsheetml/2006/main" count="745" uniqueCount="421">
  <si>
    <t>No hay necesidad de poner puntos ni comas ni signos de pesos. Todo está en el formato</t>
  </si>
  <si>
    <t xml:space="preserve">Se recomienda borrar las filas de los ítems que el proyecto no requiera </t>
  </si>
  <si>
    <t>Kit de luces de reportería</t>
  </si>
  <si>
    <t>Otras luces</t>
  </si>
  <si>
    <t>Alquiler de estudio con equipo</t>
  </si>
  <si>
    <t>Unidad móvil</t>
  </si>
  <si>
    <t>Satélite, microondas</t>
  </si>
  <si>
    <t>Casetes de video MiniDV - DVCAM</t>
  </si>
  <si>
    <t>Casete Betacam SP x 30</t>
  </si>
  <si>
    <t>Casete Betacam SP x 60</t>
  </si>
  <si>
    <t>Casete Betacam digital</t>
  </si>
  <si>
    <t>Casetes de audio</t>
  </si>
  <si>
    <t>Libros y revistas</t>
  </si>
  <si>
    <t>Servicio de copiado de material en casete</t>
  </si>
  <si>
    <t>Estudio de grabación de audio</t>
  </si>
  <si>
    <t>Música original</t>
  </si>
  <si>
    <t>Infraestructura: arrendamiento</t>
  </si>
  <si>
    <t>Alquiler de equipos de cómputo</t>
  </si>
  <si>
    <t>Subtotal para gestión de producción</t>
  </si>
  <si>
    <t>Imprevistos (5%)</t>
  </si>
  <si>
    <t>Gestion de producción (10%)</t>
  </si>
  <si>
    <t>Siempre se multiplica la CANTIDAD por el VALOR UNITARIO para dar un TOTAL en cada ítem</t>
  </si>
  <si>
    <t>El formato tiene fórmulas</t>
  </si>
  <si>
    <t>De manera horizontal, se suman los 3 valores totales de cada ítem en cada etapa, para dar un gran total del ítem para el proyecto completo</t>
  </si>
  <si>
    <t>De manera vertical, se suman los valores totales de los ítems de un rubro, para dar subtotales de rubro en cada etapa (preproducción, producción y posproducción)</t>
  </si>
  <si>
    <t>Al final, hay sumatorias verticales de todos los totales por rubro por etapa, dando totales por etapa (preproducción, producción y posproducción)</t>
  </si>
  <si>
    <t>Hay una sumatoria general, vertical, de todos los grandes totales por rubro, que da un gran total del proyecto</t>
  </si>
  <si>
    <t>debe utilizarse un punto (no coma) para escribirlo, para no alterar la fórmula</t>
  </si>
  <si>
    <t>Investigador</t>
  </si>
  <si>
    <t>Productor:</t>
  </si>
  <si>
    <t>SUBTOTAL PARA GESTIÓN DE PRODUCCIÓN</t>
  </si>
  <si>
    <t>Casa productora:</t>
  </si>
  <si>
    <t>Nombre del proyecto:</t>
  </si>
  <si>
    <t>2. TOTAL LOGÍSTICA</t>
  </si>
  <si>
    <t>3. TOTAL DIRECCIÓN DE ARTE</t>
  </si>
  <si>
    <t>4. TOTAL TÉCNICA</t>
  </si>
  <si>
    <t>6. TOTAL POSPRODUCCIÓN</t>
  </si>
  <si>
    <t>PREPRODUCCIÓN</t>
  </si>
  <si>
    <t>PRODUCCIÓN</t>
  </si>
  <si>
    <t>POSPRODUCCIÓN</t>
  </si>
  <si>
    <t>SUBTOTAL PRODUCCIÓN</t>
  </si>
  <si>
    <t>SUBTOTAL POSPRODUCCIÓN</t>
  </si>
  <si>
    <t>EQUIPOS DE PRODUCCIÓN</t>
  </si>
  <si>
    <t>SUBTOTAL EQUIPOS DE PRODUCCIÓN</t>
  </si>
  <si>
    <t xml:space="preserve"> </t>
  </si>
  <si>
    <t>DIRECCIÓN DE CONTENIDO</t>
  </si>
  <si>
    <t>SUBTOTAL DIRECCIÓN Y CONTENIDO</t>
  </si>
  <si>
    <t>FOTOGRAFÍA, SONIDO Y TÉCNICA</t>
  </si>
  <si>
    <t>SUBTOTAL FOTOGRAFÍA, SONIDO Y TÉCNICA</t>
  </si>
  <si>
    <t>SUBTOTAL DIRECCIÓN DE ARTE</t>
  </si>
  <si>
    <t>RUBRO LOGÍSTICA</t>
  </si>
  <si>
    <t>ALIMENTACIÓN</t>
  </si>
  <si>
    <t>TOTAL RUBRO LOGÍSTICA</t>
  </si>
  <si>
    <t>RUBRO DIRECCIÓN DE ARTE</t>
  </si>
  <si>
    <t>DIRECCIÓN DE ARTE</t>
  </si>
  <si>
    <t>TOTAL RUBRO DIRECCIÓN DE ARTE</t>
  </si>
  <si>
    <t>RUBRO TÉCNICA</t>
  </si>
  <si>
    <t>TOTAL RUBRO TÉCNICA</t>
  </si>
  <si>
    <t>RUBRO: POSPRODUCCIÓN</t>
  </si>
  <si>
    <t>EDICIÓN / GRÁFICAS / ARCHIVO</t>
  </si>
  <si>
    <t>SUBTOTAL EDICIÓN / GRÁFICAS / ARCHIVO</t>
  </si>
  <si>
    <t>SONORIZACIÓN / AUDIO</t>
  </si>
  <si>
    <t>SUBTOTAL SONORIZACIÓN / AUDIO</t>
  </si>
  <si>
    <t>TOTAL RUBRO POSPRODUCCIÓN</t>
  </si>
  <si>
    <t>Director general</t>
  </si>
  <si>
    <t>Asistente de dirección</t>
  </si>
  <si>
    <t>Asesor conceptual</t>
  </si>
  <si>
    <t>Jefe de contenidos (guionista jefe)</t>
  </si>
  <si>
    <t>Videógrafo</t>
  </si>
  <si>
    <t>Asistente de contenido</t>
  </si>
  <si>
    <t>Productor general (ejecutivo)</t>
  </si>
  <si>
    <t>Productor de campo</t>
  </si>
  <si>
    <t>Coordinador de piso</t>
  </si>
  <si>
    <t>Operador de generador de caracteres</t>
  </si>
  <si>
    <t>Jefe técnico</t>
  </si>
  <si>
    <t>Director de arte</t>
  </si>
  <si>
    <t>Jefe de edición</t>
  </si>
  <si>
    <t>Asistente de arte</t>
  </si>
  <si>
    <t>Editor finalizador</t>
  </si>
  <si>
    <t>Posproductor de sonido</t>
  </si>
  <si>
    <t>Transporte urbano</t>
  </si>
  <si>
    <t xml:space="preserve">Transporte de equipos y escenografía en camión </t>
  </si>
  <si>
    <t>Gasolina, peajes, parqueadereos</t>
  </si>
  <si>
    <t>Gasolina, aceite</t>
  </si>
  <si>
    <t>Exceso de equipaje, tasas aeroportuarias</t>
  </si>
  <si>
    <t>Desayunos, almuerzos, comidas</t>
  </si>
  <si>
    <t>Celulares, avanteles, radios</t>
  </si>
  <si>
    <t>Seguros del personal en viaje</t>
  </si>
  <si>
    <t>Lavandería de vestuario</t>
  </si>
  <si>
    <t>Alquiler de bodega para escenografía</t>
  </si>
  <si>
    <t>Cámara de video</t>
  </si>
  <si>
    <t>Óptica</t>
  </si>
  <si>
    <t>Luces generales (indicar kw)</t>
  </si>
  <si>
    <t>Micrófono de solapa</t>
  </si>
  <si>
    <t>Micrófono de mano</t>
  </si>
  <si>
    <t>Dolly</t>
  </si>
  <si>
    <t>Fly away</t>
  </si>
  <si>
    <t xml:space="preserve">Refrigerios </t>
  </si>
  <si>
    <t>4.1.1</t>
  </si>
  <si>
    <t>4.1.2</t>
  </si>
  <si>
    <t>Grip</t>
  </si>
  <si>
    <t>LOCACIONES</t>
  </si>
  <si>
    <t>DIRECCION DE ARTE</t>
  </si>
  <si>
    <t>SEGUROS</t>
  </si>
  <si>
    <t>2.2</t>
  </si>
  <si>
    <t>1.3</t>
  </si>
  <si>
    <t>3.1</t>
  </si>
  <si>
    <t>COMUNICACIONES</t>
  </si>
  <si>
    <t>2.1.3</t>
  </si>
  <si>
    <t>2.3</t>
  </si>
  <si>
    <t>1.6.11</t>
  </si>
  <si>
    <t>1.6.12</t>
  </si>
  <si>
    <t>1.6.13</t>
  </si>
  <si>
    <t>2.</t>
  </si>
  <si>
    <t>2.1.12</t>
  </si>
  <si>
    <t>2.4.1</t>
  </si>
  <si>
    <t>2.4.2</t>
  </si>
  <si>
    <t>3.1.6</t>
  </si>
  <si>
    <t>3.1.7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</si>
  <si>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</si>
  <si>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</si>
  <si>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</si>
  <si>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</si>
  <si>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</si>
  <si>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</si>
  <si>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</si>
  <si>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</si>
  <si>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</si>
  <si>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</si>
  <si>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</si>
  <si>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4.1.19</t>
  </si>
  <si>
    <t>4.1.20</t>
  </si>
  <si>
    <t>VIDEO / AUDIO / VARIOS</t>
  </si>
  <si>
    <t>6.2</t>
  </si>
  <si>
    <t>6.2.1</t>
  </si>
  <si>
    <t>6.2.2</t>
  </si>
  <si>
    <t>6.2.3</t>
  </si>
  <si>
    <t>6.2.4</t>
  </si>
  <si>
    <t>Biblioteca de audio</t>
  </si>
  <si>
    <t>Compra de material de archivo</t>
  </si>
  <si>
    <t>2.2.3</t>
  </si>
  <si>
    <t>3.1.1</t>
  </si>
  <si>
    <t>3.1.2</t>
  </si>
  <si>
    <t>Escenografía</t>
  </si>
  <si>
    <t>Ambientación</t>
  </si>
  <si>
    <t>Utilería</t>
  </si>
  <si>
    <t>Vestuario</t>
  </si>
  <si>
    <t>Maquillaje</t>
  </si>
  <si>
    <t>VALOR UNITARIO</t>
  </si>
  <si>
    <t>1.2.1</t>
  </si>
  <si>
    <t>1.2.3</t>
  </si>
  <si>
    <t>1.2.4</t>
  </si>
  <si>
    <t>1.2.5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</si>
  <si>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</si>
  <si>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</si>
  <si>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</si>
  <si>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</si>
  <si>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</si>
  <si>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</si>
  <si>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</si>
  <si>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</si>
  <si>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Transcriptor</t>
  </si>
  <si>
    <t xml:space="preserve">RUBRO COMPRA DE MATERIALES </t>
  </si>
  <si>
    <t>CANTIDAD</t>
  </si>
  <si>
    <t>TOTAL</t>
  </si>
  <si>
    <t>1.4.20</t>
  </si>
  <si>
    <t>Almacenista</t>
  </si>
  <si>
    <t>1.1.14</t>
  </si>
  <si>
    <t>Realizador</t>
  </si>
  <si>
    <t>Script</t>
  </si>
  <si>
    <t>1.1.2</t>
  </si>
  <si>
    <t>1.1.3</t>
  </si>
  <si>
    <t>1.1.4</t>
  </si>
  <si>
    <t>1.1.5</t>
  </si>
  <si>
    <t>1.3.1</t>
  </si>
  <si>
    <t>1.3.5</t>
  </si>
  <si>
    <t>1.3.6</t>
  </si>
  <si>
    <t>1.3.7</t>
  </si>
  <si>
    <t>1.4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</si>
  <si>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</si>
  <si>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</si>
  <si>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</si>
  <si>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</si>
  <si>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</si>
  <si>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</si>
  <si>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</si>
  <si>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</si>
  <si>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</si>
  <si>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</si>
  <si>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</si>
  <si>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</si>
  <si>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</si>
  <si>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1.4.14</t>
  </si>
  <si>
    <t>1.4.15</t>
  </si>
  <si>
    <t>1.4.16</t>
  </si>
  <si>
    <t>1.4.17</t>
  </si>
  <si>
    <t>1.4.18</t>
  </si>
  <si>
    <t>1.4.19</t>
  </si>
  <si>
    <t>1.5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</si>
  <si>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</si>
  <si>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</si>
  <si>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</si>
  <si>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</si>
  <si>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</si>
  <si>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</si>
  <si>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</si>
  <si>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</si>
  <si>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1.5.9</t>
  </si>
  <si>
    <t>1.6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</si>
  <si>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</si>
  <si>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</si>
  <si>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</si>
  <si>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</si>
  <si>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</si>
  <si>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</si>
  <si>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</si>
  <si>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</si>
  <si>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</si>
  <si>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</si>
  <si>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Técnico de mantenimiento</t>
  </si>
  <si>
    <t>Operador de VTR</t>
  </si>
  <si>
    <t>Digitalizador de material</t>
  </si>
  <si>
    <t>Logger</t>
  </si>
  <si>
    <t>Tráfico</t>
  </si>
  <si>
    <t>5.1.3</t>
  </si>
  <si>
    <t>5.1.4</t>
  </si>
  <si>
    <t>5.1.5</t>
  </si>
  <si>
    <t>5.1.6</t>
  </si>
  <si>
    <t>5.1.7</t>
  </si>
  <si>
    <t>5.1.8</t>
  </si>
  <si>
    <t>5.1.9</t>
  </si>
  <si>
    <t>5.1.10</t>
  </si>
  <si>
    <t>5.1.11</t>
  </si>
  <si>
    <t>5.1.15</t>
  </si>
  <si>
    <t>Director de fotografía</t>
  </si>
  <si>
    <t>Luminotécnico</t>
  </si>
  <si>
    <t>Asistente de fotografía</t>
  </si>
  <si>
    <t>5.</t>
  </si>
  <si>
    <t>6.</t>
  </si>
  <si>
    <t>7.</t>
  </si>
  <si>
    <t>MEDIDA</t>
  </si>
  <si>
    <t>GRAN TOTAL</t>
  </si>
  <si>
    <t>6.2.5</t>
  </si>
  <si>
    <t xml:space="preserve">GRAN TOTAL </t>
  </si>
  <si>
    <t>2.4.3</t>
  </si>
  <si>
    <t>2.5.2</t>
  </si>
  <si>
    <t>TOTAL COMPRA DE MATERIALES</t>
  </si>
  <si>
    <t xml:space="preserve">TRANSPORTE </t>
  </si>
  <si>
    <t xml:space="preserve">SUBTOTAL TRANSPORTE </t>
  </si>
  <si>
    <t>ALOJAMIENTO</t>
  </si>
  <si>
    <t xml:space="preserve">SUBTOTAL ALOJAMIENTO </t>
  </si>
  <si>
    <t>Mixer</t>
  </si>
  <si>
    <t>Pantallas</t>
  </si>
  <si>
    <t>1. TOTAL PERSONAL</t>
  </si>
  <si>
    <t>1.1.12</t>
  </si>
  <si>
    <t>2.3.4</t>
  </si>
  <si>
    <t>Internet</t>
  </si>
  <si>
    <t>7.1.3</t>
  </si>
  <si>
    <t>Escenógrafo</t>
  </si>
  <si>
    <t xml:space="preserve">Tarjetas de llamadas </t>
  </si>
  <si>
    <t>Total</t>
  </si>
  <si>
    <t>Diseñador gráfico (créditos, logos, animaciones)</t>
  </si>
  <si>
    <t>Grúa</t>
  </si>
  <si>
    <t>Planta eléctrica</t>
  </si>
  <si>
    <t>Camarógrafo</t>
  </si>
  <si>
    <t>Intérpretes</t>
  </si>
  <si>
    <t>Director de cámaras</t>
  </si>
  <si>
    <t>Asistente de cámara</t>
  </si>
  <si>
    <t>Graficación</t>
  </si>
  <si>
    <t>Lanchas, barcos, canoas</t>
  </si>
  <si>
    <t>Hotel</t>
  </si>
  <si>
    <t>Casetes VHS</t>
  </si>
  <si>
    <t>Pilas</t>
  </si>
  <si>
    <t>Papelería</t>
  </si>
  <si>
    <t>6.1.9</t>
  </si>
  <si>
    <t>2.1.11</t>
  </si>
  <si>
    <t>DAT</t>
  </si>
  <si>
    <t>CD</t>
  </si>
  <si>
    <t>Alquiler de locaciones</t>
  </si>
  <si>
    <t>Hidratación</t>
  </si>
  <si>
    <t>RUBRO: GASTOS DE OFICINA</t>
  </si>
  <si>
    <t>GASTOS DE OFICINA</t>
  </si>
  <si>
    <t>SUBTOTAL GASTOS DE OFICINA</t>
  </si>
  <si>
    <t>SUBTOTAL</t>
  </si>
  <si>
    <t xml:space="preserve">TOTAL NETO </t>
  </si>
  <si>
    <t>TOTAL GASTOS DE OFICINA</t>
  </si>
  <si>
    <t>1.3.2</t>
  </si>
  <si>
    <t>1.3.3</t>
  </si>
  <si>
    <t>1.3.4</t>
  </si>
  <si>
    <t>Jefe de producción</t>
  </si>
  <si>
    <t>Asistentes de producción</t>
  </si>
  <si>
    <t>Protagonistas</t>
  </si>
  <si>
    <t>Personajes principales</t>
  </si>
  <si>
    <t>Personajes secundarios</t>
  </si>
  <si>
    <t>Otros</t>
  </si>
  <si>
    <t>RUBRO PERSONAL</t>
  </si>
  <si>
    <t>TOTAL RUBRO PERSONAL</t>
  </si>
  <si>
    <t>2.1.4</t>
  </si>
  <si>
    <t>2.3.3</t>
  </si>
  <si>
    <t>Guionista</t>
  </si>
  <si>
    <t>Periodista</t>
  </si>
  <si>
    <t>2.3.1</t>
  </si>
  <si>
    <t>2.3.2</t>
  </si>
  <si>
    <t>2.4</t>
  </si>
  <si>
    <t>2.5</t>
  </si>
  <si>
    <t>2.5.1</t>
  </si>
  <si>
    <t>3.1.5</t>
  </si>
  <si>
    <t>Figurantes</t>
  </si>
  <si>
    <t>Extras</t>
  </si>
  <si>
    <t>Presentadores</t>
  </si>
  <si>
    <t>Electricista</t>
  </si>
  <si>
    <t>4.1.3</t>
  </si>
  <si>
    <t>4.1.4</t>
  </si>
  <si>
    <t>4.1.5</t>
  </si>
  <si>
    <t>4.1.6</t>
  </si>
  <si>
    <t>4.1.7</t>
  </si>
  <si>
    <t>5.1.1</t>
  </si>
  <si>
    <t>5.1.2</t>
  </si>
  <si>
    <t>2.1.1</t>
  </si>
  <si>
    <t>2.2.1</t>
  </si>
  <si>
    <t>2.2.2</t>
  </si>
  <si>
    <t>1.1.1</t>
  </si>
  <si>
    <t>Servicio de copiado de material en DVD</t>
  </si>
  <si>
    <t>7.1.1</t>
  </si>
  <si>
    <t>7.1.2</t>
  </si>
  <si>
    <t>RESUMEN DEL PRESUPUESTO</t>
  </si>
  <si>
    <t>2.1.6</t>
  </si>
  <si>
    <t>2.1.7</t>
  </si>
  <si>
    <t>2.1.8</t>
  </si>
  <si>
    <t>2.1.9</t>
  </si>
  <si>
    <t>2.1.10</t>
  </si>
  <si>
    <t>Lavandería en viaje</t>
  </si>
  <si>
    <t>3.2.1</t>
  </si>
  <si>
    <t>3.2.2</t>
  </si>
  <si>
    <t>3.2.3</t>
  </si>
  <si>
    <t>Foto fija</t>
  </si>
  <si>
    <t>Sonidista</t>
  </si>
  <si>
    <t>Ambientador</t>
  </si>
  <si>
    <t>Vestuarista</t>
  </si>
  <si>
    <t>Efectos especiales</t>
  </si>
  <si>
    <t>Editor</t>
  </si>
  <si>
    <t>Músicos</t>
  </si>
  <si>
    <t>Locutor - narrador</t>
  </si>
  <si>
    <t>2.1.2</t>
  </si>
  <si>
    <t>TALENTO</t>
  </si>
  <si>
    <t>5. TOTAL COMPRA DE MATERIALES</t>
  </si>
  <si>
    <t>2.1</t>
  </si>
  <si>
    <t>Impuestos aeropuertarios</t>
  </si>
  <si>
    <t>2.1.5</t>
  </si>
  <si>
    <t>3.1.8</t>
  </si>
  <si>
    <t>Fecha:</t>
  </si>
  <si>
    <t>Transporte en automóvil</t>
  </si>
  <si>
    <t>SUBTOTAL TALENTO</t>
  </si>
  <si>
    <t>3.1.3</t>
  </si>
  <si>
    <t>3.1.4</t>
  </si>
  <si>
    <t>1.1.13</t>
  </si>
  <si>
    <t>Utilero</t>
  </si>
  <si>
    <t>Maquillador</t>
  </si>
  <si>
    <t>Animación</t>
  </si>
  <si>
    <t>3.2</t>
  </si>
  <si>
    <t>SUBTOTAL ALIMENTACIÓN</t>
  </si>
  <si>
    <t>SUBTOTAL COMUNICACIONES</t>
  </si>
  <si>
    <t>SUBTOTAL SEGUROS</t>
  </si>
  <si>
    <t>4.1</t>
  </si>
  <si>
    <t>SUBTOTAL LOCACIONES</t>
  </si>
  <si>
    <t>5.1</t>
  </si>
  <si>
    <t>6.1</t>
  </si>
  <si>
    <t>SUBTOTAL VIDEO / AUDIO / VARIOS</t>
  </si>
  <si>
    <t>7.1</t>
  </si>
  <si>
    <t>1.1.</t>
  </si>
  <si>
    <t>1.1.6</t>
  </si>
  <si>
    <t>1.1.7</t>
  </si>
  <si>
    <t>1.1.8</t>
  </si>
  <si>
    <t>1.1.9</t>
  </si>
  <si>
    <t>1.1.10</t>
  </si>
  <si>
    <t>1.1.11</t>
  </si>
  <si>
    <t>1.2.2</t>
  </si>
  <si>
    <t>1.</t>
  </si>
  <si>
    <t>3.</t>
  </si>
  <si>
    <t>4.</t>
  </si>
  <si>
    <t>1.2.</t>
  </si>
  <si>
    <t>RUBRO: PRODUCTOS CONVERGENTES</t>
  </si>
  <si>
    <t>SUBTOTAL PRODUCTOS CONVERGENTES</t>
  </si>
  <si>
    <t>Juegos</t>
  </si>
  <si>
    <t>Aplicaciones para móviles</t>
  </si>
  <si>
    <t>TOTAL RUBRO PRODUCTOS CONVERGENTES</t>
  </si>
  <si>
    <t>8.</t>
  </si>
  <si>
    <t>8.1</t>
  </si>
  <si>
    <t>8.1.1</t>
  </si>
  <si>
    <t>8.1.2</t>
  </si>
  <si>
    <t>8.1.3</t>
  </si>
  <si>
    <t>8.1.4</t>
  </si>
  <si>
    <t>8.1.5</t>
  </si>
  <si>
    <t>8. TOTAL GASTOS DE OFICINA</t>
  </si>
  <si>
    <t>7. TOTAL PRODUCTOS CONVERGENTES</t>
  </si>
  <si>
    <t>IVA (16%)</t>
  </si>
  <si>
    <t>Gestión de producción (10%)</t>
  </si>
  <si>
    <t>Web máster / jefe convergentes</t>
  </si>
  <si>
    <t>Tramoyista</t>
  </si>
  <si>
    <t>Asistente de tramoyista</t>
  </si>
  <si>
    <t>Música original - compositor</t>
  </si>
  <si>
    <t>Tiquetes aéreos de personal</t>
  </si>
  <si>
    <t>Transporte aéreo de equipos</t>
  </si>
  <si>
    <t>Montaje, escenografía, mantenimiento</t>
  </si>
  <si>
    <t>Alquiler de sala de edición</t>
  </si>
  <si>
    <t>Alquiler de sala finalizadora (corrección de color)</t>
  </si>
  <si>
    <t>Alquiler de sala de posproducción de audio</t>
  </si>
  <si>
    <t xml:space="preserve">IVA (16%) </t>
  </si>
  <si>
    <t>Ver más detalles y recomendaciones en el Manual general de producción / Producción: Cap. 5 - numeral 5.1.9.</t>
  </si>
  <si>
    <r>
      <rPr>
        <i/>
        <sz val="10"/>
        <rFont val="Trebuchet MS"/>
        <family val="2"/>
      </rPr>
      <t>Gaffer</t>
    </r>
    <r>
      <rPr>
        <sz val="10"/>
        <rFont val="Trebuchet MS"/>
        <family val="2"/>
      </rPr>
      <t xml:space="preserve"> - jefe de luces</t>
    </r>
  </si>
  <si>
    <r>
      <t xml:space="preserve">Operador de </t>
    </r>
    <r>
      <rPr>
        <i/>
        <sz val="10"/>
        <rFont val="Trebuchet MS"/>
        <family val="2"/>
      </rPr>
      <t>switcher</t>
    </r>
  </si>
  <si>
    <r>
      <t xml:space="preserve">Transporte en </t>
    </r>
    <r>
      <rPr>
        <i/>
        <sz val="10"/>
        <rFont val="Trebuchet MS"/>
        <family val="2"/>
      </rPr>
      <t>van</t>
    </r>
  </si>
  <si>
    <r>
      <rPr>
        <i/>
        <sz val="10"/>
        <rFont val="Trebuchet MS"/>
        <family val="2"/>
      </rPr>
      <t>Jib, steadycam</t>
    </r>
    <r>
      <rPr>
        <sz val="10"/>
        <rFont val="Trebuchet MS"/>
        <family val="2"/>
      </rPr>
      <t xml:space="preserve">, otros </t>
    </r>
  </si>
  <si>
    <r>
      <t xml:space="preserve">Micrófono </t>
    </r>
    <r>
      <rPr>
        <i/>
        <sz val="10"/>
        <rFont val="Trebuchet MS"/>
        <family val="2"/>
      </rPr>
      <t>boom</t>
    </r>
  </si>
  <si>
    <r>
      <t xml:space="preserve">Alquiler de equipo de </t>
    </r>
    <r>
      <rPr>
        <i/>
        <sz val="10"/>
        <rFont val="Trebuchet MS"/>
        <family val="2"/>
      </rPr>
      <t>media log</t>
    </r>
  </si>
  <si>
    <r>
      <t xml:space="preserve">En la casilla de </t>
    </r>
    <r>
      <rPr>
        <b/>
        <sz val="9"/>
        <rFont val="Trebuchet MS"/>
        <family val="2"/>
      </rPr>
      <t>medida se consignan</t>
    </r>
    <r>
      <rPr>
        <sz val="9"/>
        <rFont val="Trebuchet MS"/>
        <family val="2"/>
      </rPr>
      <t xml:space="preserve"> aclaraciones de cómo se consideraron los pagos o cantidades de diferentes ítems (por mes, por paquete, por viaje, etc.)</t>
    </r>
  </si>
  <si>
    <r>
      <t xml:space="preserve">En la casilla de </t>
    </r>
    <r>
      <rPr>
        <b/>
        <sz val="9"/>
        <rFont val="Trebuchet MS"/>
        <family val="2"/>
      </rPr>
      <t>de cantidad se consigna</t>
    </r>
    <r>
      <rPr>
        <sz val="9"/>
        <rFont val="Trebuchet MS"/>
        <family val="2"/>
      </rPr>
      <t xml:space="preserve"> el número que detalla la cantidad calculada del recurso específico. Si hay que utilizar números con decimales, </t>
    </r>
    <r>
      <rPr>
        <i/>
        <sz val="9"/>
        <rFont val="Trebuchet MS"/>
        <family val="2"/>
      </rPr>
      <t>por ejemplo: 2.5 (meses),</t>
    </r>
  </si>
  <si>
    <r>
      <t xml:space="preserve">En la casilla </t>
    </r>
    <r>
      <rPr>
        <b/>
        <sz val="9"/>
        <rFont val="Trebuchet MS"/>
        <family val="2"/>
      </rPr>
      <t>valor unitario se debe consignar</t>
    </r>
    <r>
      <rPr>
        <sz val="9"/>
        <rFont val="Trebuchet MS"/>
        <family val="2"/>
      </rPr>
      <t xml:space="preserve"> el valor del recurso. Se debe usar cifras cerradas, sin centavos</t>
    </r>
  </si>
  <si>
    <t>Total neto</t>
  </si>
  <si>
    <t>Anexo 9</t>
  </si>
  <si>
    <t>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</si>
</sst>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&quot;$&quot;\ #,##0"/>
  </numFmts>
  <fonts count="19" x14ac:knownFonts="1">
    <font>
      <sz val="10"/>
      <name val="Arial"/>
    </font>
    <font>
      <sz val="10"/>
      <name val="Arial"/>
      <family val="2"/>
    </font>
    <font>
      <sz val="10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b/>
      <sz val="11"/>
      <name val="Trebuchet MS"/>
      <family val="2"/>
    </font>
    <font>
      <b/>
      <sz val="10"/>
      <color indexed="10"/>
      <name val="Trebuchet MS"/>
      <family val="2"/>
    </font>
    <font>
      <b/>
      <sz val="10"/>
      <name val="Trebuchet MS"/>
      <family val="2"/>
    </font>
    <font>
      <b/>
      <sz val="11"/>
      <color indexed="8"/>
      <name val="Trebuchet MS"/>
      <family val="2"/>
    </font>
    <font>
      <b/>
      <sz val="12"/>
      <color indexed="10"/>
      <name val="Trebuchet MS"/>
      <family val="2"/>
    </font>
    <font>
      <sz val="10"/>
      <color indexed="9"/>
      <name val="Trebuchet MS"/>
      <family val="2"/>
    </font>
    <font>
      <b/>
      <sz val="10"/>
      <color indexed="18"/>
      <name val="Trebuchet MS"/>
      <family val="2"/>
    </font>
    <font>
      <i/>
      <sz val="10"/>
      <name val="Trebuchet MS"/>
      <family val="2"/>
    </font>
    <font>
      <sz val="10"/>
      <color indexed="18"/>
      <name val="Trebuchet MS"/>
      <family val="2"/>
    </font>
    <font>
      <sz val="10"/>
      <color indexed="10"/>
      <name val="Trebuchet MS"/>
      <family val="2"/>
    </font>
    <font>
      <sz val="10"/>
      <color indexed="8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i/>
      <sz val="9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5">
    <xf numFmtId="0" fontId="0" fillId="0" borderId="0" xfId="0"/>
    <xf numFmtId="0" fontId="2" fillId="2" borderId="0" xfId="0" applyFont="1" applyFill="1" applyAlignment="1"/>
    <xf numFmtId="1" fontId="2" fillId="2" borderId="0" xfId="0" applyNumberFormat="1" applyFont="1" applyFill="1" applyAlignment="1"/>
    <xf numFmtId="167" fontId="2" fillId="2" borderId="0" xfId="0" applyNumberFormat="1" applyFont="1" applyFill="1" applyAlignment="1"/>
    <xf numFmtId="0" fontId="2" fillId="0" borderId="0" xfId="0" applyFont="1" applyFill="1" applyBorder="1" applyAlignment="1"/>
    <xf numFmtId="0" fontId="3" fillId="2" borderId="0" xfId="0" applyFont="1" applyFill="1" applyAlignment="1"/>
    <xf numFmtId="0" fontId="3" fillId="0" borderId="0" xfId="0" applyFont="1" applyFill="1" applyBorder="1" applyAlignment="1"/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/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/>
    <xf numFmtId="167" fontId="2" fillId="2" borderId="2" xfId="0" applyNumberFormat="1" applyFont="1" applyFill="1" applyBorder="1" applyAlignment="1"/>
    <xf numFmtId="0" fontId="5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6" fillId="2" borderId="6" xfId="0" applyFont="1" applyFill="1" applyBorder="1" applyAlignment="1">
      <alignment horizontal="left"/>
    </xf>
    <xf numFmtId="167" fontId="7" fillId="2" borderId="7" xfId="0" applyNumberFormat="1" applyFont="1" applyFill="1" applyBorder="1" applyAlignment="1">
      <alignment horizontal="right"/>
    </xf>
    <xf numFmtId="0" fontId="6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0" xfId="0" applyFont="1" applyFill="1"/>
    <xf numFmtId="1" fontId="3" fillId="2" borderId="0" xfId="0" applyNumberFormat="1" applyFont="1" applyFill="1" applyAlignment="1"/>
    <xf numFmtId="167" fontId="3" fillId="2" borderId="0" xfId="0" applyNumberFormat="1" applyFont="1" applyFill="1" applyAlignment="1"/>
    <xf numFmtId="0" fontId="2" fillId="0" borderId="9" xfId="0" applyFont="1" applyBorder="1" applyAlignment="1"/>
    <xf numFmtId="0" fontId="2" fillId="2" borderId="0" xfId="0" applyFont="1" applyFill="1" applyBorder="1" applyAlignment="1"/>
    <xf numFmtId="167" fontId="7" fillId="2" borderId="4" xfId="0" applyNumberFormat="1" applyFont="1" applyFill="1" applyBorder="1" applyAlignment="1">
      <alignment horizontal="left"/>
    </xf>
    <xf numFmtId="0" fontId="2" fillId="2" borderId="4" xfId="0" applyFont="1" applyFill="1" applyBorder="1" applyAlignment="1"/>
    <xf numFmtId="1" fontId="2" fillId="2" borderId="4" xfId="0" applyNumberFormat="1" applyFont="1" applyFill="1" applyBorder="1" applyAlignment="1"/>
    <xf numFmtId="0" fontId="6" fillId="3" borderId="3" xfId="0" applyFont="1" applyFill="1" applyBorder="1" applyAlignment="1">
      <alignment horizontal="left"/>
    </xf>
    <xf numFmtId="167" fontId="7" fillId="3" borderId="4" xfId="0" applyNumberFormat="1" applyFont="1" applyFill="1" applyBorder="1" applyAlignment="1">
      <alignment horizontal="left"/>
    </xf>
    <xf numFmtId="0" fontId="2" fillId="3" borderId="4" xfId="0" applyFont="1" applyFill="1" applyBorder="1" applyAlignment="1"/>
    <xf numFmtId="1" fontId="2" fillId="3" borderId="4" xfId="0" applyNumberFormat="1" applyFont="1" applyFill="1" applyBorder="1" applyAlignment="1"/>
    <xf numFmtId="167" fontId="7" fillId="3" borderId="11" xfId="0" applyNumberFormat="1" applyFont="1" applyFill="1" applyBorder="1" applyAlignment="1">
      <alignment horizontal="right"/>
    </xf>
    <xf numFmtId="167" fontId="7" fillId="0" borderId="7" xfId="0" applyNumberFormat="1" applyFont="1" applyFill="1" applyBorder="1" applyAlignment="1">
      <alignment horizontal="right"/>
    </xf>
    <xf numFmtId="167" fontId="7" fillId="3" borderId="7" xfId="0" applyNumberFormat="1" applyFont="1" applyFill="1" applyBorder="1" applyAlignment="1">
      <alignment horizontal="right"/>
    </xf>
    <xf numFmtId="0" fontId="2" fillId="0" borderId="7" xfId="0" applyFont="1" applyBorder="1" applyAlignment="1"/>
    <xf numFmtId="167" fontId="7" fillId="4" borderId="7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0" fontId="2" fillId="0" borderId="12" xfId="0" applyFont="1" applyBorder="1" applyAlignment="1"/>
    <xf numFmtId="0" fontId="2" fillId="0" borderId="13" xfId="0" applyFont="1" applyBorder="1" applyAlignment="1"/>
    <xf numFmtId="1" fontId="7" fillId="2" borderId="0" xfId="0" applyNumberFormat="1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66" fontId="9" fillId="3" borderId="7" xfId="1" applyNumberFormat="1" applyFont="1" applyFill="1" applyBorder="1" applyAlignment="1">
      <alignment horizontal="center"/>
    </xf>
    <xf numFmtId="0" fontId="9" fillId="3" borderId="8" xfId="0" applyFont="1" applyFill="1" applyBorder="1" applyAlignment="1"/>
    <xf numFmtId="0" fontId="10" fillId="3" borderId="9" xfId="0" applyFont="1" applyFill="1" applyBorder="1" applyAlignment="1"/>
    <xf numFmtId="1" fontId="10" fillId="3" borderId="9" xfId="0" applyNumberFormat="1" applyFont="1" applyFill="1" applyBorder="1" applyAlignment="1"/>
    <xf numFmtId="167" fontId="10" fillId="3" borderId="9" xfId="0" applyNumberFormat="1" applyFont="1" applyFill="1" applyBorder="1" applyAlignment="1"/>
    <xf numFmtId="167" fontId="10" fillId="3" borderId="10" xfId="0" applyNumberFormat="1" applyFont="1" applyFill="1" applyBorder="1" applyAlignment="1"/>
    <xf numFmtId="0" fontId="10" fillId="2" borderId="0" xfId="0" applyFont="1" applyFill="1" applyAlignment="1"/>
    <xf numFmtId="0" fontId="10" fillId="0" borderId="0" xfId="0" applyFont="1" applyFill="1" applyBorder="1" applyAlignment="1"/>
    <xf numFmtId="167" fontId="2" fillId="3" borderId="14" xfId="0" applyNumberFormat="1" applyFont="1" applyFill="1" applyBorder="1" applyAlignment="1"/>
    <xf numFmtId="0" fontId="2" fillId="0" borderId="1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/>
    </xf>
    <xf numFmtId="167" fontId="7" fillId="0" borderId="7" xfId="0" applyNumberFormat="1" applyFont="1" applyBorder="1" applyAlignment="1">
      <alignment horizontal="center" vertical="center" wrapText="1"/>
    </xf>
    <xf numFmtId="167" fontId="7" fillId="5" borderId="7" xfId="0" applyNumberFormat="1" applyFont="1" applyFill="1" applyBorder="1" applyAlignment="1">
      <alignment horizontal="center" vertical="center"/>
    </xf>
    <xf numFmtId="167" fontId="7" fillId="6" borderId="7" xfId="0" applyNumberFormat="1" applyFont="1" applyFill="1" applyBorder="1" applyAlignment="1">
      <alignment horizontal="center" vertical="center"/>
    </xf>
    <xf numFmtId="167" fontId="7" fillId="7" borderId="7" xfId="0" applyNumberFormat="1" applyFont="1" applyFill="1" applyBorder="1" applyAlignment="1">
      <alignment horizontal="center" vertical="center"/>
    </xf>
    <xf numFmtId="167" fontId="7" fillId="3" borderId="1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5" fontId="2" fillId="0" borderId="7" xfId="1" applyNumberFormat="1" applyFont="1" applyBorder="1" applyAlignment="1">
      <alignment horizontal="center" vertical="center"/>
    </xf>
    <xf numFmtId="167" fontId="2" fillId="0" borderId="7" xfId="0" applyNumberFormat="1" applyFont="1" applyBorder="1" applyAlignment="1">
      <alignment horizontal="right" vertical="center" wrapText="1"/>
    </xf>
    <xf numFmtId="167" fontId="2" fillId="5" borderId="7" xfId="0" applyNumberFormat="1" applyFont="1" applyFill="1" applyBorder="1" applyAlignment="1">
      <alignment horizontal="right" vertical="center"/>
    </xf>
    <xf numFmtId="167" fontId="2" fillId="6" borderId="7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 wrapText="1"/>
    </xf>
    <xf numFmtId="165" fontId="2" fillId="0" borderId="7" xfId="1" applyNumberFormat="1" applyFont="1" applyBorder="1" applyAlignment="1">
      <alignment horizontal="right" vertical="center"/>
    </xf>
    <xf numFmtId="167" fontId="2" fillId="7" borderId="7" xfId="0" applyNumberFormat="1" applyFont="1" applyFill="1" applyBorder="1" applyAlignment="1">
      <alignment horizontal="right" vertical="center"/>
    </xf>
    <xf numFmtId="167" fontId="2" fillId="3" borderId="16" xfId="0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167" fontId="2" fillId="3" borderId="16" xfId="0" applyNumberFormat="1" applyFont="1" applyFill="1" applyBorder="1" applyAlignment="1"/>
    <xf numFmtId="0" fontId="12" fillId="0" borderId="7" xfId="0" applyFont="1" applyBorder="1" applyAlignment="1"/>
    <xf numFmtId="0" fontId="2" fillId="0" borderId="7" xfId="0" applyFont="1" applyFill="1" applyBorder="1" applyAlignment="1"/>
    <xf numFmtId="0" fontId="11" fillId="3" borderId="17" xfId="0" applyFont="1" applyFill="1" applyBorder="1" applyAlignment="1">
      <alignment horizontal="center"/>
    </xf>
    <xf numFmtId="0" fontId="11" fillId="3" borderId="18" xfId="0" applyFont="1" applyFill="1" applyBorder="1" applyAlignment="1"/>
    <xf numFmtId="0" fontId="13" fillId="3" borderId="0" xfId="0" applyFont="1" applyFill="1" applyBorder="1" applyAlignment="1"/>
    <xf numFmtId="167" fontId="13" fillId="3" borderId="11" xfId="0" applyNumberFormat="1" applyFont="1" applyFill="1" applyBorder="1" applyAlignment="1"/>
    <xf numFmtId="167" fontId="13" fillId="3" borderId="7" xfId="0" applyNumberFormat="1" applyFont="1" applyFill="1" applyBorder="1" applyAlignment="1"/>
    <xf numFmtId="167" fontId="13" fillId="3" borderId="16" xfId="0" applyNumberFormat="1" applyFont="1" applyFill="1" applyBorder="1" applyAlignment="1"/>
    <xf numFmtId="0" fontId="13" fillId="2" borderId="0" xfId="0" applyFont="1" applyFill="1" applyAlignment="1"/>
    <xf numFmtId="0" fontId="13" fillId="0" borderId="0" xfId="0" applyFont="1" applyFill="1" applyBorder="1" applyAlignment="1"/>
    <xf numFmtId="165" fontId="2" fillId="0" borderId="7" xfId="1" applyNumberFormat="1" applyFont="1" applyBorder="1" applyAlignment="1"/>
    <xf numFmtId="167" fontId="2" fillId="0" borderId="7" xfId="0" applyNumberFormat="1" applyFont="1" applyBorder="1" applyAlignment="1"/>
    <xf numFmtId="167" fontId="2" fillId="5" borderId="7" xfId="1" applyNumberFormat="1" applyFont="1" applyFill="1" applyBorder="1" applyAlignment="1"/>
    <xf numFmtId="167" fontId="2" fillId="6" borderId="7" xfId="1" applyNumberFormat="1" applyFont="1" applyFill="1" applyBorder="1" applyAlignment="1"/>
    <xf numFmtId="167" fontId="2" fillId="7" borderId="7" xfId="1" applyNumberFormat="1" applyFont="1" applyFill="1" applyBorder="1" applyAlignment="1"/>
    <xf numFmtId="0" fontId="11" fillId="3" borderId="19" xfId="0" applyFont="1" applyFill="1" applyBorder="1" applyAlignment="1">
      <alignment horizontal="center"/>
    </xf>
    <xf numFmtId="0" fontId="11" fillId="3" borderId="9" xfId="0" applyFont="1" applyFill="1" applyBorder="1" applyAlignment="1"/>
    <xf numFmtId="0" fontId="13" fillId="3" borderId="4" xfId="0" applyFont="1" applyFill="1" applyBorder="1" applyAlignment="1"/>
    <xf numFmtId="0" fontId="13" fillId="3" borderId="9" xfId="0" applyFont="1" applyFill="1" applyBorder="1" applyAlignment="1"/>
    <xf numFmtId="167" fontId="2" fillId="2" borderId="7" xfId="1" applyNumberFormat="1" applyFont="1" applyFill="1" applyBorder="1" applyAlignment="1"/>
    <xf numFmtId="0" fontId="2" fillId="0" borderId="7" xfId="0" applyFont="1" applyBorder="1" applyAlignment="1">
      <alignment horizontal="left" vertical="justify"/>
    </xf>
    <xf numFmtId="0" fontId="7" fillId="2" borderId="2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167" fontId="2" fillId="2" borderId="0" xfId="0" applyNumberFormat="1" applyFont="1" applyFill="1" applyBorder="1" applyAlignment="1">
      <alignment horizontal="center" vertical="center"/>
    </xf>
    <xf numFmtId="167" fontId="2" fillId="0" borderId="21" xfId="0" applyNumberFormat="1" applyFont="1" applyBorder="1" applyAlignment="1"/>
    <xf numFmtId="166" fontId="9" fillId="3" borderId="17" xfId="1" applyNumberFormat="1" applyFont="1" applyFill="1" applyBorder="1" applyAlignment="1"/>
    <xf numFmtId="0" fontId="9" fillId="3" borderId="18" xfId="0" applyFont="1" applyFill="1" applyBorder="1" applyAlignment="1"/>
    <xf numFmtId="0" fontId="6" fillId="3" borderId="9" xfId="0" applyFont="1" applyFill="1" applyBorder="1" applyAlignment="1"/>
    <xf numFmtId="167" fontId="6" fillId="3" borderId="7" xfId="0" applyNumberFormat="1" applyFont="1" applyFill="1" applyBorder="1" applyAlignment="1"/>
    <xf numFmtId="167" fontId="6" fillId="3" borderId="8" xfId="0" applyNumberFormat="1" applyFont="1" applyFill="1" applyBorder="1" applyAlignment="1"/>
    <xf numFmtId="167" fontId="6" fillId="3" borderId="22" xfId="0" applyNumberFormat="1" applyFont="1" applyFill="1" applyBorder="1" applyAlignment="1"/>
    <xf numFmtId="0" fontId="14" fillId="2" borderId="0" xfId="0" applyFont="1" applyFill="1" applyBorder="1" applyAlignment="1"/>
    <xf numFmtId="0" fontId="14" fillId="0" borderId="0" xfId="0" applyFont="1" applyFill="1" applyBorder="1" applyAlignment="1"/>
    <xf numFmtId="0" fontId="9" fillId="3" borderId="8" xfId="0" applyFont="1" applyFill="1" applyBorder="1" applyAlignment="1">
      <alignment horizontal="left"/>
    </xf>
    <xf numFmtId="0" fontId="14" fillId="3" borderId="9" xfId="0" applyFont="1" applyFill="1" applyBorder="1" applyAlignment="1">
      <alignment horizontal="center" vertical="center"/>
    </xf>
    <xf numFmtId="1" fontId="14" fillId="3" borderId="9" xfId="0" applyNumberFormat="1" applyFont="1" applyFill="1" applyBorder="1" applyAlignment="1">
      <alignment horizontal="center" vertical="center"/>
    </xf>
    <xf numFmtId="167" fontId="14" fillId="3" borderId="9" xfId="0" applyNumberFormat="1" applyFont="1" applyFill="1" applyBorder="1" applyAlignment="1">
      <alignment horizontal="center" vertical="center"/>
    </xf>
    <xf numFmtId="167" fontId="14" fillId="3" borderId="1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167" fontId="2" fillId="0" borderId="7" xfId="0" applyNumberFormat="1" applyFont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left" vertical="center"/>
    </xf>
    <xf numFmtId="0" fontId="11" fillId="3" borderId="19" xfId="0" applyFont="1" applyFill="1" applyBorder="1" applyAlignment="1">
      <alignment horizontal="center" vertical="center"/>
    </xf>
    <xf numFmtId="166" fontId="9" fillId="3" borderId="17" xfId="0" applyNumberFormat="1" applyFont="1" applyFill="1" applyBorder="1" applyAlignment="1"/>
    <xf numFmtId="0" fontId="9" fillId="3" borderId="18" xfId="0" applyFont="1" applyFill="1" applyBorder="1" applyAlignment="1">
      <alignment horizontal="left" vertical="center"/>
    </xf>
    <xf numFmtId="166" fontId="9" fillId="3" borderId="7" xfId="0" applyNumberFormat="1" applyFont="1" applyFill="1" applyBorder="1" applyAlignment="1">
      <alignment horizontal="center"/>
    </xf>
    <xf numFmtId="0" fontId="2" fillId="3" borderId="9" xfId="0" applyFont="1" applyFill="1" applyBorder="1" applyAlignment="1"/>
    <xf numFmtId="0" fontId="2" fillId="3" borderId="10" xfId="0" applyFont="1" applyFill="1" applyBorder="1" applyAlignment="1"/>
    <xf numFmtId="167" fontId="13" fillId="3" borderId="9" xfId="0" applyNumberFormat="1" applyFont="1" applyFill="1" applyBorder="1" applyAlignment="1"/>
    <xf numFmtId="0" fontId="7" fillId="0" borderId="17" xfId="0" applyFont="1" applyFill="1" applyBorder="1" applyAlignment="1">
      <alignment horizontal="center" vertical="center"/>
    </xf>
    <xf numFmtId="0" fontId="2" fillId="0" borderId="23" xfId="0" applyFont="1" applyBorder="1" applyAlignment="1"/>
    <xf numFmtId="0" fontId="12" fillId="0" borderId="7" xfId="0" applyFont="1" applyBorder="1" applyAlignment="1">
      <alignment horizontal="left" vertical="center"/>
    </xf>
    <xf numFmtId="166" fontId="9" fillId="3" borderId="24" xfId="0" applyNumberFormat="1" applyFont="1" applyFill="1" applyBorder="1" applyAlignment="1"/>
    <xf numFmtId="0" fontId="9" fillId="3" borderId="25" xfId="0" applyFont="1" applyFill="1" applyBorder="1" applyAlignment="1">
      <alignment horizontal="left" vertical="center"/>
    </xf>
    <xf numFmtId="0" fontId="6" fillId="3" borderId="4" xfId="0" applyFont="1" applyFill="1" applyBorder="1" applyAlignment="1"/>
    <xf numFmtId="167" fontId="6" fillId="3" borderId="11" xfId="0" applyNumberFormat="1" applyFont="1" applyFill="1" applyBorder="1" applyAlignment="1"/>
    <xf numFmtId="0" fontId="7" fillId="0" borderId="26" xfId="0" applyFont="1" applyFill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4" xfId="0" applyFont="1" applyBorder="1" applyAlignment="1"/>
    <xf numFmtId="0" fontId="2" fillId="0" borderId="21" xfId="0" applyFont="1" applyBorder="1" applyAlignment="1"/>
    <xf numFmtId="166" fontId="9" fillId="3" borderId="17" xfId="0" applyNumberFormat="1" applyFont="1" applyFill="1" applyBorder="1" applyAlignment="1">
      <alignment horizontal="center"/>
    </xf>
    <xf numFmtId="0" fontId="14" fillId="3" borderId="9" xfId="0" applyFont="1" applyFill="1" applyBorder="1" applyAlignment="1"/>
    <xf numFmtId="1" fontId="14" fillId="3" borderId="9" xfId="0" applyNumberFormat="1" applyFont="1" applyFill="1" applyBorder="1" applyAlignment="1"/>
    <xf numFmtId="167" fontId="14" fillId="3" borderId="9" xfId="0" applyNumberFormat="1" applyFont="1" applyFill="1" applyBorder="1" applyAlignment="1"/>
    <xf numFmtId="167" fontId="2" fillId="3" borderId="10" xfId="0" applyNumberFormat="1" applyFont="1" applyFill="1" applyBorder="1" applyAlignment="1"/>
    <xf numFmtId="0" fontId="2" fillId="0" borderId="7" xfId="0" applyFont="1" applyFill="1" applyBorder="1" applyAlignment="1">
      <alignment horizontal="left" vertical="center"/>
    </xf>
    <xf numFmtId="166" fontId="9" fillId="3" borderId="15" xfId="0" applyNumberFormat="1" applyFont="1" applyFill="1" applyBorder="1" applyAlignment="1">
      <alignment horizontal="center"/>
    </xf>
    <xf numFmtId="0" fontId="2" fillId="3" borderId="23" xfId="0" applyFont="1" applyFill="1" applyBorder="1" applyAlignment="1"/>
    <xf numFmtId="0" fontId="15" fillId="0" borderId="15" xfId="0" applyFont="1" applyBorder="1" applyAlignment="1">
      <alignment horizontal="center"/>
    </xf>
    <xf numFmtId="0" fontId="15" fillId="0" borderId="7" xfId="0" applyFont="1" applyBorder="1" applyAlignment="1"/>
    <xf numFmtId="0" fontId="15" fillId="0" borderId="7" xfId="0" applyFont="1" applyFill="1" applyBorder="1" applyAlignment="1"/>
    <xf numFmtId="166" fontId="9" fillId="3" borderId="8" xfId="0" applyNumberFormat="1" applyFont="1" applyFill="1" applyBorder="1" applyAlignment="1"/>
    <xf numFmtId="0" fontId="9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/>
    <xf numFmtId="167" fontId="6" fillId="3" borderId="10" xfId="0" applyNumberFormat="1" applyFont="1" applyFill="1" applyBorder="1" applyAlignment="1"/>
    <xf numFmtId="167" fontId="7" fillId="3" borderId="29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/>
    <xf numFmtId="0" fontId="7" fillId="0" borderId="30" xfId="0" applyFont="1" applyBorder="1" applyAlignment="1">
      <alignment horizontal="right" wrapText="1"/>
    </xf>
    <xf numFmtId="0" fontId="7" fillId="2" borderId="31" xfId="0" applyFont="1" applyFill="1" applyBorder="1" applyAlignment="1">
      <alignment horizontal="right" wrapText="1"/>
    </xf>
    <xf numFmtId="0" fontId="2" fillId="2" borderId="32" xfId="0" applyFont="1" applyFill="1" applyBorder="1" applyAlignment="1"/>
    <xf numFmtId="167" fontId="2" fillId="0" borderId="14" xfId="0" applyNumberFormat="1" applyFont="1" applyBorder="1" applyAlignment="1"/>
    <xf numFmtId="0" fontId="2" fillId="2" borderId="31" xfId="0" applyFont="1" applyFill="1" applyBorder="1" applyAlignment="1"/>
    <xf numFmtId="0" fontId="2" fillId="0" borderId="31" xfId="0" applyFont="1" applyBorder="1" applyAlignment="1"/>
    <xf numFmtId="0" fontId="2" fillId="0" borderId="32" xfId="0" applyFont="1" applyBorder="1" applyAlignment="1"/>
    <xf numFmtId="0" fontId="2" fillId="0" borderId="33" xfId="0" applyFont="1" applyBorder="1" applyAlignment="1">
      <alignment horizontal="right" wrapText="1"/>
    </xf>
    <xf numFmtId="0" fontId="7" fillId="2" borderId="17" xfId="0" applyFont="1" applyFill="1" applyBorder="1" applyAlignment="1">
      <alignment horizontal="right" wrapText="1"/>
    </xf>
    <xf numFmtId="167" fontId="2" fillId="0" borderId="16" xfId="0" applyNumberFormat="1" applyFont="1" applyBorder="1" applyAlignment="1"/>
    <xf numFmtId="0" fontId="2" fillId="2" borderId="17" xfId="0" applyFont="1" applyFill="1" applyBorder="1" applyAlignment="1"/>
    <xf numFmtId="0" fontId="2" fillId="0" borderId="17" xfId="0" applyFont="1" applyBorder="1" applyAlignment="1"/>
    <xf numFmtId="0" fontId="2" fillId="3" borderId="33" xfId="0" applyFont="1" applyFill="1" applyBorder="1" applyAlignment="1">
      <alignment horizontal="right" wrapText="1"/>
    </xf>
    <xf numFmtId="0" fontId="7" fillId="3" borderId="20" xfId="0" applyFont="1" applyFill="1" applyBorder="1" applyAlignment="1">
      <alignment horizontal="right" wrapText="1"/>
    </xf>
    <xf numFmtId="0" fontId="2" fillId="3" borderId="0" xfId="0" applyFont="1" applyFill="1" applyBorder="1" applyAlignment="1"/>
    <xf numFmtId="167" fontId="2" fillId="3" borderId="34" xfId="0" applyNumberFormat="1" applyFont="1" applyFill="1" applyBorder="1" applyAlignment="1"/>
    <xf numFmtId="0" fontId="2" fillId="3" borderId="20" xfId="0" applyFont="1" applyFill="1" applyBorder="1" applyAlignment="1"/>
    <xf numFmtId="0" fontId="2" fillId="0" borderId="35" xfId="0" applyFont="1" applyBorder="1" applyAlignment="1">
      <alignment horizontal="right"/>
    </xf>
    <xf numFmtId="0" fontId="7" fillId="2" borderId="20" xfId="0" applyFont="1" applyFill="1" applyBorder="1" applyAlignment="1">
      <alignment horizontal="right" wrapText="1"/>
    </xf>
    <xf numFmtId="167" fontId="2" fillId="0" borderId="34" xfId="0" applyNumberFormat="1" applyFont="1" applyBorder="1" applyAlignment="1"/>
    <xf numFmtId="0" fontId="2" fillId="0" borderId="20" xfId="0" applyFont="1" applyBorder="1" applyAlignment="1"/>
    <xf numFmtId="0" fontId="2" fillId="0" borderId="0" xfId="0" applyFont="1" applyBorder="1" applyAlignment="1"/>
    <xf numFmtId="0" fontId="5" fillId="3" borderId="35" xfId="0" applyFont="1" applyFill="1" applyBorder="1" applyAlignment="1">
      <alignment horizontal="right"/>
    </xf>
    <xf numFmtId="0" fontId="7" fillId="3" borderId="17" xfId="0" applyFont="1" applyFill="1" applyBorder="1" applyAlignment="1">
      <alignment horizontal="right" wrapText="1"/>
    </xf>
    <xf numFmtId="0" fontId="2" fillId="3" borderId="17" xfId="0" applyFont="1" applyFill="1" applyBorder="1" applyAlignment="1"/>
    <xf numFmtId="0" fontId="2" fillId="0" borderId="36" xfId="0" applyFont="1" applyBorder="1" applyAlignment="1">
      <alignment horizontal="right"/>
    </xf>
    <xf numFmtId="0" fontId="7" fillId="2" borderId="24" xfId="0" applyFont="1" applyFill="1" applyBorder="1" applyAlignment="1">
      <alignment horizontal="right" wrapText="1"/>
    </xf>
    <xf numFmtId="167" fontId="2" fillId="2" borderId="37" xfId="0" applyNumberFormat="1" applyFont="1" applyFill="1" applyBorder="1" applyAlignment="1"/>
    <xf numFmtId="0" fontId="2" fillId="2" borderId="24" xfId="0" applyFont="1" applyFill="1" applyBorder="1" applyAlignment="1"/>
    <xf numFmtId="0" fontId="2" fillId="0" borderId="24" xfId="0" applyFont="1" applyBorder="1" applyAlignment="1"/>
    <xf numFmtId="0" fontId="4" fillId="8" borderId="22" xfId="0" applyFont="1" applyFill="1" applyBorder="1" applyAlignment="1">
      <alignment horizontal="right"/>
    </xf>
    <xf numFmtId="0" fontId="7" fillId="8" borderId="38" xfId="0" applyFont="1" applyFill="1" applyBorder="1" applyAlignment="1">
      <alignment horizontal="right" wrapText="1"/>
    </xf>
    <xf numFmtId="0" fontId="2" fillId="8" borderId="39" xfId="0" applyFont="1" applyFill="1" applyBorder="1" applyAlignment="1"/>
    <xf numFmtId="167" fontId="2" fillId="8" borderId="40" xfId="0" applyNumberFormat="1" applyFont="1" applyFill="1" applyBorder="1" applyAlignment="1"/>
    <xf numFmtId="0" fontId="2" fillId="8" borderId="38" xfId="0" applyFont="1" applyFill="1" applyBorder="1" applyAlignment="1"/>
    <xf numFmtId="0" fontId="7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167" fontId="2" fillId="2" borderId="0" xfId="0" applyNumberFormat="1" applyFont="1" applyFill="1" applyBorder="1" applyAlignment="1"/>
    <xf numFmtId="0" fontId="17" fillId="2" borderId="0" xfId="0" applyFont="1" applyFill="1" applyBorder="1" applyAlignment="1">
      <alignment horizontal="left" vertical="center"/>
    </xf>
    <xf numFmtId="0" fontId="17" fillId="2" borderId="0" xfId="0" applyFont="1" applyFill="1" applyAlignment="1"/>
    <xf numFmtId="0" fontId="17" fillId="2" borderId="0" xfId="0" applyFont="1" applyFill="1"/>
    <xf numFmtId="0" fontId="2" fillId="0" borderId="0" xfId="0" applyFont="1" applyAlignment="1"/>
    <xf numFmtId="1" fontId="2" fillId="0" borderId="0" xfId="0" applyNumberFormat="1" applyFont="1" applyAlignment="1"/>
    <xf numFmtId="167" fontId="2" fillId="0" borderId="0" xfId="0" applyNumberFormat="1" applyFont="1" applyAlignment="1"/>
    <xf numFmtId="167" fontId="2" fillId="0" borderId="7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7" fillId="5" borderId="38" xfId="0" applyFont="1" applyFill="1" applyBorder="1" applyAlignment="1">
      <alignment horizontal="center" vertical="center"/>
    </xf>
    <xf numFmtId="0" fontId="7" fillId="5" borderId="39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/>
    </xf>
    <xf numFmtId="0" fontId="7" fillId="6" borderId="42" xfId="0" applyFont="1" applyFill="1" applyBorder="1" applyAlignment="1">
      <alignment horizontal="center"/>
    </xf>
    <xf numFmtId="0" fontId="7" fillId="6" borderId="40" xfId="0" applyFont="1" applyFill="1" applyBorder="1" applyAlignment="1">
      <alignment horizontal="center"/>
    </xf>
    <xf numFmtId="0" fontId="7" fillId="7" borderId="41" xfId="0" applyFont="1" applyFill="1" applyBorder="1" applyAlignment="1">
      <alignment horizontal="center"/>
    </xf>
    <xf numFmtId="0" fontId="7" fillId="7" borderId="42" xfId="0" applyFont="1" applyFill="1" applyBorder="1" applyAlignment="1">
      <alignment horizontal="center"/>
    </xf>
    <xf numFmtId="0" fontId="7" fillId="7" borderId="40" xfId="0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43" xfId="0" applyFont="1" applyBorder="1" applyAlignment="1"/>
    <xf numFmtId="0" fontId="11" fillId="0" borderId="7" xfId="0" applyFont="1" applyBorder="1" applyAlignment="1"/>
    <xf numFmtId="0" fontId="7" fillId="5" borderId="44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/>
    </xf>
    <xf numFmtId="0" fontId="7" fillId="7" borderId="43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/>
    <xf numFmtId="0" fontId="11" fillId="0" borderId="46" xfId="0" applyFont="1" applyBorder="1" applyAlignment="1">
      <alignment horizontal="center"/>
    </xf>
    <xf numFmtId="0" fontId="2" fillId="7" borderId="43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left"/>
    </xf>
    <xf numFmtId="0" fontId="2" fillId="4" borderId="7" xfId="0" applyFont="1" applyFill="1" applyBorder="1" applyAlignment="1"/>
    <xf numFmtId="0" fontId="6" fillId="2" borderId="8" xfId="0" applyFont="1" applyFill="1" applyBorder="1" applyAlignment="1">
      <alignment horizontal="left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7" fillId="3" borderId="7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47" xfId="0" applyFont="1" applyFill="1" applyBorder="1" applyAlignment="1">
      <alignment horizontal="left" vertical="top" wrapText="1"/>
    </xf>
    <xf numFmtId="0" fontId="8" fillId="2" borderId="44" xfId="0" applyFont="1" applyFill="1" applyBorder="1" applyAlignment="1">
      <alignment horizontal="left" vertical="top" wrapText="1"/>
    </xf>
    <xf numFmtId="0" fontId="8" fillId="2" borderId="32" xfId="0" applyFont="1" applyFill="1" applyBorder="1" applyAlignment="1">
      <alignment horizontal="left" vertical="top" wrapText="1"/>
    </xf>
    <xf numFmtId="0" fontId="8" fillId="2" borderId="45" xfId="0" applyFont="1" applyFill="1" applyBorder="1" applyAlignment="1">
      <alignment horizontal="left" vertical="top" wrapText="1"/>
    </xf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7</xdr:row>
      <xdr:rowOff>0</xdr:rowOff>
    </xdr:from>
    <xdr:to>
      <xdr:col>14</xdr:col>
      <xdr:colOff>1028700</xdr:colOff>
      <xdr:row>8</xdr:row>
      <xdr:rowOff>114300</xdr:rowOff>
    </xdr:to>
    <xdr:sp macro="" textlink="">
      <xdr:nvSpPr>
        <xdr:cNvPr id="2081" name="Text Box 7"/>
        <xdr:cNvSpPr txBox="1">
          <a:spLocks noChangeArrowheads="1"/>
        </xdr:cNvSpPr>
      </xdr:nvSpPr>
      <xdr:spPr bwMode="auto">
        <a:xfrm>
          <a:off x="9525" y="1371600"/>
          <a:ext cx="143827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657225</xdr:colOff>
      <xdr:row>0</xdr:row>
      <xdr:rowOff>38100</xdr:rowOff>
    </xdr:from>
    <xdr:to>
      <xdr:col>15</xdr:col>
      <xdr:colOff>9525</xdr:colOff>
      <xdr:row>5</xdr:row>
      <xdr:rowOff>76200</xdr:rowOff>
    </xdr:to>
    <xdr:pic>
      <xdr:nvPicPr>
        <xdr:cNvPr id="2082" name="2 Imagen" descr="Señal Colombia principal texto neg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73075" y="38100"/>
          <a:ext cx="12477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97"/>
  <sheetViews>
    <sheetView tabSelected="1" topLeftCell="A76" zoomScaleNormal="100" zoomScaleSheetLayoutView="80" workbookViewId="0">
      <selection activeCell="A76" sqref="A76"/>
    </sheetView>
  </sheetViews>
  <sheetFormatPr baseColWidth="10" defaultColWidth="10.85546875" defaultRowHeight="15" x14ac:dyDescent="0.3"/>
  <cols>
    <col min="1" max="1" width="6.7109375" style="194" customWidth="1"/>
    <col min="2" max="2" width="45.42578125" style="194" customWidth="1"/>
    <col min="3" max="3" width="11.140625" style="194" customWidth="1"/>
    <col min="4" max="4" width="12.7109375" style="195" customWidth="1"/>
    <col min="5" max="5" width="12.85546875" style="196" customWidth="1"/>
    <col min="6" max="6" width="12.7109375" style="196" customWidth="1"/>
    <col min="7" max="7" width="11" style="194" customWidth="1"/>
    <col min="8" max="8" width="12.7109375" style="195" customWidth="1"/>
    <col min="9" max="9" width="12.7109375" style="196" customWidth="1"/>
    <col min="10" max="10" width="13.28515625" style="196" bestFit="1" customWidth="1"/>
    <col min="11" max="11" width="11" style="194" customWidth="1"/>
    <col min="12" max="12" width="12.7109375" style="195" customWidth="1"/>
    <col min="13" max="14" width="12.7109375" style="196" customWidth="1"/>
    <col min="15" max="15" width="15.7109375" style="196" customWidth="1"/>
    <col min="16" max="16" width="10.85546875" style="1"/>
    <col min="17" max="16384" width="10.85546875" style="4"/>
  </cols>
  <sheetData>
    <row r="3" spans="1:16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6" spans="1:16" ht="18" x14ac:dyDescent="0.35">
      <c r="A6" s="244" t="s">
        <v>420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</row>
    <row r="7" spans="1:16" x14ac:dyDescent="0.3">
      <c r="O7" s="198" t="s">
        <v>419</v>
      </c>
    </row>
    <row r="8" spans="1:16" s="6" customFormat="1" ht="15" customHeight="1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5"/>
    </row>
    <row r="9" spans="1:16" s="6" customFormat="1" ht="15" customHeight="1" x14ac:dyDescent="0.35">
      <c r="A9" s="8"/>
      <c r="B9" s="8"/>
      <c r="C9" s="8"/>
      <c r="D9" s="8"/>
      <c r="E9" s="7"/>
      <c r="F9" s="9" t="s">
        <v>325</v>
      </c>
      <c r="G9" s="10"/>
      <c r="H9" s="10"/>
      <c r="I9" s="10"/>
      <c r="J9" s="11"/>
      <c r="K9" s="7"/>
      <c r="L9" s="7"/>
      <c r="M9" s="7"/>
      <c r="N9" s="7"/>
      <c r="O9" s="7"/>
      <c r="P9" s="5"/>
    </row>
    <row r="10" spans="1:16" s="6" customFormat="1" ht="15" customHeight="1" x14ac:dyDescent="0.35">
      <c r="A10" s="12" t="s">
        <v>32</v>
      </c>
      <c r="B10" s="13"/>
      <c r="C10" s="13"/>
      <c r="D10" s="14"/>
      <c r="E10" s="7"/>
      <c r="F10" s="15" t="s">
        <v>253</v>
      </c>
      <c r="G10" s="1"/>
      <c r="H10" s="1"/>
      <c r="I10" s="1"/>
      <c r="J10" s="16">
        <f>O114</f>
        <v>0</v>
      </c>
      <c r="K10" s="7"/>
      <c r="L10" s="7"/>
      <c r="M10" s="7"/>
      <c r="N10" s="7"/>
      <c r="O10" s="7"/>
      <c r="P10" s="5"/>
    </row>
    <row r="11" spans="1:16" s="6" customFormat="1" ht="15" customHeight="1" x14ac:dyDescent="0.35">
      <c r="A11" s="236" t="s">
        <v>29</v>
      </c>
      <c r="B11" s="237"/>
      <c r="C11" s="237"/>
      <c r="D11" s="238"/>
      <c r="E11" s="7"/>
      <c r="F11" s="17" t="s">
        <v>33</v>
      </c>
      <c r="G11" s="18"/>
      <c r="H11" s="18"/>
      <c r="I11" s="19"/>
      <c r="J11" s="16">
        <f>O157</f>
        <v>0</v>
      </c>
      <c r="K11" s="7"/>
      <c r="L11" s="7"/>
      <c r="M11" s="7"/>
      <c r="N11" s="7"/>
      <c r="O11" s="7"/>
      <c r="P11" s="5"/>
    </row>
    <row r="12" spans="1:16" s="6" customFormat="1" ht="15" customHeight="1" x14ac:dyDescent="0.35">
      <c r="A12" s="236" t="s">
        <v>31</v>
      </c>
      <c r="B12" s="237"/>
      <c r="C12" s="237"/>
      <c r="D12" s="238"/>
      <c r="E12" s="7"/>
      <c r="F12" s="17" t="s">
        <v>34</v>
      </c>
      <c r="G12" s="18"/>
      <c r="H12" s="18"/>
      <c r="I12" s="19"/>
      <c r="J12" s="16">
        <f>O178</f>
        <v>0</v>
      </c>
      <c r="K12" s="7"/>
      <c r="L12" s="7"/>
      <c r="M12" s="7"/>
      <c r="N12" s="7"/>
      <c r="O12" s="7"/>
      <c r="P12" s="5"/>
    </row>
    <row r="13" spans="1:16" s="6" customFormat="1" ht="15" customHeight="1" x14ac:dyDescent="0.35">
      <c r="A13" s="239" t="s">
        <v>350</v>
      </c>
      <c r="B13" s="240"/>
      <c r="C13" s="240"/>
      <c r="D13" s="241"/>
      <c r="E13" s="7"/>
      <c r="F13" s="228" t="s">
        <v>35</v>
      </c>
      <c r="G13" s="242"/>
      <c r="H13" s="242"/>
      <c r="I13" s="243"/>
      <c r="J13" s="16">
        <f>O205</f>
        <v>0</v>
      </c>
      <c r="K13" s="7"/>
      <c r="L13" s="7"/>
      <c r="M13" s="7"/>
      <c r="N13" s="7"/>
      <c r="O13" s="7"/>
      <c r="P13" s="5"/>
    </row>
    <row r="14" spans="1:16" s="6" customFormat="1" ht="15" customHeight="1" x14ac:dyDescent="0.35">
      <c r="A14" s="20"/>
      <c r="B14" s="20"/>
      <c r="C14" s="20"/>
      <c r="D14" s="21"/>
      <c r="E14" s="22"/>
      <c r="F14" s="228" t="s">
        <v>345</v>
      </c>
      <c r="G14" s="229"/>
      <c r="H14" s="229"/>
      <c r="I14" s="230"/>
      <c r="J14" s="16">
        <f>O224</f>
        <v>0</v>
      </c>
      <c r="K14" s="5"/>
      <c r="L14" s="21"/>
      <c r="M14" s="22"/>
      <c r="N14" s="22"/>
      <c r="O14" s="22"/>
      <c r="P14" s="5"/>
    </row>
    <row r="15" spans="1:16" ht="15" customHeight="1" x14ac:dyDescent="0.3">
      <c r="A15" s="20"/>
      <c r="B15" s="20"/>
      <c r="C15" s="20"/>
      <c r="D15" s="2"/>
      <c r="E15" s="24"/>
      <c r="F15" s="228" t="s">
        <v>36</v>
      </c>
      <c r="G15" s="229"/>
      <c r="H15" s="229"/>
      <c r="I15" s="230"/>
      <c r="J15" s="16">
        <f>O247</f>
        <v>0</v>
      </c>
      <c r="K15" s="1"/>
      <c r="L15" s="2"/>
      <c r="M15" s="3"/>
      <c r="N15" s="3"/>
      <c r="O15" s="3"/>
    </row>
    <row r="16" spans="1:16" ht="15" customHeight="1" x14ac:dyDescent="0.3">
      <c r="A16" s="20"/>
      <c r="B16" s="20"/>
      <c r="C16" s="20"/>
      <c r="D16" s="2"/>
      <c r="E16" s="24"/>
      <c r="F16" s="17" t="s">
        <v>394</v>
      </c>
      <c r="G16" s="25"/>
      <c r="H16" s="26"/>
      <c r="I16" s="27"/>
      <c r="J16" s="16">
        <f>O256</f>
        <v>0</v>
      </c>
      <c r="K16" s="1"/>
      <c r="L16" s="2"/>
      <c r="M16" s="3"/>
      <c r="N16" s="3"/>
      <c r="O16" s="3"/>
    </row>
    <row r="17" spans="1:16" ht="15" customHeight="1" x14ac:dyDescent="0.3">
      <c r="A17" s="20"/>
      <c r="B17" s="20"/>
      <c r="C17" s="20"/>
      <c r="D17" s="2"/>
      <c r="E17" s="24"/>
      <c r="F17" s="17" t="s">
        <v>393</v>
      </c>
      <c r="G17" s="25"/>
      <c r="H17" s="26"/>
      <c r="I17" s="27"/>
      <c r="J17" s="16">
        <f>O268</f>
        <v>0</v>
      </c>
      <c r="K17" s="1"/>
      <c r="L17" s="2"/>
      <c r="M17" s="3"/>
      <c r="N17" s="3"/>
      <c r="O17" s="3"/>
    </row>
    <row r="18" spans="1:16" ht="15" customHeight="1" x14ac:dyDescent="0.3">
      <c r="A18" s="20"/>
      <c r="B18" s="20"/>
      <c r="C18" s="20"/>
      <c r="D18" s="2"/>
      <c r="E18" s="24"/>
      <c r="F18" s="28" t="s">
        <v>283</v>
      </c>
      <c r="G18" s="29"/>
      <c r="H18" s="30"/>
      <c r="I18" s="31"/>
      <c r="J18" s="32">
        <f>SUM(J10:J17)</f>
        <v>0</v>
      </c>
      <c r="K18" s="1"/>
      <c r="L18" s="2"/>
      <c r="M18" s="3"/>
      <c r="N18" s="3"/>
      <c r="O18" s="3"/>
    </row>
    <row r="19" spans="1:16" ht="15" customHeight="1" x14ac:dyDescent="0.3">
      <c r="A19" s="20"/>
      <c r="B19" s="20"/>
      <c r="C19" s="20"/>
      <c r="D19" s="2"/>
      <c r="E19" s="24"/>
      <c r="F19" s="231" t="s">
        <v>19</v>
      </c>
      <c r="G19" s="231"/>
      <c r="H19" s="231"/>
      <c r="I19" s="231"/>
      <c r="J19" s="33">
        <f>J18*5%</f>
        <v>0</v>
      </c>
      <c r="K19" s="1"/>
      <c r="L19" s="2"/>
      <c r="M19" s="3"/>
      <c r="N19" s="3"/>
      <c r="O19" s="3"/>
    </row>
    <row r="20" spans="1:16" ht="15" customHeight="1" x14ac:dyDescent="0.3">
      <c r="A20" s="20"/>
      <c r="B20" s="20"/>
      <c r="C20" s="20"/>
      <c r="D20" s="2"/>
      <c r="E20" s="24"/>
      <c r="F20" s="28" t="s">
        <v>30</v>
      </c>
      <c r="G20" s="29"/>
      <c r="H20" s="30"/>
      <c r="I20" s="31"/>
      <c r="J20" s="32">
        <f>SUM(J10:J17)</f>
        <v>0</v>
      </c>
      <c r="K20" s="1"/>
      <c r="L20" s="2"/>
      <c r="M20" s="3"/>
      <c r="N20" s="3"/>
      <c r="O20" s="3"/>
    </row>
    <row r="21" spans="1:16" ht="15" customHeight="1" x14ac:dyDescent="0.3">
      <c r="A21" s="20"/>
      <c r="B21" s="20"/>
      <c r="C21" s="20"/>
      <c r="D21" s="2"/>
      <c r="E21" s="24"/>
      <c r="F21" s="232" t="s">
        <v>396</v>
      </c>
      <c r="G21" s="233"/>
      <c r="H21" s="233"/>
      <c r="I21" s="234"/>
      <c r="J21" s="33">
        <f>J20*10%</f>
        <v>0</v>
      </c>
      <c r="K21" s="1"/>
      <c r="L21" s="2"/>
      <c r="M21" s="3"/>
      <c r="N21" s="3"/>
      <c r="O21" s="3"/>
    </row>
    <row r="22" spans="1:16" ht="15" customHeight="1" x14ac:dyDescent="0.3">
      <c r="A22" s="20"/>
      <c r="B22" s="20"/>
      <c r="C22" s="20"/>
      <c r="D22" s="2"/>
      <c r="E22" s="24"/>
      <c r="F22" s="235" t="s">
        <v>284</v>
      </c>
      <c r="G22" s="223"/>
      <c r="H22" s="223"/>
      <c r="I22" s="223"/>
      <c r="J22" s="34">
        <f>J18+J19+J21</f>
        <v>0</v>
      </c>
      <c r="K22" s="1"/>
      <c r="L22" s="2"/>
      <c r="M22" s="3"/>
      <c r="N22" s="3"/>
      <c r="O22" s="3"/>
    </row>
    <row r="23" spans="1:16" ht="15" customHeight="1" x14ac:dyDescent="0.3">
      <c r="A23" s="20"/>
      <c r="B23" s="20"/>
      <c r="C23" s="20"/>
      <c r="D23" s="2"/>
      <c r="E23" s="24"/>
      <c r="F23" s="231" t="s">
        <v>395</v>
      </c>
      <c r="G23" s="231"/>
      <c r="H23" s="231"/>
      <c r="I23" s="231"/>
      <c r="J23" s="16">
        <f>J22*16%</f>
        <v>0</v>
      </c>
      <c r="K23" s="1"/>
      <c r="L23" s="2"/>
      <c r="M23" s="3"/>
      <c r="N23" s="3"/>
      <c r="O23" s="3"/>
    </row>
    <row r="24" spans="1:16" ht="15" customHeight="1" x14ac:dyDescent="0.3">
      <c r="A24" s="20"/>
      <c r="B24" s="20"/>
      <c r="C24" s="20"/>
      <c r="D24" s="2"/>
      <c r="E24" s="24"/>
      <c r="F24" s="226" t="s">
        <v>241</v>
      </c>
      <c r="G24" s="227"/>
      <c r="H24" s="227"/>
      <c r="I24" s="227"/>
      <c r="J24" s="36">
        <f>SUM(J22:J23)</f>
        <v>0</v>
      </c>
      <c r="K24" s="1"/>
      <c r="L24" s="2"/>
      <c r="M24" s="3"/>
      <c r="N24" s="3"/>
      <c r="O24" s="3"/>
    </row>
    <row r="25" spans="1:16" ht="15" customHeight="1" x14ac:dyDescent="0.3">
      <c r="A25" s="37"/>
      <c r="B25" s="38"/>
      <c r="C25" s="39"/>
      <c r="D25" s="40"/>
      <c r="E25" s="41"/>
      <c r="F25" s="41"/>
      <c r="G25" s="1"/>
      <c r="H25" s="2"/>
      <c r="I25" s="3"/>
      <c r="J25" s="3"/>
      <c r="K25" s="1"/>
      <c r="L25" s="2"/>
      <c r="M25" s="3"/>
      <c r="N25" s="3"/>
      <c r="O25" s="3"/>
    </row>
    <row r="26" spans="1:16" s="49" customFormat="1" ht="54" customHeight="1" x14ac:dyDescent="0.35">
      <c r="A26" s="42" t="s">
        <v>377</v>
      </c>
      <c r="B26" s="43" t="s">
        <v>295</v>
      </c>
      <c r="C26" s="44"/>
      <c r="D26" s="45"/>
      <c r="E26" s="46"/>
      <c r="F26" s="46"/>
      <c r="G26" s="44"/>
      <c r="H26" s="45"/>
      <c r="I26" s="46"/>
      <c r="J26" s="46"/>
      <c r="K26" s="44"/>
      <c r="L26" s="45"/>
      <c r="M26" s="46"/>
      <c r="N26" s="46"/>
      <c r="O26" s="47"/>
      <c r="P26" s="48"/>
    </row>
    <row r="27" spans="1:16" x14ac:dyDescent="0.3">
      <c r="A27" s="224" t="s">
        <v>369</v>
      </c>
      <c r="B27" s="209" t="s">
        <v>45</v>
      </c>
      <c r="C27" s="211" t="s">
        <v>37</v>
      </c>
      <c r="D27" s="212"/>
      <c r="E27" s="212"/>
      <c r="F27" s="213"/>
      <c r="G27" s="214" t="s">
        <v>38</v>
      </c>
      <c r="H27" s="214"/>
      <c r="I27" s="214"/>
      <c r="J27" s="214"/>
      <c r="K27" s="215" t="s">
        <v>39</v>
      </c>
      <c r="L27" s="225"/>
      <c r="M27" s="225"/>
      <c r="N27" s="225"/>
      <c r="O27" s="50"/>
    </row>
    <row r="28" spans="1:16" ht="30" x14ac:dyDescent="0.3">
      <c r="A28" s="222"/>
      <c r="B28" s="223"/>
      <c r="C28" s="52" t="s">
        <v>240</v>
      </c>
      <c r="D28" s="53" t="s">
        <v>163</v>
      </c>
      <c r="E28" s="54" t="s">
        <v>148</v>
      </c>
      <c r="F28" s="55" t="s">
        <v>164</v>
      </c>
      <c r="G28" s="52" t="s">
        <v>240</v>
      </c>
      <c r="H28" s="53" t="s">
        <v>163</v>
      </c>
      <c r="I28" s="54" t="s">
        <v>148</v>
      </c>
      <c r="J28" s="56" t="s">
        <v>164</v>
      </c>
      <c r="K28" s="52" t="s">
        <v>240</v>
      </c>
      <c r="L28" s="53" t="s">
        <v>163</v>
      </c>
      <c r="M28" s="54" t="s">
        <v>148</v>
      </c>
      <c r="N28" s="57" t="s">
        <v>164</v>
      </c>
      <c r="O28" s="58" t="s">
        <v>241</v>
      </c>
    </row>
    <row r="29" spans="1:16" x14ac:dyDescent="0.3">
      <c r="A29" s="51" t="s">
        <v>321</v>
      </c>
      <c r="B29" s="35" t="s">
        <v>64</v>
      </c>
      <c r="C29" s="59"/>
      <c r="D29" s="60">
        <v>0</v>
      </c>
      <c r="E29" s="61">
        <v>0</v>
      </c>
      <c r="F29" s="62">
        <f>D29*E29</f>
        <v>0</v>
      </c>
      <c r="G29" s="59"/>
      <c r="H29" s="60">
        <v>0</v>
      </c>
      <c r="I29" s="61">
        <v>0</v>
      </c>
      <c r="J29" s="63">
        <f>H29*I29</f>
        <v>0</v>
      </c>
      <c r="K29" s="64"/>
      <c r="L29" s="65">
        <v>0</v>
      </c>
      <c r="M29" s="61">
        <v>0</v>
      </c>
      <c r="N29" s="66">
        <f>SUM(L29*M29)</f>
        <v>0</v>
      </c>
      <c r="O29" s="67">
        <f>F29+J29+N29</f>
        <v>0</v>
      </c>
    </row>
    <row r="30" spans="1:16" x14ac:dyDescent="0.3">
      <c r="A30" s="68" t="s">
        <v>170</v>
      </c>
      <c r="B30" s="35" t="s">
        <v>65</v>
      </c>
      <c r="C30" s="35"/>
      <c r="D30" s="60">
        <v>0</v>
      </c>
      <c r="E30" s="61">
        <v>0</v>
      </c>
      <c r="F30" s="62">
        <f t="shared" ref="F30:F42" si="0">D30*E30</f>
        <v>0</v>
      </c>
      <c r="G30" s="35"/>
      <c r="H30" s="60">
        <v>0</v>
      </c>
      <c r="I30" s="61">
        <v>0</v>
      </c>
      <c r="J30" s="63">
        <f t="shared" ref="J30:J42" si="1">H30*I30</f>
        <v>0</v>
      </c>
      <c r="K30" s="35"/>
      <c r="L30" s="65">
        <v>0</v>
      </c>
      <c r="M30" s="61">
        <v>0</v>
      </c>
      <c r="N30" s="66">
        <f t="shared" ref="N30:N42" si="2">SUM(L30*M30)</f>
        <v>0</v>
      </c>
      <c r="O30" s="69">
        <f>F30+J30+N30</f>
        <v>0</v>
      </c>
    </row>
    <row r="31" spans="1:16" x14ac:dyDescent="0.3">
      <c r="A31" s="68" t="s">
        <v>171</v>
      </c>
      <c r="B31" s="35" t="s">
        <v>66</v>
      </c>
      <c r="C31" s="35"/>
      <c r="D31" s="60">
        <v>0</v>
      </c>
      <c r="E31" s="61">
        <v>0</v>
      </c>
      <c r="F31" s="62">
        <f t="shared" si="0"/>
        <v>0</v>
      </c>
      <c r="G31" s="35"/>
      <c r="H31" s="60">
        <v>0</v>
      </c>
      <c r="I31" s="61">
        <v>0</v>
      </c>
      <c r="J31" s="63">
        <f t="shared" si="1"/>
        <v>0</v>
      </c>
      <c r="K31" s="35"/>
      <c r="L31" s="65">
        <v>0</v>
      </c>
      <c r="M31" s="61">
        <v>0</v>
      </c>
      <c r="N31" s="66">
        <f t="shared" si="2"/>
        <v>0</v>
      </c>
      <c r="O31" s="69">
        <f>F31+J31+N31</f>
        <v>0</v>
      </c>
    </row>
    <row r="32" spans="1:16" x14ac:dyDescent="0.3">
      <c r="A32" s="68" t="s">
        <v>172</v>
      </c>
      <c r="B32" s="35" t="s">
        <v>67</v>
      </c>
      <c r="C32" s="35"/>
      <c r="D32" s="60">
        <v>0</v>
      </c>
      <c r="E32" s="61">
        <v>0</v>
      </c>
      <c r="F32" s="62">
        <f t="shared" si="0"/>
        <v>0</v>
      </c>
      <c r="G32" s="35"/>
      <c r="H32" s="60">
        <v>0</v>
      </c>
      <c r="I32" s="61">
        <v>0</v>
      </c>
      <c r="J32" s="63">
        <f t="shared" si="1"/>
        <v>0</v>
      </c>
      <c r="K32" s="35"/>
      <c r="L32" s="65">
        <v>0</v>
      </c>
      <c r="M32" s="61">
        <v>0</v>
      </c>
      <c r="N32" s="66">
        <f t="shared" si="2"/>
        <v>0</v>
      </c>
      <c r="O32" s="69">
        <f t="shared" ref="O32:O42" si="3">F32+J32+N32</f>
        <v>0</v>
      </c>
    </row>
    <row r="33" spans="1:16" x14ac:dyDescent="0.3">
      <c r="A33" s="68" t="s">
        <v>173</v>
      </c>
      <c r="B33" s="35" t="s">
        <v>299</v>
      </c>
      <c r="C33" s="35"/>
      <c r="D33" s="60">
        <v>0</v>
      </c>
      <c r="E33" s="61">
        <v>0</v>
      </c>
      <c r="F33" s="62">
        <f t="shared" si="0"/>
        <v>0</v>
      </c>
      <c r="G33" s="35"/>
      <c r="H33" s="60">
        <v>0</v>
      </c>
      <c r="I33" s="61">
        <v>0</v>
      </c>
      <c r="J33" s="63">
        <f t="shared" si="1"/>
        <v>0</v>
      </c>
      <c r="K33" s="35"/>
      <c r="L33" s="65">
        <v>0</v>
      </c>
      <c r="M33" s="61">
        <v>0</v>
      </c>
      <c r="N33" s="66">
        <f t="shared" si="2"/>
        <v>0</v>
      </c>
      <c r="O33" s="69">
        <f t="shared" si="3"/>
        <v>0</v>
      </c>
    </row>
    <row r="34" spans="1:16" x14ac:dyDescent="0.3">
      <c r="A34" s="68" t="s">
        <v>370</v>
      </c>
      <c r="B34" s="35" t="s">
        <v>168</v>
      </c>
      <c r="C34" s="35"/>
      <c r="D34" s="60">
        <v>0</v>
      </c>
      <c r="E34" s="61">
        <v>0</v>
      </c>
      <c r="F34" s="62">
        <f t="shared" si="0"/>
        <v>0</v>
      </c>
      <c r="G34" s="35"/>
      <c r="H34" s="60">
        <v>0</v>
      </c>
      <c r="I34" s="61">
        <v>0</v>
      </c>
      <c r="J34" s="63">
        <f t="shared" si="1"/>
        <v>0</v>
      </c>
      <c r="K34" s="35"/>
      <c r="L34" s="65">
        <v>0</v>
      </c>
      <c r="M34" s="61">
        <v>0</v>
      </c>
      <c r="N34" s="66">
        <f t="shared" si="2"/>
        <v>0</v>
      </c>
      <c r="O34" s="69">
        <f t="shared" si="3"/>
        <v>0</v>
      </c>
    </row>
    <row r="35" spans="1:16" x14ac:dyDescent="0.3">
      <c r="A35" s="68" t="s">
        <v>371</v>
      </c>
      <c r="B35" s="35" t="s">
        <v>300</v>
      </c>
      <c r="C35" s="35"/>
      <c r="D35" s="60">
        <v>0</v>
      </c>
      <c r="E35" s="61">
        <v>0</v>
      </c>
      <c r="F35" s="62">
        <f t="shared" si="0"/>
        <v>0</v>
      </c>
      <c r="G35" s="35"/>
      <c r="H35" s="60">
        <v>0</v>
      </c>
      <c r="I35" s="61">
        <v>0</v>
      </c>
      <c r="J35" s="63">
        <f t="shared" si="1"/>
        <v>0</v>
      </c>
      <c r="K35" s="35"/>
      <c r="L35" s="65">
        <v>0</v>
      </c>
      <c r="M35" s="61">
        <v>0</v>
      </c>
      <c r="N35" s="66">
        <f t="shared" si="2"/>
        <v>0</v>
      </c>
      <c r="O35" s="69">
        <f t="shared" si="3"/>
        <v>0</v>
      </c>
    </row>
    <row r="36" spans="1:16" x14ac:dyDescent="0.3">
      <c r="A36" s="68" t="s">
        <v>372</v>
      </c>
      <c r="B36" s="35" t="s">
        <v>68</v>
      </c>
      <c r="C36" s="35"/>
      <c r="D36" s="60">
        <v>0</v>
      </c>
      <c r="E36" s="61">
        <v>0</v>
      </c>
      <c r="F36" s="62">
        <f t="shared" si="0"/>
        <v>0</v>
      </c>
      <c r="G36" s="35"/>
      <c r="H36" s="60">
        <v>0</v>
      </c>
      <c r="I36" s="61">
        <v>0</v>
      </c>
      <c r="J36" s="63">
        <f t="shared" si="1"/>
        <v>0</v>
      </c>
      <c r="K36" s="35"/>
      <c r="L36" s="65">
        <v>0</v>
      </c>
      <c r="M36" s="61">
        <v>0</v>
      </c>
      <c r="N36" s="66">
        <f t="shared" si="2"/>
        <v>0</v>
      </c>
      <c r="O36" s="69">
        <f t="shared" si="3"/>
        <v>0</v>
      </c>
    </row>
    <row r="37" spans="1:16" x14ac:dyDescent="0.3">
      <c r="A37" s="68" t="s">
        <v>373</v>
      </c>
      <c r="B37" s="70" t="s">
        <v>169</v>
      </c>
      <c r="C37" s="35"/>
      <c r="D37" s="60">
        <v>0</v>
      </c>
      <c r="E37" s="61">
        <v>0</v>
      </c>
      <c r="F37" s="62">
        <f t="shared" si="0"/>
        <v>0</v>
      </c>
      <c r="G37" s="35"/>
      <c r="H37" s="60">
        <v>0</v>
      </c>
      <c r="I37" s="61">
        <v>0</v>
      </c>
      <c r="J37" s="63">
        <f t="shared" si="1"/>
        <v>0</v>
      </c>
      <c r="K37" s="35"/>
      <c r="L37" s="65">
        <v>0</v>
      </c>
      <c r="M37" s="61">
        <v>0</v>
      </c>
      <c r="N37" s="66">
        <f t="shared" si="2"/>
        <v>0</v>
      </c>
      <c r="O37" s="69">
        <f t="shared" si="3"/>
        <v>0</v>
      </c>
    </row>
    <row r="38" spans="1:16" x14ac:dyDescent="0.3">
      <c r="A38" s="68" t="s">
        <v>374</v>
      </c>
      <c r="B38" s="35" t="s">
        <v>161</v>
      </c>
      <c r="C38" s="35"/>
      <c r="D38" s="60">
        <v>0</v>
      </c>
      <c r="E38" s="61">
        <v>0</v>
      </c>
      <c r="F38" s="62">
        <f t="shared" si="0"/>
        <v>0</v>
      </c>
      <c r="G38" s="35"/>
      <c r="H38" s="60">
        <v>0</v>
      </c>
      <c r="I38" s="61">
        <v>0</v>
      </c>
      <c r="J38" s="63">
        <f t="shared" si="1"/>
        <v>0</v>
      </c>
      <c r="K38" s="35"/>
      <c r="L38" s="65">
        <v>0</v>
      </c>
      <c r="M38" s="61">
        <v>0</v>
      </c>
      <c r="N38" s="66">
        <f t="shared" si="2"/>
        <v>0</v>
      </c>
      <c r="O38" s="69">
        <f t="shared" si="3"/>
        <v>0</v>
      </c>
    </row>
    <row r="39" spans="1:16" x14ac:dyDescent="0.3">
      <c r="A39" s="68" t="s">
        <v>375</v>
      </c>
      <c r="B39" s="71" t="s">
        <v>69</v>
      </c>
      <c r="C39" s="35"/>
      <c r="D39" s="60">
        <v>0</v>
      </c>
      <c r="E39" s="61">
        <v>0</v>
      </c>
      <c r="F39" s="62">
        <f t="shared" si="0"/>
        <v>0</v>
      </c>
      <c r="G39" s="35"/>
      <c r="H39" s="60">
        <v>0</v>
      </c>
      <c r="I39" s="61">
        <v>0</v>
      </c>
      <c r="J39" s="63">
        <f t="shared" si="1"/>
        <v>0</v>
      </c>
      <c r="K39" s="35"/>
      <c r="L39" s="65">
        <v>0</v>
      </c>
      <c r="M39" s="61">
        <v>0</v>
      </c>
      <c r="N39" s="66">
        <f t="shared" si="2"/>
        <v>0</v>
      </c>
      <c r="O39" s="69">
        <f t="shared" si="3"/>
        <v>0</v>
      </c>
    </row>
    <row r="40" spans="1:16" x14ac:dyDescent="0.3">
      <c r="A40" s="68" t="s">
        <v>254</v>
      </c>
      <c r="B40" s="71" t="s">
        <v>28</v>
      </c>
      <c r="C40" s="35"/>
      <c r="D40" s="60">
        <v>0</v>
      </c>
      <c r="E40" s="61">
        <v>0</v>
      </c>
      <c r="F40" s="62">
        <f t="shared" si="0"/>
        <v>0</v>
      </c>
      <c r="G40" s="35"/>
      <c r="H40" s="60">
        <v>0</v>
      </c>
      <c r="I40" s="61">
        <v>0</v>
      </c>
      <c r="J40" s="63">
        <f t="shared" si="1"/>
        <v>0</v>
      </c>
      <c r="K40" s="35"/>
      <c r="L40" s="65">
        <v>0</v>
      </c>
      <c r="M40" s="61">
        <v>0</v>
      </c>
      <c r="N40" s="66">
        <f t="shared" si="2"/>
        <v>0</v>
      </c>
      <c r="O40" s="69">
        <f t="shared" si="3"/>
        <v>0</v>
      </c>
    </row>
    <row r="41" spans="1:16" x14ac:dyDescent="0.3">
      <c r="A41" s="68" t="s">
        <v>355</v>
      </c>
      <c r="B41" s="71" t="s">
        <v>397</v>
      </c>
      <c r="C41" s="35"/>
      <c r="D41" s="60">
        <v>0</v>
      </c>
      <c r="E41" s="61">
        <v>0</v>
      </c>
      <c r="F41" s="62">
        <f t="shared" si="0"/>
        <v>0</v>
      </c>
      <c r="G41" s="35"/>
      <c r="H41" s="60">
        <v>0</v>
      </c>
      <c r="I41" s="61">
        <v>0</v>
      </c>
      <c r="J41" s="63">
        <f t="shared" si="1"/>
        <v>0</v>
      </c>
      <c r="K41" s="35"/>
      <c r="L41" s="65">
        <v>0</v>
      </c>
      <c r="M41" s="61">
        <v>0</v>
      </c>
      <c r="N41" s="66">
        <f t="shared" si="2"/>
        <v>0</v>
      </c>
      <c r="O41" s="69">
        <f t="shared" si="3"/>
        <v>0</v>
      </c>
    </row>
    <row r="42" spans="1:16" x14ac:dyDescent="0.3">
      <c r="A42" s="68" t="s">
        <v>167</v>
      </c>
      <c r="B42" s="35" t="s">
        <v>294</v>
      </c>
      <c r="C42" s="35"/>
      <c r="D42" s="60">
        <v>0</v>
      </c>
      <c r="E42" s="61">
        <v>0</v>
      </c>
      <c r="F42" s="62">
        <f t="shared" si="0"/>
        <v>0</v>
      </c>
      <c r="G42" s="35"/>
      <c r="H42" s="60">
        <v>0</v>
      </c>
      <c r="I42" s="61">
        <v>0</v>
      </c>
      <c r="J42" s="63">
        <f t="shared" si="1"/>
        <v>0</v>
      </c>
      <c r="K42" s="35"/>
      <c r="L42" s="65">
        <v>0</v>
      </c>
      <c r="M42" s="61">
        <v>0</v>
      </c>
      <c r="N42" s="66">
        <f t="shared" si="2"/>
        <v>0</v>
      </c>
      <c r="O42" s="69">
        <f t="shared" si="3"/>
        <v>0</v>
      </c>
    </row>
    <row r="43" spans="1:16" s="79" customFormat="1" x14ac:dyDescent="0.3">
      <c r="A43" s="72"/>
      <c r="B43" s="73" t="s">
        <v>46</v>
      </c>
      <c r="C43" s="74"/>
      <c r="D43" s="74"/>
      <c r="E43" s="74"/>
      <c r="F43" s="75">
        <f>SUM(F29:F42)</f>
        <v>0</v>
      </c>
      <c r="G43" s="74"/>
      <c r="H43" s="74"/>
      <c r="I43" s="74"/>
      <c r="J43" s="76">
        <f>SUM(J29:J42)</f>
        <v>0</v>
      </c>
      <c r="K43" s="74"/>
      <c r="L43" s="74"/>
      <c r="M43" s="74"/>
      <c r="N43" s="76">
        <f>SUM(N29:N42)</f>
        <v>0</v>
      </c>
      <c r="O43" s="77">
        <f>SUM(O29:O42)</f>
        <v>0</v>
      </c>
      <c r="P43" s="78"/>
    </row>
    <row r="44" spans="1:16" x14ac:dyDescent="0.3">
      <c r="A44" s="208" t="s">
        <v>380</v>
      </c>
      <c r="B44" s="210" t="s">
        <v>38</v>
      </c>
      <c r="C44" s="218" t="s">
        <v>37</v>
      </c>
      <c r="D44" s="219"/>
      <c r="E44" s="219"/>
      <c r="F44" s="220"/>
      <c r="G44" s="216" t="s">
        <v>38</v>
      </c>
      <c r="H44" s="216"/>
      <c r="I44" s="216"/>
      <c r="J44" s="216"/>
      <c r="K44" s="217" t="s">
        <v>39</v>
      </c>
      <c r="L44" s="221"/>
      <c r="M44" s="221"/>
      <c r="N44" s="221"/>
      <c r="O44" s="69"/>
    </row>
    <row r="45" spans="1:16" ht="30" x14ac:dyDescent="0.3">
      <c r="A45" s="222"/>
      <c r="B45" s="223"/>
      <c r="C45" s="52" t="s">
        <v>240</v>
      </c>
      <c r="D45" s="53" t="s">
        <v>163</v>
      </c>
      <c r="E45" s="54" t="s">
        <v>148</v>
      </c>
      <c r="F45" s="55" t="s">
        <v>164</v>
      </c>
      <c r="G45" s="52" t="s">
        <v>240</v>
      </c>
      <c r="H45" s="53" t="s">
        <v>163</v>
      </c>
      <c r="I45" s="54" t="s">
        <v>148</v>
      </c>
      <c r="J45" s="56" t="s">
        <v>164</v>
      </c>
      <c r="K45" s="52" t="s">
        <v>240</v>
      </c>
      <c r="L45" s="53" t="s">
        <v>163</v>
      </c>
      <c r="M45" s="54" t="s">
        <v>148</v>
      </c>
      <c r="N45" s="57" t="s">
        <v>164</v>
      </c>
      <c r="O45" s="58" t="s">
        <v>241</v>
      </c>
    </row>
    <row r="46" spans="1:16" x14ac:dyDescent="0.3">
      <c r="A46" s="68" t="s">
        <v>149</v>
      </c>
      <c r="B46" s="71" t="s">
        <v>70</v>
      </c>
      <c r="C46" s="35"/>
      <c r="D46" s="80">
        <v>0</v>
      </c>
      <c r="E46" s="81">
        <v>0</v>
      </c>
      <c r="F46" s="82">
        <f>D46*E46</f>
        <v>0</v>
      </c>
      <c r="G46" s="35"/>
      <c r="H46" s="80">
        <v>0</v>
      </c>
      <c r="I46" s="81">
        <v>0</v>
      </c>
      <c r="J46" s="83">
        <f>H46*I46</f>
        <v>0</v>
      </c>
      <c r="K46" s="35"/>
      <c r="L46" s="80">
        <v>0</v>
      </c>
      <c r="M46" s="81">
        <v>0</v>
      </c>
      <c r="N46" s="84">
        <f>L46*M46</f>
        <v>0</v>
      </c>
      <c r="O46" s="69">
        <f t="shared" ref="O46:O51" si="4">F46+J46+N46</f>
        <v>0</v>
      </c>
    </row>
    <row r="47" spans="1:16" x14ac:dyDescent="0.3">
      <c r="A47" s="68" t="s">
        <v>376</v>
      </c>
      <c r="B47" s="71" t="s">
        <v>289</v>
      </c>
      <c r="C47" s="35"/>
      <c r="D47" s="80">
        <v>0</v>
      </c>
      <c r="E47" s="81">
        <v>0</v>
      </c>
      <c r="F47" s="82">
        <f>D47*E47</f>
        <v>0</v>
      </c>
      <c r="G47" s="35"/>
      <c r="H47" s="80">
        <v>0</v>
      </c>
      <c r="I47" s="81">
        <v>0</v>
      </c>
      <c r="J47" s="83">
        <f>H47*I47</f>
        <v>0</v>
      </c>
      <c r="K47" s="35"/>
      <c r="L47" s="80">
        <v>0</v>
      </c>
      <c r="M47" s="81">
        <v>0</v>
      </c>
      <c r="N47" s="84">
        <f>L47*M47</f>
        <v>0</v>
      </c>
      <c r="O47" s="69">
        <f t="shared" si="4"/>
        <v>0</v>
      </c>
    </row>
    <row r="48" spans="1:16" x14ac:dyDescent="0.3">
      <c r="A48" s="68" t="s">
        <v>150</v>
      </c>
      <c r="B48" s="71" t="s">
        <v>71</v>
      </c>
      <c r="C48" s="35"/>
      <c r="D48" s="80">
        <v>0</v>
      </c>
      <c r="E48" s="81">
        <v>0</v>
      </c>
      <c r="F48" s="82">
        <f>D48*E48</f>
        <v>0</v>
      </c>
      <c r="G48" s="35"/>
      <c r="H48" s="80">
        <v>0</v>
      </c>
      <c r="I48" s="81">
        <v>0</v>
      </c>
      <c r="J48" s="83">
        <f>H48*I48</f>
        <v>0</v>
      </c>
      <c r="K48" s="35"/>
      <c r="L48" s="80">
        <v>0</v>
      </c>
      <c r="M48" s="81">
        <v>0</v>
      </c>
      <c r="N48" s="84">
        <f>L48*M48</f>
        <v>0</v>
      </c>
      <c r="O48" s="69">
        <f t="shared" si="4"/>
        <v>0</v>
      </c>
    </row>
    <row r="49" spans="1:16" x14ac:dyDescent="0.3">
      <c r="A49" s="68" t="s">
        <v>151</v>
      </c>
      <c r="B49" s="71" t="s">
        <v>290</v>
      </c>
      <c r="C49" s="35"/>
      <c r="D49" s="80">
        <v>0</v>
      </c>
      <c r="E49" s="81">
        <v>0</v>
      </c>
      <c r="F49" s="82">
        <f>D49*E49</f>
        <v>0</v>
      </c>
      <c r="G49" s="35"/>
      <c r="H49" s="80">
        <v>0</v>
      </c>
      <c r="I49" s="81">
        <v>0</v>
      </c>
      <c r="J49" s="83">
        <f>H49*I49</f>
        <v>0</v>
      </c>
      <c r="K49" s="35"/>
      <c r="L49" s="80">
        <v>0</v>
      </c>
      <c r="M49" s="81">
        <v>0</v>
      </c>
      <c r="N49" s="84">
        <f>L49*M49</f>
        <v>0</v>
      </c>
      <c r="O49" s="69">
        <f t="shared" si="4"/>
        <v>0</v>
      </c>
    </row>
    <row r="50" spans="1:16" x14ac:dyDescent="0.3">
      <c r="A50" s="68" t="s">
        <v>152</v>
      </c>
      <c r="B50" s="35" t="s">
        <v>294</v>
      </c>
      <c r="C50" s="35"/>
      <c r="D50" s="80">
        <v>0</v>
      </c>
      <c r="E50" s="81">
        <v>0</v>
      </c>
      <c r="F50" s="82">
        <f>D50*E50</f>
        <v>0</v>
      </c>
      <c r="G50" s="35"/>
      <c r="H50" s="80">
        <v>0</v>
      </c>
      <c r="I50" s="81">
        <v>0</v>
      </c>
      <c r="J50" s="83">
        <f>H50*I50</f>
        <v>0</v>
      </c>
      <c r="K50" s="35"/>
      <c r="L50" s="80">
        <v>0</v>
      </c>
      <c r="M50" s="81">
        <v>0</v>
      </c>
      <c r="N50" s="84">
        <f>L50*M50</f>
        <v>0</v>
      </c>
      <c r="O50" s="69">
        <f t="shared" si="4"/>
        <v>0</v>
      </c>
    </row>
    <row r="51" spans="1:16" s="79" customFormat="1" x14ac:dyDescent="0.3">
      <c r="A51" s="85"/>
      <c r="B51" s="86" t="s">
        <v>40</v>
      </c>
      <c r="C51" s="87"/>
      <c r="D51" s="87"/>
      <c r="E51" s="87"/>
      <c r="F51" s="75">
        <f>SUM(F46:F50)</f>
        <v>0</v>
      </c>
      <c r="G51" s="88"/>
      <c r="H51" s="88"/>
      <c r="I51" s="88"/>
      <c r="J51" s="76">
        <f>SUM(J46:J50)</f>
        <v>0</v>
      </c>
      <c r="K51" s="88"/>
      <c r="L51" s="88"/>
      <c r="M51" s="88"/>
      <c r="N51" s="76">
        <f>SUM(N46:N50)</f>
        <v>0</v>
      </c>
      <c r="O51" s="77">
        <f t="shared" si="4"/>
        <v>0</v>
      </c>
      <c r="P51" s="78"/>
    </row>
    <row r="52" spans="1:16" x14ac:dyDescent="0.3">
      <c r="A52" s="208" t="s">
        <v>105</v>
      </c>
      <c r="B52" s="210" t="s">
        <v>344</v>
      </c>
      <c r="C52" s="218" t="s">
        <v>37</v>
      </c>
      <c r="D52" s="219"/>
      <c r="E52" s="219"/>
      <c r="F52" s="220"/>
      <c r="G52" s="216" t="s">
        <v>38</v>
      </c>
      <c r="H52" s="216"/>
      <c r="I52" s="216"/>
      <c r="J52" s="216"/>
      <c r="K52" s="217" t="s">
        <v>39</v>
      </c>
      <c r="L52" s="221"/>
      <c r="M52" s="221"/>
      <c r="N52" s="221"/>
      <c r="O52" s="69"/>
    </row>
    <row r="53" spans="1:16" ht="30" x14ac:dyDescent="0.3">
      <c r="A53" s="222"/>
      <c r="B53" s="223"/>
      <c r="C53" s="52" t="s">
        <v>240</v>
      </c>
      <c r="D53" s="53" t="s">
        <v>163</v>
      </c>
      <c r="E53" s="54" t="s">
        <v>148</v>
      </c>
      <c r="F53" s="55" t="s">
        <v>164</v>
      </c>
      <c r="G53" s="52" t="s">
        <v>240</v>
      </c>
      <c r="H53" s="53" t="s">
        <v>163</v>
      </c>
      <c r="I53" s="54" t="s">
        <v>148</v>
      </c>
      <c r="J53" s="56" t="s">
        <v>164</v>
      </c>
      <c r="K53" s="52" t="s">
        <v>240</v>
      </c>
      <c r="L53" s="53" t="s">
        <v>163</v>
      </c>
      <c r="M53" s="54" t="s">
        <v>148</v>
      </c>
      <c r="N53" s="57" t="s">
        <v>164</v>
      </c>
      <c r="O53" s="58" t="s">
        <v>241</v>
      </c>
    </row>
    <row r="54" spans="1:16" x14ac:dyDescent="0.3">
      <c r="A54" s="68" t="s">
        <v>174</v>
      </c>
      <c r="B54" s="35" t="s">
        <v>291</v>
      </c>
      <c r="C54" s="35"/>
      <c r="D54" s="80">
        <v>0</v>
      </c>
      <c r="E54" s="81">
        <v>0</v>
      </c>
      <c r="F54" s="82">
        <f>D54*E54</f>
        <v>0</v>
      </c>
      <c r="G54" s="80"/>
      <c r="H54" s="81"/>
      <c r="I54" s="89">
        <v>0</v>
      </c>
      <c r="J54" s="83">
        <f>H54*I54</f>
        <v>0</v>
      </c>
      <c r="K54" s="35"/>
      <c r="L54" s="80">
        <v>0</v>
      </c>
      <c r="M54" s="81">
        <v>0</v>
      </c>
      <c r="N54" s="84">
        <f>L54*M54</f>
        <v>0</v>
      </c>
      <c r="O54" s="69">
        <f>F54+J54+N54</f>
        <v>0</v>
      </c>
    </row>
    <row r="55" spans="1:16" x14ac:dyDescent="0.3">
      <c r="A55" s="68" t="s">
        <v>286</v>
      </c>
      <c r="B55" s="35" t="s">
        <v>292</v>
      </c>
      <c r="C55" s="35"/>
      <c r="D55" s="80">
        <v>0</v>
      </c>
      <c r="E55" s="81">
        <v>0</v>
      </c>
      <c r="F55" s="82">
        <f t="shared" ref="F55:F60" si="5">D55*E55</f>
        <v>0</v>
      </c>
      <c r="G55" s="35"/>
      <c r="H55" s="81"/>
      <c r="I55" s="89">
        <v>0</v>
      </c>
      <c r="J55" s="83">
        <f t="shared" ref="J55:J60" si="6">H55*I55</f>
        <v>0</v>
      </c>
      <c r="K55" s="35"/>
      <c r="L55" s="80">
        <v>0</v>
      </c>
      <c r="M55" s="81">
        <v>0</v>
      </c>
      <c r="N55" s="84">
        <f t="shared" ref="N55:N60" si="7">L55*M55</f>
        <v>0</v>
      </c>
      <c r="O55" s="69">
        <f t="shared" ref="O55:O60" si="8">F55+J55+N55</f>
        <v>0</v>
      </c>
    </row>
    <row r="56" spans="1:16" x14ac:dyDescent="0.3">
      <c r="A56" s="68" t="s">
        <v>287</v>
      </c>
      <c r="B56" s="35" t="s">
        <v>293</v>
      </c>
      <c r="C56" s="35"/>
      <c r="D56" s="80">
        <v>0</v>
      </c>
      <c r="E56" s="81">
        <v>0</v>
      </c>
      <c r="F56" s="82">
        <f t="shared" si="5"/>
        <v>0</v>
      </c>
      <c r="G56" s="35"/>
      <c r="H56" s="81"/>
      <c r="I56" s="89">
        <v>0</v>
      </c>
      <c r="J56" s="83">
        <f t="shared" si="6"/>
        <v>0</v>
      </c>
      <c r="K56" s="35"/>
      <c r="L56" s="80">
        <v>0</v>
      </c>
      <c r="M56" s="81">
        <v>0</v>
      </c>
      <c r="N56" s="84">
        <f t="shared" si="7"/>
        <v>0</v>
      </c>
      <c r="O56" s="69">
        <f t="shared" si="8"/>
        <v>0</v>
      </c>
    </row>
    <row r="57" spans="1:16" x14ac:dyDescent="0.3">
      <c r="A57" s="68" t="s">
        <v>288</v>
      </c>
      <c r="B57" s="35" t="s">
        <v>307</v>
      </c>
      <c r="C57" s="35"/>
      <c r="D57" s="80">
        <v>0</v>
      </c>
      <c r="E57" s="81">
        <v>0</v>
      </c>
      <c r="F57" s="82">
        <f t="shared" si="5"/>
        <v>0</v>
      </c>
      <c r="G57" s="35"/>
      <c r="H57" s="81"/>
      <c r="I57" s="89">
        <v>0</v>
      </c>
      <c r="J57" s="83">
        <f t="shared" si="6"/>
        <v>0</v>
      </c>
      <c r="K57" s="35"/>
      <c r="L57" s="80">
        <v>0</v>
      </c>
      <c r="M57" s="81">
        <v>0</v>
      </c>
      <c r="N57" s="84">
        <f t="shared" si="7"/>
        <v>0</v>
      </c>
      <c r="O57" s="69">
        <f t="shared" si="8"/>
        <v>0</v>
      </c>
    </row>
    <row r="58" spans="1:16" x14ac:dyDescent="0.3">
      <c r="A58" s="68" t="s">
        <v>175</v>
      </c>
      <c r="B58" s="35" t="s">
        <v>308</v>
      </c>
      <c r="C58" s="35"/>
      <c r="D58" s="80">
        <v>0</v>
      </c>
      <c r="E58" s="81">
        <v>0</v>
      </c>
      <c r="F58" s="82">
        <f t="shared" si="5"/>
        <v>0</v>
      </c>
      <c r="G58" s="35"/>
      <c r="H58" s="81"/>
      <c r="I58" s="89">
        <v>0</v>
      </c>
      <c r="J58" s="83">
        <f t="shared" si="6"/>
        <v>0</v>
      </c>
      <c r="K58" s="35"/>
      <c r="L58" s="80">
        <v>0</v>
      </c>
      <c r="M58" s="81">
        <v>0</v>
      </c>
      <c r="N58" s="84">
        <f t="shared" si="7"/>
        <v>0</v>
      </c>
      <c r="O58" s="69">
        <f t="shared" si="8"/>
        <v>0</v>
      </c>
    </row>
    <row r="59" spans="1:16" x14ac:dyDescent="0.3">
      <c r="A59" s="68" t="s">
        <v>176</v>
      </c>
      <c r="B59" s="35" t="s">
        <v>309</v>
      </c>
      <c r="C59" s="35"/>
      <c r="D59" s="80">
        <v>0</v>
      </c>
      <c r="E59" s="81">
        <v>0</v>
      </c>
      <c r="F59" s="82">
        <f t="shared" si="5"/>
        <v>0</v>
      </c>
      <c r="G59" s="35"/>
      <c r="H59" s="81"/>
      <c r="I59" s="89">
        <v>0</v>
      </c>
      <c r="J59" s="83">
        <f t="shared" si="6"/>
        <v>0</v>
      </c>
      <c r="K59" s="35"/>
      <c r="L59" s="80">
        <v>0</v>
      </c>
      <c r="M59" s="81">
        <v>0</v>
      </c>
      <c r="N59" s="84">
        <f t="shared" si="7"/>
        <v>0</v>
      </c>
      <c r="O59" s="69">
        <f t="shared" si="8"/>
        <v>0</v>
      </c>
    </row>
    <row r="60" spans="1:16" x14ac:dyDescent="0.3">
      <c r="A60" s="68" t="s">
        <v>177</v>
      </c>
      <c r="B60" s="35" t="s">
        <v>294</v>
      </c>
      <c r="C60" s="35"/>
      <c r="D60" s="80">
        <v>0</v>
      </c>
      <c r="E60" s="81">
        <v>0</v>
      </c>
      <c r="F60" s="82">
        <f t="shared" si="5"/>
        <v>0</v>
      </c>
      <c r="G60" s="35"/>
      <c r="H60" s="81"/>
      <c r="I60" s="89">
        <v>0</v>
      </c>
      <c r="J60" s="83">
        <f t="shared" si="6"/>
        <v>0</v>
      </c>
      <c r="K60" s="35"/>
      <c r="L60" s="80">
        <v>0</v>
      </c>
      <c r="M60" s="81">
        <v>0</v>
      </c>
      <c r="N60" s="84">
        <f t="shared" si="7"/>
        <v>0</v>
      </c>
      <c r="O60" s="69">
        <f t="shared" si="8"/>
        <v>0</v>
      </c>
    </row>
    <row r="61" spans="1:16" s="79" customFormat="1" x14ac:dyDescent="0.3">
      <c r="A61" s="72"/>
      <c r="B61" s="73" t="s">
        <v>352</v>
      </c>
      <c r="C61" s="87"/>
      <c r="D61" s="87"/>
      <c r="E61" s="87"/>
      <c r="F61" s="75">
        <f>SUM(F54:F60)</f>
        <v>0</v>
      </c>
      <c r="G61" s="88"/>
      <c r="H61" s="88"/>
      <c r="I61" s="88"/>
      <c r="J61" s="76">
        <f>SUM(J54:J60)</f>
        <v>0</v>
      </c>
      <c r="K61" s="88"/>
      <c r="L61" s="88"/>
      <c r="M61" s="88"/>
      <c r="N61" s="76">
        <f>SUM(N54:N60)</f>
        <v>0</v>
      </c>
      <c r="O61" s="77">
        <f>F61+J61+N61</f>
        <v>0</v>
      </c>
      <c r="P61" s="78"/>
    </row>
    <row r="62" spans="1:16" x14ac:dyDescent="0.3">
      <c r="A62" s="208" t="s">
        <v>178</v>
      </c>
      <c r="B62" s="210" t="s">
        <v>47</v>
      </c>
      <c r="C62" s="218" t="s">
        <v>37</v>
      </c>
      <c r="D62" s="219"/>
      <c r="E62" s="219"/>
      <c r="F62" s="220"/>
      <c r="G62" s="216" t="s">
        <v>38</v>
      </c>
      <c r="H62" s="216"/>
      <c r="I62" s="216"/>
      <c r="J62" s="216"/>
      <c r="K62" s="217" t="s">
        <v>39</v>
      </c>
      <c r="L62" s="221"/>
      <c r="M62" s="221"/>
      <c r="N62" s="221"/>
      <c r="O62" s="69"/>
    </row>
    <row r="63" spans="1:16" ht="30" x14ac:dyDescent="0.3">
      <c r="A63" s="222"/>
      <c r="B63" s="223"/>
      <c r="C63" s="52" t="s">
        <v>240</v>
      </c>
      <c r="D63" s="53" t="s">
        <v>163</v>
      </c>
      <c r="E63" s="54" t="s">
        <v>148</v>
      </c>
      <c r="F63" s="55" t="s">
        <v>164</v>
      </c>
      <c r="G63" s="52" t="s">
        <v>240</v>
      </c>
      <c r="H63" s="53" t="s">
        <v>163</v>
      </c>
      <c r="I63" s="54" t="s">
        <v>148</v>
      </c>
      <c r="J63" s="56" t="s">
        <v>164</v>
      </c>
      <c r="K63" s="52" t="s">
        <v>240</v>
      </c>
      <c r="L63" s="53" t="s">
        <v>163</v>
      </c>
      <c r="M63" s="54" t="s">
        <v>148</v>
      </c>
      <c r="N63" s="57" t="s">
        <v>164</v>
      </c>
      <c r="O63" s="69"/>
    </row>
    <row r="64" spans="1:16" x14ac:dyDescent="0.3">
      <c r="A64" s="68" t="s">
        <v>179</v>
      </c>
      <c r="B64" s="35" t="s">
        <v>234</v>
      </c>
      <c r="C64" s="35"/>
      <c r="D64" s="80">
        <v>0</v>
      </c>
      <c r="E64" s="81">
        <v>0</v>
      </c>
      <c r="F64" s="82">
        <f>D64*E64</f>
        <v>0</v>
      </c>
      <c r="G64" s="35"/>
      <c r="H64" s="80">
        <v>0</v>
      </c>
      <c r="I64" s="81">
        <v>0</v>
      </c>
      <c r="J64" s="83">
        <f>H64*I64</f>
        <v>0</v>
      </c>
      <c r="K64" s="35"/>
      <c r="L64" s="80">
        <v>0</v>
      </c>
      <c r="M64" s="81">
        <v>0</v>
      </c>
      <c r="N64" s="84">
        <f>L64*M64</f>
        <v>0</v>
      </c>
      <c r="O64" s="69">
        <f>F64+J64+N64</f>
        <v>0</v>
      </c>
    </row>
    <row r="65" spans="1:15" x14ac:dyDescent="0.3">
      <c r="A65" s="68" t="s">
        <v>180</v>
      </c>
      <c r="B65" s="35" t="s">
        <v>266</v>
      </c>
      <c r="C65" s="35"/>
      <c r="D65" s="80">
        <v>0</v>
      </c>
      <c r="E65" s="81">
        <v>0</v>
      </c>
      <c r="F65" s="82">
        <f t="shared" ref="F65:F83" si="9">D65*E65</f>
        <v>0</v>
      </c>
      <c r="G65" s="35"/>
      <c r="H65" s="80">
        <v>0</v>
      </c>
      <c r="I65" s="81">
        <v>0</v>
      </c>
      <c r="J65" s="83">
        <f t="shared" ref="J65:J83" si="10">H65*I65</f>
        <v>0</v>
      </c>
      <c r="K65" s="35"/>
      <c r="L65" s="80">
        <v>0</v>
      </c>
      <c r="M65" s="81">
        <v>0</v>
      </c>
      <c r="N65" s="84">
        <f t="shared" ref="N65:N83" si="11">L65*M65</f>
        <v>0</v>
      </c>
      <c r="O65" s="69">
        <f t="shared" ref="O65:O84" si="12">F65+J65+N65</f>
        <v>0</v>
      </c>
    </row>
    <row r="66" spans="1:15" x14ac:dyDescent="0.3">
      <c r="A66" s="68" t="s">
        <v>181</v>
      </c>
      <c r="B66" s="71" t="s">
        <v>264</v>
      </c>
      <c r="C66" s="35"/>
      <c r="D66" s="80">
        <v>0</v>
      </c>
      <c r="E66" s="81">
        <v>0</v>
      </c>
      <c r="F66" s="82">
        <f t="shared" si="9"/>
        <v>0</v>
      </c>
      <c r="G66" s="35"/>
      <c r="H66" s="80">
        <v>0</v>
      </c>
      <c r="I66" s="81">
        <v>0</v>
      </c>
      <c r="J66" s="83">
        <f t="shared" si="10"/>
        <v>0</v>
      </c>
      <c r="K66" s="35"/>
      <c r="L66" s="80">
        <v>0</v>
      </c>
      <c r="M66" s="81">
        <v>0</v>
      </c>
      <c r="N66" s="84">
        <f t="shared" si="11"/>
        <v>0</v>
      </c>
      <c r="O66" s="69">
        <f t="shared" si="12"/>
        <v>0</v>
      </c>
    </row>
    <row r="67" spans="1:15" x14ac:dyDescent="0.3">
      <c r="A67" s="68" t="s">
        <v>182</v>
      </c>
      <c r="B67" s="35" t="s">
        <v>267</v>
      </c>
      <c r="C67" s="35"/>
      <c r="D67" s="80">
        <v>0</v>
      </c>
      <c r="E67" s="81">
        <v>0</v>
      </c>
      <c r="F67" s="82">
        <f t="shared" si="9"/>
        <v>0</v>
      </c>
      <c r="G67" s="35"/>
      <c r="H67" s="80">
        <v>0</v>
      </c>
      <c r="I67" s="81">
        <v>0</v>
      </c>
      <c r="J67" s="83">
        <f t="shared" si="10"/>
        <v>0</v>
      </c>
      <c r="K67" s="35"/>
      <c r="L67" s="80">
        <v>0</v>
      </c>
      <c r="M67" s="81">
        <v>0</v>
      </c>
      <c r="N67" s="84">
        <f t="shared" si="11"/>
        <v>0</v>
      </c>
      <c r="O67" s="69">
        <f t="shared" si="12"/>
        <v>0</v>
      </c>
    </row>
    <row r="68" spans="1:15" x14ac:dyDescent="0.3">
      <c r="A68" s="68" t="s">
        <v>183</v>
      </c>
      <c r="B68" s="35" t="s">
        <v>236</v>
      </c>
      <c r="C68" s="35"/>
      <c r="D68" s="80">
        <v>0</v>
      </c>
      <c r="E68" s="81">
        <v>0</v>
      </c>
      <c r="F68" s="82">
        <f t="shared" si="9"/>
        <v>0</v>
      </c>
      <c r="G68" s="35"/>
      <c r="H68" s="80">
        <v>0</v>
      </c>
      <c r="I68" s="81">
        <v>0</v>
      </c>
      <c r="J68" s="83">
        <f t="shared" si="10"/>
        <v>0</v>
      </c>
      <c r="K68" s="35"/>
      <c r="L68" s="80">
        <v>0</v>
      </c>
      <c r="M68" s="81">
        <v>0</v>
      </c>
      <c r="N68" s="84">
        <f t="shared" si="11"/>
        <v>0</v>
      </c>
      <c r="O68" s="69">
        <f t="shared" si="12"/>
        <v>0</v>
      </c>
    </row>
    <row r="69" spans="1:15" x14ac:dyDescent="0.3">
      <c r="A69" s="68" t="s">
        <v>184</v>
      </c>
      <c r="B69" s="35" t="s">
        <v>409</v>
      </c>
      <c r="C69" s="35"/>
      <c r="D69" s="80">
        <v>0</v>
      </c>
      <c r="E69" s="81">
        <v>0</v>
      </c>
      <c r="F69" s="82">
        <f t="shared" si="9"/>
        <v>0</v>
      </c>
      <c r="G69" s="35"/>
      <c r="H69" s="80">
        <v>0</v>
      </c>
      <c r="I69" s="81">
        <v>0</v>
      </c>
      <c r="J69" s="83">
        <f t="shared" si="10"/>
        <v>0</v>
      </c>
      <c r="K69" s="35"/>
      <c r="L69" s="80">
        <v>0</v>
      </c>
      <c r="M69" s="81">
        <v>0</v>
      </c>
      <c r="N69" s="84">
        <f t="shared" si="11"/>
        <v>0</v>
      </c>
      <c r="O69" s="69">
        <f t="shared" si="12"/>
        <v>0</v>
      </c>
    </row>
    <row r="70" spans="1:15" x14ac:dyDescent="0.3">
      <c r="A70" s="68" t="s">
        <v>185</v>
      </c>
      <c r="B70" s="71" t="s">
        <v>235</v>
      </c>
      <c r="C70" s="35"/>
      <c r="D70" s="80">
        <v>0</v>
      </c>
      <c r="E70" s="81">
        <v>0</v>
      </c>
      <c r="F70" s="82">
        <f t="shared" si="9"/>
        <v>0</v>
      </c>
      <c r="G70" s="35"/>
      <c r="H70" s="80">
        <v>0</v>
      </c>
      <c r="I70" s="81">
        <v>0</v>
      </c>
      <c r="J70" s="83">
        <f t="shared" si="10"/>
        <v>0</v>
      </c>
      <c r="K70" s="35"/>
      <c r="L70" s="80">
        <v>0</v>
      </c>
      <c r="M70" s="81">
        <v>0</v>
      </c>
      <c r="N70" s="84">
        <f t="shared" si="11"/>
        <v>0</v>
      </c>
      <c r="O70" s="69">
        <f t="shared" si="12"/>
        <v>0</v>
      </c>
    </row>
    <row r="71" spans="1:15" x14ac:dyDescent="0.3">
      <c r="A71" s="68" t="s">
        <v>186</v>
      </c>
      <c r="B71" s="71" t="s">
        <v>310</v>
      </c>
      <c r="C71" s="35"/>
      <c r="D71" s="80">
        <v>0</v>
      </c>
      <c r="E71" s="81">
        <v>0</v>
      </c>
      <c r="F71" s="82">
        <f t="shared" si="9"/>
        <v>0</v>
      </c>
      <c r="G71" s="35"/>
      <c r="H71" s="80">
        <v>0</v>
      </c>
      <c r="I71" s="81">
        <v>0</v>
      </c>
      <c r="J71" s="83">
        <f t="shared" si="10"/>
        <v>0</v>
      </c>
      <c r="K71" s="35"/>
      <c r="L71" s="80">
        <v>0</v>
      </c>
      <c r="M71" s="81">
        <v>0</v>
      </c>
      <c r="N71" s="84">
        <f t="shared" si="11"/>
        <v>0</v>
      </c>
      <c r="O71" s="69">
        <f t="shared" si="12"/>
        <v>0</v>
      </c>
    </row>
    <row r="72" spans="1:15" x14ac:dyDescent="0.3">
      <c r="A72" s="68" t="s">
        <v>187</v>
      </c>
      <c r="B72" s="35" t="s">
        <v>398</v>
      </c>
      <c r="C72" s="35"/>
      <c r="D72" s="80">
        <v>0</v>
      </c>
      <c r="E72" s="81">
        <v>0</v>
      </c>
      <c r="F72" s="82">
        <f t="shared" si="9"/>
        <v>0</v>
      </c>
      <c r="G72" s="35"/>
      <c r="H72" s="80">
        <v>0</v>
      </c>
      <c r="I72" s="81">
        <v>0</v>
      </c>
      <c r="J72" s="83">
        <f t="shared" si="10"/>
        <v>0</v>
      </c>
      <c r="K72" s="35"/>
      <c r="L72" s="80">
        <v>0</v>
      </c>
      <c r="M72" s="81">
        <v>0</v>
      </c>
      <c r="N72" s="84">
        <f t="shared" si="11"/>
        <v>0</v>
      </c>
      <c r="O72" s="69">
        <f t="shared" si="12"/>
        <v>0</v>
      </c>
    </row>
    <row r="73" spans="1:15" x14ac:dyDescent="0.3">
      <c r="A73" s="68" t="s">
        <v>188</v>
      </c>
      <c r="B73" s="35" t="s">
        <v>399</v>
      </c>
      <c r="C73" s="35"/>
      <c r="D73" s="80">
        <v>0</v>
      </c>
      <c r="E73" s="81">
        <v>0</v>
      </c>
      <c r="F73" s="82">
        <f t="shared" si="9"/>
        <v>0</v>
      </c>
      <c r="G73" s="35"/>
      <c r="H73" s="80">
        <v>0</v>
      </c>
      <c r="I73" s="81">
        <v>0</v>
      </c>
      <c r="J73" s="83">
        <f t="shared" si="10"/>
        <v>0</v>
      </c>
      <c r="K73" s="35"/>
      <c r="L73" s="80">
        <v>0</v>
      </c>
      <c r="M73" s="81">
        <v>0</v>
      </c>
      <c r="N73" s="84">
        <f t="shared" si="11"/>
        <v>0</v>
      </c>
      <c r="O73" s="69">
        <f t="shared" si="12"/>
        <v>0</v>
      </c>
    </row>
    <row r="74" spans="1:15" x14ac:dyDescent="0.3">
      <c r="A74" s="68" t="s">
        <v>189</v>
      </c>
      <c r="B74" s="35" t="s">
        <v>336</v>
      </c>
      <c r="C74" s="35"/>
      <c r="D74" s="80">
        <v>0</v>
      </c>
      <c r="E74" s="81">
        <v>0</v>
      </c>
      <c r="F74" s="82">
        <f t="shared" si="9"/>
        <v>0</v>
      </c>
      <c r="G74" s="35"/>
      <c r="H74" s="80">
        <v>0</v>
      </c>
      <c r="I74" s="81">
        <v>0</v>
      </c>
      <c r="J74" s="83">
        <f t="shared" si="10"/>
        <v>0</v>
      </c>
      <c r="K74" s="35"/>
      <c r="L74" s="80">
        <v>0</v>
      </c>
      <c r="M74" s="81">
        <v>0</v>
      </c>
      <c r="N74" s="84">
        <f t="shared" si="11"/>
        <v>0</v>
      </c>
      <c r="O74" s="69">
        <f t="shared" si="12"/>
        <v>0</v>
      </c>
    </row>
    <row r="75" spans="1:15" x14ac:dyDescent="0.3">
      <c r="A75" s="68" t="s">
        <v>190</v>
      </c>
      <c r="B75" s="35" t="s">
        <v>335</v>
      </c>
      <c r="C75" s="35"/>
      <c r="D75" s="80">
        <v>0</v>
      </c>
      <c r="E75" s="81">
        <v>0</v>
      </c>
      <c r="F75" s="82">
        <f t="shared" si="9"/>
        <v>0</v>
      </c>
      <c r="G75" s="35"/>
      <c r="H75" s="80">
        <v>0</v>
      </c>
      <c r="I75" s="81">
        <v>0</v>
      </c>
      <c r="J75" s="83">
        <f t="shared" si="10"/>
        <v>0</v>
      </c>
      <c r="K75" s="35"/>
      <c r="L75" s="80">
        <v>0</v>
      </c>
      <c r="M75" s="81">
        <v>0</v>
      </c>
      <c r="N75" s="84">
        <f t="shared" si="11"/>
        <v>0</v>
      </c>
      <c r="O75" s="69">
        <f t="shared" si="12"/>
        <v>0</v>
      </c>
    </row>
    <row r="76" spans="1:15" x14ac:dyDescent="0.3">
      <c r="A76" s="68" t="s">
        <v>191</v>
      </c>
      <c r="B76" s="71" t="s">
        <v>72</v>
      </c>
      <c r="C76" s="35"/>
      <c r="D76" s="80">
        <v>0</v>
      </c>
      <c r="E76" s="81">
        <v>0</v>
      </c>
      <c r="F76" s="82">
        <f t="shared" si="9"/>
        <v>0</v>
      </c>
      <c r="G76" s="35"/>
      <c r="H76" s="80">
        <v>0</v>
      </c>
      <c r="I76" s="81">
        <v>0</v>
      </c>
      <c r="J76" s="83">
        <f t="shared" si="10"/>
        <v>0</v>
      </c>
      <c r="K76" s="35"/>
      <c r="L76" s="80">
        <v>0</v>
      </c>
      <c r="M76" s="81">
        <v>0</v>
      </c>
      <c r="N76" s="84">
        <f t="shared" si="11"/>
        <v>0</v>
      </c>
      <c r="O76" s="69">
        <f t="shared" si="12"/>
        <v>0</v>
      </c>
    </row>
    <row r="77" spans="1:15" x14ac:dyDescent="0.3">
      <c r="A77" s="68" t="s">
        <v>192</v>
      </c>
      <c r="B77" s="71" t="s">
        <v>410</v>
      </c>
      <c r="C77" s="35"/>
      <c r="D77" s="80">
        <v>0</v>
      </c>
      <c r="E77" s="81">
        <v>0</v>
      </c>
      <c r="F77" s="82">
        <f t="shared" si="9"/>
        <v>0</v>
      </c>
      <c r="G77" s="35"/>
      <c r="H77" s="80">
        <v>0</v>
      </c>
      <c r="I77" s="81">
        <v>0</v>
      </c>
      <c r="J77" s="83">
        <f t="shared" si="10"/>
        <v>0</v>
      </c>
      <c r="K77" s="35"/>
      <c r="L77" s="80">
        <v>0</v>
      </c>
      <c r="M77" s="81">
        <v>0</v>
      </c>
      <c r="N77" s="84">
        <f t="shared" si="11"/>
        <v>0</v>
      </c>
      <c r="O77" s="69">
        <f t="shared" si="12"/>
        <v>0</v>
      </c>
    </row>
    <row r="78" spans="1:15" ht="12" customHeight="1" x14ac:dyDescent="0.3">
      <c r="A78" s="68" t="s">
        <v>193</v>
      </c>
      <c r="B78" s="71" t="s">
        <v>220</v>
      </c>
      <c r="C78" s="35"/>
      <c r="D78" s="80">
        <v>0</v>
      </c>
      <c r="E78" s="81">
        <v>0</v>
      </c>
      <c r="F78" s="82">
        <f t="shared" si="9"/>
        <v>0</v>
      </c>
      <c r="G78" s="35"/>
      <c r="H78" s="80">
        <v>0</v>
      </c>
      <c r="I78" s="81">
        <v>0</v>
      </c>
      <c r="J78" s="83">
        <f t="shared" si="10"/>
        <v>0</v>
      </c>
      <c r="K78" s="35"/>
      <c r="L78" s="80">
        <v>0</v>
      </c>
      <c r="M78" s="81">
        <v>0</v>
      </c>
      <c r="N78" s="84">
        <f t="shared" si="11"/>
        <v>0</v>
      </c>
      <c r="O78" s="69">
        <f t="shared" si="12"/>
        <v>0</v>
      </c>
    </row>
    <row r="79" spans="1:15" x14ac:dyDescent="0.3">
      <c r="A79" s="68" t="s">
        <v>194</v>
      </c>
      <c r="B79" s="71" t="s">
        <v>73</v>
      </c>
      <c r="C79" s="35"/>
      <c r="D79" s="80">
        <v>0</v>
      </c>
      <c r="E79" s="81">
        <v>0</v>
      </c>
      <c r="F79" s="82">
        <f t="shared" si="9"/>
        <v>0</v>
      </c>
      <c r="G79" s="35"/>
      <c r="H79" s="80">
        <v>0</v>
      </c>
      <c r="I79" s="81">
        <v>0</v>
      </c>
      <c r="J79" s="83">
        <f t="shared" si="10"/>
        <v>0</v>
      </c>
      <c r="K79" s="35"/>
      <c r="L79" s="80">
        <v>0</v>
      </c>
      <c r="M79" s="81">
        <v>0</v>
      </c>
      <c r="N79" s="84">
        <f t="shared" si="11"/>
        <v>0</v>
      </c>
      <c r="O79" s="69">
        <f t="shared" si="12"/>
        <v>0</v>
      </c>
    </row>
    <row r="80" spans="1:15" x14ac:dyDescent="0.3">
      <c r="A80" s="68" t="s">
        <v>195</v>
      </c>
      <c r="B80" s="71" t="s">
        <v>74</v>
      </c>
      <c r="C80" s="35"/>
      <c r="D80" s="80">
        <v>0</v>
      </c>
      <c r="E80" s="81">
        <v>0</v>
      </c>
      <c r="F80" s="82">
        <f t="shared" si="9"/>
        <v>0</v>
      </c>
      <c r="G80" s="35"/>
      <c r="H80" s="80">
        <v>0</v>
      </c>
      <c r="I80" s="81">
        <v>0</v>
      </c>
      <c r="J80" s="83">
        <f t="shared" si="10"/>
        <v>0</v>
      </c>
      <c r="K80" s="35"/>
      <c r="L80" s="80">
        <v>0</v>
      </c>
      <c r="M80" s="81">
        <v>0</v>
      </c>
      <c r="N80" s="84">
        <f t="shared" si="11"/>
        <v>0</v>
      </c>
      <c r="O80" s="69">
        <f t="shared" si="12"/>
        <v>0</v>
      </c>
    </row>
    <row r="81" spans="1:16" x14ac:dyDescent="0.3">
      <c r="A81" s="68" t="s">
        <v>196</v>
      </c>
      <c r="B81" s="35" t="s">
        <v>219</v>
      </c>
      <c r="C81" s="35"/>
      <c r="D81" s="80">
        <v>0</v>
      </c>
      <c r="E81" s="81">
        <v>0</v>
      </c>
      <c r="F81" s="82">
        <f t="shared" si="9"/>
        <v>0</v>
      </c>
      <c r="G81" s="35"/>
      <c r="H81" s="80">
        <v>0</v>
      </c>
      <c r="I81" s="81">
        <v>0</v>
      </c>
      <c r="J81" s="83">
        <f t="shared" si="10"/>
        <v>0</v>
      </c>
      <c r="K81" s="35"/>
      <c r="L81" s="80">
        <v>0</v>
      </c>
      <c r="M81" s="81">
        <v>0</v>
      </c>
      <c r="N81" s="84">
        <f t="shared" si="11"/>
        <v>0</v>
      </c>
      <c r="O81" s="69">
        <f t="shared" si="12"/>
        <v>0</v>
      </c>
    </row>
    <row r="82" spans="1:16" x14ac:dyDescent="0.3">
      <c r="A82" s="68" t="s">
        <v>197</v>
      </c>
      <c r="B82" s="35" t="s">
        <v>166</v>
      </c>
      <c r="C82" s="35"/>
      <c r="D82" s="80">
        <v>0</v>
      </c>
      <c r="E82" s="81">
        <v>0</v>
      </c>
      <c r="F82" s="82">
        <f t="shared" si="9"/>
        <v>0</v>
      </c>
      <c r="G82" s="35"/>
      <c r="H82" s="80">
        <v>0</v>
      </c>
      <c r="I82" s="81">
        <v>0</v>
      </c>
      <c r="J82" s="83">
        <f t="shared" si="10"/>
        <v>0</v>
      </c>
      <c r="K82" s="35"/>
      <c r="L82" s="80">
        <v>0</v>
      </c>
      <c r="M82" s="81">
        <v>0</v>
      </c>
      <c r="N82" s="84">
        <f t="shared" si="11"/>
        <v>0</v>
      </c>
      <c r="O82" s="69">
        <f t="shared" si="12"/>
        <v>0</v>
      </c>
    </row>
    <row r="83" spans="1:16" x14ac:dyDescent="0.3">
      <c r="A83" s="68" t="s">
        <v>165</v>
      </c>
      <c r="B83" s="35" t="s">
        <v>294</v>
      </c>
      <c r="C83" s="35"/>
      <c r="D83" s="80">
        <v>0</v>
      </c>
      <c r="E83" s="81">
        <v>0</v>
      </c>
      <c r="F83" s="82">
        <f t="shared" si="9"/>
        <v>0</v>
      </c>
      <c r="G83" s="35"/>
      <c r="H83" s="80">
        <v>0</v>
      </c>
      <c r="I83" s="81">
        <v>0</v>
      </c>
      <c r="J83" s="83">
        <f t="shared" si="10"/>
        <v>0</v>
      </c>
      <c r="K83" s="35"/>
      <c r="L83" s="80">
        <v>0</v>
      </c>
      <c r="M83" s="81">
        <v>0</v>
      </c>
      <c r="N83" s="84">
        <f t="shared" si="11"/>
        <v>0</v>
      </c>
      <c r="O83" s="69">
        <f t="shared" si="12"/>
        <v>0</v>
      </c>
    </row>
    <row r="84" spans="1:16" s="79" customFormat="1" x14ac:dyDescent="0.3">
      <c r="A84" s="85"/>
      <c r="B84" s="86" t="s">
        <v>48</v>
      </c>
      <c r="C84" s="87"/>
      <c r="D84" s="87"/>
      <c r="E84" s="87"/>
      <c r="F84" s="75">
        <f>SUM(F64:F83)</f>
        <v>0</v>
      </c>
      <c r="G84" s="88"/>
      <c r="H84" s="88"/>
      <c r="I84" s="88"/>
      <c r="J84" s="76">
        <f>SUM(J64:J83)</f>
        <v>0</v>
      </c>
      <c r="K84" s="88"/>
      <c r="L84" s="88"/>
      <c r="M84" s="88"/>
      <c r="N84" s="76">
        <f>SUM(N64:N83)</f>
        <v>0</v>
      </c>
      <c r="O84" s="77">
        <f t="shared" si="12"/>
        <v>0</v>
      </c>
      <c r="P84" s="78"/>
    </row>
    <row r="85" spans="1:16" x14ac:dyDescent="0.3">
      <c r="A85" s="208" t="s">
        <v>198</v>
      </c>
      <c r="B85" s="210" t="s">
        <v>102</v>
      </c>
      <c r="C85" s="218" t="s">
        <v>37</v>
      </c>
      <c r="D85" s="219"/>
      <c r="E85" s="219"/>
      <c r="F85" s="220"/>
      <c r="G85" s="216" t="s">
        <v>38</v>
      </c>
      <c r="H85" s="216"/>
      <c r="I85" s="216"/>
      <c r="J85" s="216"/>
      <c r="K85" s="217" t="s">
        <v>39</v>
      </c>
      <c r="L85" s="221"/>
      <c r="M85" s="221"/>
      <c r="N85" s="221"/>
      <c r="O85" s="69"/>
    </row>
    <row r="86" spans="1:16" ht="30" x14ac:dyDescent="0.3">
      <c r="A86" s="222"/>
      <c r="B86" s="223"/>
      <c r="C86" s="52" t="s">
        <v>240</v>
      </c>
      <c r="D86" s="53" t="s">
        <v>163</v>
      </c>
      <c r="E86" s="54" t="s">
        <v>148</v>
      </c>
      <c r="F86" s="55" t="s">
        <v>164</v>
      </c>
      <c r="G86" s="52" t="s">
        <v>240</v>
      </c>
      <c r="H86" s="53" t="s">
        <v>163</v>
      </c>
      <c r="I86" s="54" t="s">
        <v>148</v>
      </c>
      <c r="J86" s="56" t="s">
        <v>164</v>
      </c>
      <c r="K86" s="52" t="s">
        <v>240</v>
      </c>
      <c r="L86" s="53" t="s">
        <v>163</v>
      </c>
      <c r="M86" s="54" t="s">
        <v>148</v>
      </c>
      <c r="N86" s="57" t="s">
        <v>164</v>
      </c>
      <c r="O86" s="58" t="s">
        <v>241</v>
      </c>
    </row>
    <row r="87" spans="1:16" x14ac:dyDescent="0.3">
      <c r="A87" s="68" t="s">
        <v>199</v>
      </c>
      <c r="B87" s="71" t="s">
        <v>75</v>
      </c>
      <c r="C87" s="35"/>
      <c r="D87" s="80">
        <v>0</v>
      </c>
      <c r="E87" s="81">
        <v>0</v>
      </c>
      <c r="F87" s="82">
        <f>D87*E87</f>
        <v>0</v>
      </c>
      <c r="G87" s="35"/>
      <c r="H87" s="80">
        <v>0</v>
      </c>
      <c r="I87" s="81">
        <v>0</v>
      </c>
      <c r="J87" s="83">
        <f>H87*I87</f>
        <v>0</v>
      </c>
      <c r="K87" s="35"/>
      <c r="L87" s="80">
        <v>0</v>
      </c>
      <c r="M87" s="81">
        <v>0</v>
      </c>
      <c r="N87" s="84">
        <f>L87*M87</f>
        <v>0</v>
      </c>
      <c r="O87" s="69">
        <f t="shared" ref="O87:O96" si="13">F87+J87+N87</f>
        <v>0</v>
      </c>
    </row>
    <row r="88" spans="1:16" x14ac:dyDescent="0.3">
      <c r="A88" s="68" t="s">
        <v>200</v>
      </c>
      <c r="B88" s="71" t="s">
        <v>258</v>
      </c>
      <c r="C88" s="35"/>
      <c r="D88" s="80">
        <v>0</v>
      </c>
      <c r="E88" s="81">
        <v>0</v>
      </c>
      <c r="F88" s="82">
        <f t="shared" ref="F88:F95" si="14">D88*E88</f>
        <v>0</v>
      </c>
      <c r="G88" s="35"/>
      <c r="H88" s="80">
        <v>0</v>
      </c>
      <c r="I88" s="81">
        <v>0</v>
      </c>
      <c r="J88" s="83">
        <f t="shared" ref="J88:J95" si="15">H88*I88</f>
        <v>0</v>
      </c>
      <c r="K88" s="35"/>
      <c r="L88" s="80">
        <v>0</v>
      </c>
      <c r="M88" s="81">
        <v>0</v>
      </c>
      <c r="N88" s="84">
        <f t="shared" ref="N88:N95" si="16">L88*M88</f>
        <v>0</v>
      </c>
      <c r="O88" s="69">
        <f t="shared" si="13"/>
        <v>0</v>
      </c>
    </row>
    <row r="89" spans="1:16" x14ac:dyDescent="0.3">
      <c r="A89" s="68" t="s">
        <v>201</v>
      </c>
      <c r="B89" s="71" t="s">
        <v>337</v>
      </c>
      <c r="C89" s="35"/>
      <c r="D89" s="80">
        <v>0</v>
      </c>
      <c r="E89" s="81">
        <v>0</v>
      </c>
      <c r="F89" s="82">
        <f t="shared" si="14"/>
        <v>0</v>
      </c>
      <c r="G89" s="35"/>
      <c r="H89" s="80">
        <v>0</v>
      </c>
      <c r="I89" s="81">
        <v>0</v>
      </c>
      <c r="J89" s="83">
        <f t="shared" si="15"/>
        <v>0</v>
      </c>
      <c r="K89" s="35"/>
      <c r="L89" s="80">
        <v>0</v>
      </c>
      <c r="M89" s="81">
        <v>0</v>
      </c>
      <c r="N89" s="84">
        <f t="shared" si="16"/>
        <v>0</v>
      </c>
      <c r="O89" s="69">
        <f t="shared" si="13"/>
        <v>0</v>
      </c>
    </row>
    <row r="90" spans="1:16" x14ac:dyDescent="0.3">
      <c r="A90" s="68" t="s">
        <v>202</v>
      </c>
      <c r="B90" s="71" t="s">
        <v>356</v>
      </c>
      <c r="C90" s="35"/>
      <c r="D90" s="80">
        <v>0</v>
      </c>
      <c r="E90" s="81">
        <v>0</v>
      </c>
      <c r="F90" s="82">
        <f t="shared" si="14"/>
        <v>0</v>
      </c>
      <c r="G90" s="35"/>
      <c r="H90" s="80">
        <v>0</v>
      </c>
      <c r="I90" s="81">
        <v>0</v>
      </c>
      <c r="J90" s="83">
        <f t="shared" si="15"/>
        <v>0</v>
      </c>
      <c r="K90" s="35"/>
      <c r="L90" s="80">
        <v>0</v>
      </c>
      <c r="M90" s="81">
        <v>0</v>
      </c>
      <c r="N90" s="84">
        <f t="shared" si="16"/>
        <v>0</v>
      </c>
      <c r="O90" s="69">
        <f t="shared" si="13"/>
        <v>0</v>
      </c>
    </row>
    <row r="91" spans="1:16" x14ac:dyDescent="0.3">
      <c r="A91" s="68" t="s">
        <v>203</v>
      </c>
      <c r="B91" s="71" t="s">
        <v>338</v>
      </c>
      <c r="C91" s="35"/>
      <c r="D91" s="80">
        <v>0</v>
      </c>
      <c r="E91" s="81">
        <v>0</v>
      </c>
      <c r="F91" s="82">
        <f t="shared" si="14"/>
        <v>0</v>
      </c>
      <c r="G91" s="35"/>
      <c r="H91" s="80">
        <v>0</v>
      </c>
      <c r="I91" s="81">
        <v>0</v>
      </c>
      <c r="J91" s="83">
        <f t="shared" si="15"/>
        <v>0</v>
      </c>
      <c r="K91" s="35"/>
      <c r="L91" s="80">
        <v>0</v>
      </c>
      <c r="M91" s="81">
        <v>0</v>
      </c>
      <c r="N91" s="84">
        <f t="shared" si="16"/>
        <v>0</v>
      </c>
      <c r="O91" s="69">
        <f t="shared" si="13"/>
        <v>0</v>
      </c>
    </row>
    <row r="92" spans="1:16" x14ac:dyDescent="0.3">
      <c r="A92" s="68" t="s">
        <v>204</v>
      </c>
      <c r="B92" s="71" t="s">
        <v>357</v>
      </c>
      <c r="C92" s="35"/>
      <c r="D92" s="80">
        <v>0</v>
      </c>
      <c r="E92" s="81">
        <v>0</v>
      </c>
      <c r="F92" s="82">
        <f t="shared" si="14"/>
        <v>0</v>
      </c>
      <c r="G92" s="35"/>
      <c r="H92" s="80">
        <v>0</v>
      </c>
      <c r="I92" s="81">
        <v>0</v>
      </c>
      <c r="J92" s="83">
        <f t="shared" si="15"/>
        <v>0</v>
      </c>
      <c r="K92" s="35"/>
      <c r="L92" s="80">
        <v>0</v>
      </c>
      <c r="M92" s="81">
        <v>0</v>
      </c>
      <c r="N92" s="84">
        <f t="shared" si="16"/>
        <v>0</v>
      </c>
      <c r="O92" s="69">
        <f t="shared" si="13"/>
        <v>0</v>
      </c>
    </row>
    <row r="93" spans="1:16" x14ac:dyDescent="0.3">
      <c r="A93" s="68" t="s">
        <v>205</v>
      </c>
      <c r="B93" s="71" t="s">
        <v>77</v>
      </c>
      <c r="C93" s="35"/>
      <c r="D93" s="80">
        <v>0</v>
      </c>
      <c r="E93" s="81">
        <v>0</v>
      </c>
      <c r="F93" s="82">
        <f t="shared" si="14"/>
        <v>0</v>
      </c>
      <c r="G93" s="35"/>
      <c r="H93" s="80">
        <v>0</v>
      </c>
      <c r="I93" s="81">
        <v>0</v>
      </c>
      <c r="J93" s="83">
        <f t="shared" si="15"/>
        <v>0</v>
      </c>
      <c r="K93" s="35"/>
      <c r="L93" s="80">
        <v>0</v>
      </c>
      <c r="M93" s="81">
        <v>0</v>
      </c>
      <c r="N93" s="84">
        <f t="shared" si="16"/>
        <v>0</v>
      </c>
      <c r="O93" s="69">
        <f t="shared" si="13"/>
        <v>0</v>
      </c>
    </row>
    <row r="94" spans="1:16" x14ac:dyDescent="0.3">
      <c r="A94" s="68" t="s">
        <v>206</v>
      </c>
      <c r="B94" s="35" t="s">
        <v>339</v>
      </c>
      <c r="C94" s="35"/>
      <c r="D94" s="80">
        <v>0</v>
      </c>
      <c r="E94" s="81">
        <v>0</v>
      </c>
      <c r="F94" s="82">
        <f t="shared" si="14"/>
        <v>0</v>
      </c>
      <c r="G94" s="35"/>
      <c r="H94" s="80">
        <v>0</v>
      </c>
      <c r="I94" s="81">
        <v>0</v>
      </c>
      <c r="J94" s="83">
        <f t="shared" si="15"/>
        <v>0</v>
      </c>
      <c r="K94" s="35"/>
      <c r="L94" s="80">
        <v>0</v>
      </c>
      <c r="M94" s="81">
        <v>0</v>
      </c>
      <c r="N94" s="84">
        <f t="shared" si="16"/>
        <v>0</v>
      </c>
      <c r="O94" s="69">
        <f t="shared" si="13"/>
        <v>0</v>
      </c>
    </row>
    <row r="95" spans="1:16" x14ac:dyDescent="0.3">
      <c r="A95" s="68" t="s">
        <v>207</v>
      </c>
      <c r="B95" s="35" t="s">
        <v>294</v>
      </c>
      <c r="C95" s="35"/>
      <c r="D95" s="80">
        <v>0</v>
      </c>
      <c r="E95" s="81">
        <v>0</v>
      </c>
      <c r="F95" s="82">
        <f t="shared" si="14"/>
        <v>0</v>
      </c>
      <c r="G95" s="35"/>
      <c r="H95" s="80">
        <v>0</v>
      </c>
      <c r="I95" s="81">
        <v>0</v>
      </c>
      <c r="J95" s="83">
        <f t="shared" si="15"/>
        <v>0</v>
      </c>
      <c r="K95" s="35"/>
      <c r="L95" s="80">
        <v>0</v>
      </c>
      <c r="M95" s="81">
        <v>0</v>
      </c>
      <c r="N95" s="84">
        <f t="shared" si="16"/>
        <v>0</v>
      </c>
      <c r="O95" s="69">
        <f t="shared" si="13"/>
        <v>0</v>
      </c>
    </row>
    <row r="96" spans="1:16" s="79" customFormat="1" x14ac:dyDescent="0.3">
      <c r="A96" s="72"/>
      <c r="B96" s="73" t="s">
        <v>49</v>
      </c>
      <c r="C96" s="87"/>
      <c r="D96" s="87"/>
      <c r="E96" s="87"/>
      <c r="F96" s="75">
        <f>SUM(F87:F95)</f>
        <v>0</v>
      </c>
      <c r="G96" s="88"/>
      <c r="H96" s="88"/>
      <c r="I96" s="88"/>
      <c r="J96" s="76">
        <f>SUM(J87:J95)</f>
        <v>0</v>
      </c>
      <c r="K96" s="88"/>
      <c r="L96" s="88"/>
      <c r="M96" s="88"/>
      <c r="N96" s="76">
        <f>SUM(N87:N95)</f>
        <v>0</v>
      </c>
      <c r="O96" s="77">
        <f t="shared" si="13"/>
        <v>0</v>
      </c>
      <c r="P96" s="78"/>
    </row>
    <row r="97" spans="1:16" x14ac:dyDescent="0.3">
      <c r="A97" s="208" t="s">
        <v>208</v>
      </c>
      <c r="B97" s="210" t="s">
        <v>39</v>
      </c>
      <c r="C97" s="218" t="s">
        <v>37</v>
      </c>
      <c r="D97" s="219"/>
      <c r="E97" s="219"/>
      <c r="F97" s="220"/>
      <c r="G97" s="216" t="s">
        <v>38</v>
      </c>
      <c r="H97" s="216"/>
      <c r="I97" s="216"/>
      <c r="J97" s="216"/>
      <c r="K97" s="217" t="s">
        <v>39</v>
      </c>
      <c r="L97" s="221"/>
      <c r="M97" s="221"/>
      <c r="N97" s="221"/>
      <c r="O97" s="69"/>
    </row>
    <row r="98" spans="1:16" ht="30" x14ac:dyDescent="0.3">
      <c r="A98" s="222"/>
      <c r="B98" s="223"/>
      <c r="C98" s="52" t="s">
        <v>240</v>
      </c>
      <c r="D98" s="53" t="s">
        <v>163</v>
      </c>
      <c r="E98" s="54" t="s">
        <v>148</v>
      </c>
      <c r="F98" s="55" t="s">
        <v>164</v>
      </c>
      <c r="G98" s="52" t="s">
        <v>240</v>
      </c>
      <c r="H98" s="53" t="s">
        <v>163</v>
      </c>
      <c r="I98" s="54" t="s">
        <v>148</v>
      </c>
      <c r="J98" s="56" t="s">
        <v>164</v>
      </c>
      <c r="K98" s="52" t="s">
        <v>240</v>
      </c>
      <c r="L98" s="53" t="s">
        <v>163</v>
      </c>
      <c r="M98" s="54" t="s">
        <v>148</v>
      </c>
      <c r="N98" s="57" t="s">
        <v>164</v>
      </c>
      <c r="O98" s="58" t="s">
        <v>241</v>
      </c>
    </row>
    <row r="99" spans="1:16" ht="13.5" customHeight="1" x14ac:dyDescent="0.3">
      <c r="A99" s="51" t="s">
        <v>209</v>
      </c>
      <c r="B99" s="35" t="s">
        <v>76</v>
      </c>
      <c r="C99" s="35"/>
      <c r="D99" s="80">
        <v>0</v>
      </c>
      <c r="E99" s="81">
        <v>0</v>
      </c>
      <c r="F99" s="82">
        <f>D99*E99</f>
        <v>0</v>
      </c>
      <c r="G99" s="35"/>
      <c r="H99" s="80">
        <v>0</v>
      </c>
      <c r="I99" s="81">
        <v>0</v>
      </c>
      <c r="J99" s="83">
        <f>H99*I99</f>
        <v>0</v>
      </c>
      <c r="K99" s="35"/>
      <c r="L99" s="80">
        <v>0</v>
      </c>
      <c r="M99" s="81">
        <v>0</v>
      </c>
      <c r="N99" s="84">
        <f>L99*M99</f>
        <v>0</v>
      </c>
      <c r="O99" s="69">
        <f t="shared" ref="O99:O112" si="17">F99+J99+N99</f>
        <v>0</v>
      </c>
    </row>
    <row r="100" spans="1:16" x14ac:dyDescent="0.3">
      <c r="A100" s="51" t="s">
        <v>210</v>
      </c>
      <c r="B100" s="35" t="s">
        <v>340</v>
      </c>
      <c r="C100" s="35"/>
      <c r="D100" s="80">
        <v>0</v>
      </c>
      <c r="E100" s="81">
        <v>0</v>
      </c>
      <c r="F100" s="82">
        <f t="shared" ref="F100:F111" si="18">D100*E100</f>
        <v>0</v>
      </c>
      <c r="G100" s="35"/>
      <c r="H100" s="80">
        <v>0</v>
      </c>
      <c r="I100" s="81">
        <v>0</v>
      </c>
      <c r="J100" s="83">
        <f t="shared" ref="J100:J111" si="19">H100*I100</f>
        <v>0</v>
      </c>
      <c r="K100" s="35"/>
      <c r="L100" s="80">
        <v>0</v>
      </c>
      <c r="M100" s="81">
        <v>0</v>
      </c>
      <c r="N100" s="84">
        <f t="shared" ref="N100:N111" si="20">L100*M100</f>
        <v>0</v>
      </c>
      <c r="O100" s="69">
        <f t="shared" si="17"/>
        <v>0</v>
      </c>
    </row>
    <row r="101" spans="1:16" x14ac:dyDescent="0.3">
      <c r="A101" s="51" t="s">
        <v>211</v>
      </c>
      <c r="B101" s="35" t="s">
        <v>78</v>
      </c>
      <c r="C101" s="35"/>
      <c r="D101" s="80">
        <v>0</v>
      </c>
      <c r="E101" s="81">
        <v>0</v>
      </c>
      <c r="F101" s="82">
        <f t="shared" si="18"/>
        <v>0</v>
      </c>
      <c r="G101" s="35"/>
      <c r="H101" s="80">
        <v>0</v>
      </c>
      <c r="I101" s="81">
        <v>0</v>
      </c>
      <c r="J101" s="83">
        <f t="shared" si="19"/>
        <v>0</v>
      </c>
      <c r="K101" s="35"/>
      <c r="L101" s="80">
        <v>0</v>
      </c>
      <c r="M101" s="81">
        <v>0</v>
      </c>
      <c r="N101" s="84">
        <f t="shared" si="20"/>
        <v>0</v>
      </c>
      <c r="O101" s="69">
        <f t="shared" si="17"/>
        <v>0</v>
      </c>
    </row>
    <row r="102" spans="1:16" x14ac:dyDescent="0.3">
      <c r="A102" s="51" t="s">
        <v>212</v>
      </c>
      <c r="B102" s="35" t="s">
        <v>221</v>
      </c>
      <c r="C102" s="35"/>
      <c r="D102" s="80">
        <v>0</v>
      </c>
      <c r="E102" s="81">
        <v>0</v>
      </c>
      <c r="F102" s="82">
        <f t="shared" si="18"/>
        <v>0</v>
      </c>
      <c r="G102" s="35"/>
      <c r="H102" s="80">
        <v>0</v>
      </c>
      <c r="I102" s="81">
        <v>0</v>
      </c>
      <c r="J102" s="83">
        <f t="shared" si="19"/>
        <v>0</v>
      </c>
      <c r="K102" s="35"/>
      <c r="L102" s="80">
        <v>0</v>
      </c>
      <c r="M102" s="81">
        <v>0</v>
      </c>
      <c r="N102" s="84">
        <f t="shared" si="20"/>
        <v>0</v>
      </c>
      <c r="O102" s="69">
        <f t="shared" si="17"/>
        <v>0</v>
      </c>
    </row>
    <row r="103" spans="1:16" x14ac:dyDescent="0.3">
      <c r="A103" s="51" t="s">
        <v>213</v>
      </c>
      <c r="B103" s="70" t="s">
        <v>222</v>
      </c>
      <c r="C103" s="35"/>
      <c r="D103" s="80">
        <v>0</v>
      </c>
      <c r="E103" s="81">
        <v>0</v>
      </c>
      <c r="F103" s="82">
        <f t="shared" si="18"/>
        <v>0</v>
      </c>
      <c r="G103" s="35"/>
      <c r="H103" s="80">
        <v>0</v>
      </c>
      <c r="I103" s="81">
        <v>0</v>
      </c>
      <c r="J103" s="83">
        <f t="shared" si="19"/>
        <v>0</v>
      </c>
      <c r="K103" s="35"/>
      <c r="L103" s="80">
        <v>0</v>
      </c>
      <c r="M103" s="81">
        <v>0</v>
      </c>
      <c r="N103" s="84">
        <f t="shared" si="20"/>
        <v>0</v>
      </c>
      <c r="O103" s="69">
        <f t="shared" si="17"/>
        <v>0</v>
      </c>
    </row>
    <row r="104" spans="1:16" x14ac:dyDescent="0.3">
      <c r="A104" s="51" t="s">
        <v>214</v>
      </c>
      <c r="B104" s="35" t="s">
        <v>223</v>
      </c>
      <c r="C104" s="35"/>
      <c r="D104" s="80">
        <v>0</v>
      </c>
      <c r="E104" s="81">
        <v>0</v>
      </c>
      <c r="F104" s="82">
        <f t="shared" si="18"/>
        <v>0</v>
      </c>
      <c r="G104" s="35"/>
      <c r="H104" s="80">
        <v>0</v>
      </c>
      <c r="I104" s="81">
        <v>0</v>
      </c>
      <c r="J104" s="83">
        <f t="shared" si="19"/>
        <v>0</v>
      </c>
      <c r="K104" s="35"/>
      <c r="L104" s="80">
        <v>0</v>
      </c>
      <c r="M104" s="81">
        <v>0</v>
      </c>
      <c r="N104" s="84">
        <f t="shared" si="20"/>
        <v>0</v>
      </c>
      <c r="O104" s="69">
        <f t="shared" si="17"/>
        <v>0</v>
      </c>
    </row>
    <row r="105" spans="1:16" x14ac:dyDescent="0.3">
      <c r="A105" s="51" t="s">
        <v>215</v>
      </c>
      <c r="B105" s="35" t="s">
        <v>79</v>
      </c>
      <c r="C105" s="35"/>
      <c r="D105" s="80">
        <v>0</v>
      </c>
      <c r="E105" s="81">
        <v>0</v>
      </c>
      <c r="F105" s="82">
        <f t="shared" si="18"/>
        <v>0</v>
      </c>
      <c r="G105" s="35"/>
      <c r="H105" s="80">
        <v>0</v>
      </c>
      <c r="I105" s="81">
        <v>0</v>
      </c>
      <c r="J105" s="83">
        <f t="shared" si="19"/>
        <v>0</v>
      </c>
      <c r="K105" s="35"/>
      <c r="L105" s="80">
        <v>0</v>
      </c>
      <c r="M105" s="81">
        <v>0</v>
      </c>
      <c r="N105" s="84">
        <f t="shared" si="20"/>
        <v>0</v>
      </c>
      <c r="O105" s="69">
        <f t="shared" si="17"/>
        <v>0</v>
      </c>
    </row>
    <row r="106" spans="1:16" x14ac:dyDescent="0.3">
      <c r="A106" s="51" t="s">
        <v>216</v>
      </c>
      <c r="B106" s="90" t="s">
        <v>261</v>
      </c>
      <c r="C106" s="35"/>
      <c r="D106" s="80">
        <v>0</v>
      </c>
      <c r="E106" s="81">
        <v>0</v>
      </c>
      <c r="F106" s="82">
        <f t="shared" si="18"/>
        <v>0</v>
      </c>
      <c r="G106" s="35"/>
      <c r="H106" s="80">
        <v>0</v>
      </c>
      <c r="I106" s="81">
        <v>0</v>
      </c>
      <c r="J106" s="83">
        <f t="shared" si="19"/>
        <v>0</v>
      </c>
      <c r="K106" s="35"/>
      <c r="L106" s="80">
        <v>0</v>
      </c>
      <c r="M106" s="81">
        <v>0</v>
      </c>
      <c r="N106" s="84">
        <f t="shared" si="20"/>
        <v>0</v>
      </c>
      <c r="O106" s="69">
        <f t="shared" si="17"/>
        <v>0</v>
      </c>
    </row>
    <row r="107" spans="1:16" x14ac:dyDescent="0.3">
      <c r="A107" s="51" t="s">
        <v>217</v>
      </c>
      <c r="B107" s="35" t="s">
        <v>400</v>
      </c>
      <c r="C107" s="35"/>
      <c r="D107" s="80">
        <v>0</v>
      </c>
      <c r="E107" s="81">
        <v>0</v>
      </c>
      <c r="F107" s="82">
        <f t="shared" si="18"/>
        <v>0</v>
      </c>
      <c r="G107" s="35"/>
      <c r="H107" s="80">
        <v>0</v>
      </c>
      <c r="I107" s="81">
        <v>0</v>
      </c>
      <c r="J107" s="83">
        <f t="shared" si="19"/>
        <v>0</v>
      </c>
      <c r="K107" s="35"/>
      <c r="L107" s="80">
        <v>0</v>
      </c>
      <c r="M107" s="81">
        <v>0</v>
      </c>
      <c r="N107" s="84">
        <f t="shared" si="20"/>
        <v>0</v>
      </c>
      <c r="O107" s="69">
        <f t="shared" si="17"/>
        <v>0</v>
      </c>
    </row>
    <row r="108" spans="1:16" x14ac:dyDescent="0.3">
      <c r="A108" s="51" t="s">
        <v>218</v>
      </c>
      <c r="B108" s="35" t="s">
        <v>265</v>
      </c>
      <c r="C108" s="35"/>
      <c r="D108" s="80">
        <v>0</v>
      </c>
      <c r="E108" s="81">
        <v>0</v>
      </c>
      <c r="F108" s="82">
        <f t="shared" si="18"/>
        <v>0</v>
      </c>
      <c r="G108" s="35"/>
      <c r="H108" s="80">
        <v>0</v>
      </c>
      <c r="I108" s="81">
        <v>0</v>
      </c>
      <c r="J108" s="83">
        <f t="shared" si="19"/>
        <v>0</v>
      </c>
      <c r="K108" s="35"/>
      <c r="L108" s="80">
        <v>0</v>
      </c>
      <c r="M108" s="81">
        <v>0</v>
      </c>
      <c r="N108" s="84">
        <f t="shared" si="20"/>
        <v>0</v>
      </c>
      <c r="O108" s="69">
        <f t="shared" si="17"/>
        <v>0</v>
      </c>
    </row>
    <row r="109" spans="1:16" x14ac:dyDescent="0.3">
      <c r="A109" s="51" t="s">
        <v>110</v>
      </c>
      <c r="B109" s="35" t="s">
        <v>341</v>
      </c>
      <c r="C109" s="35"/>
      <c r="D109" s="80">
        <v>0</v>
      </c>
      <c r="E109" s="81">
        <v>0</v>
      </c>
      <c r="F109" s="82">
        <f t="shared" si="18"/>
        <v>0</v>
      </c>
      <c r="G109" s="35"/>
      <c r="H109" s="80">
        <v>0</v>
      </c>
      <c r="I109" s="81">
        <v>0</v>
      </c>
      <c r="J109" s="83">
        <f t="shared" si="19"/>
        <v>0</v>
      </c>
      <c r="K109" s="35"/>
      <c r="L109" s="80">
        <v>0</v>
      </c>
      <c r="M109" s="81">
        <v>0</v>
      </c>
      <c r="N109" s="84">
        <f t="shared" si="20"/>
        <v>0</v>
      </c>
      <c r="O109" s="69">
        <f t="shared" si="17"/>
        <v>0</v>
      </c>
    </row>
    <row r="110" spans="1:16" x14ac:dyDescent="0.3">
      <c r="A110" s="51" t="s">
        <v>111</v>
      </c>
      <c r="B110" s="35" t="s">
        <v>342</v>
      </c>
      <c r="C110" s="35"/>
      <c r="D110" s="80">
        <v>0</v>
      </c>
      <c r="E110" s="81">
        <v>0</v>
      </c>
      <c r="F110" s="82">
        <f t="shared" si="18"/>
        <v>0</v>
      </c>
      <c r="G110" s="35"/>
      <c r="H110" s="80">
        <v>0</v>
      </c>
      <c r="I110" s="81">
        <v>0</v>
      </c>
      <c r="J110" s="83">
        <f t="shared" si="19"/>
        <v>0</v>
      </c>
      <c r="K110" s="35"/>
      <c r="L110" s="80">
        <v>0</v>
      </c>
      <c r="M110" s="81">
        <v>0</v>
      </c>
      <c r="N110" s="84">
        <f t="shared" si="20"/>
        <v>0</v>
      </c>
      <c r="O110" s="69">
        <f t="shared" si="17"/>
        <v>0</v>
      </c>
    </row>
    <row r="111" spans="1:16" x14ac:dyDescent="0.3">
      <c r="A111" s="51" t="s">
        <v>112</v>
      </c>
      <c r="B111" s="35" t="s">
        <v>294</v>
      </c>
      <c r="C111" s="35"/>
      <c r="D111" s="80">
        <v>0</v>
      </c>
      <c r="E111" s="81">
        <v>0</v>
      </c>
      <c r="F111" s="82">
        <f t="shared" si="18"/>
        <v>0</v>
      </c>
      <c r="G111" s="35"/>
      <c r="H111" s="80">
        <v>0</v>
      </c>
      <c r="I111" s="81">
        <v>0</v>
      </c>
      <c r="J111" s="83">
        <f t="shared" si="19"/>
        <v>0</v>
      </c>
      <c r="K111" s="35"/>
      <c r="L111" s="80">
        <v>0</v>
      </c>
      <c r="M111" s="81">
        <v>0</v>
      </c>
      <c r="N111" s="84">
        <f t="shared" si="20"/>
        <v>0</v>
      </c>
      <c r="O111" s="69">
        <f t="shared" si="17"/>
        <v>0</v>
      </c>
    </row>
    <row r="112" spans="1:16" s="79" customFormat="1" ht="15" customHeight="1" x14ac:dyDescent="0.3">
      <c r="A112" s="72"/>
      <c r="B112" s="73" t="s">
        <v>41</v>
      </c>
      <c r="C112" s="88"/>
      <c r="D112" s="88"/>
      <c r="E112" s="88"/>
      <c r="F112" s="76">
        <f>SUM(F99:F111)</f>
        <v>0</v>
      </c>
      <c r="G112" s="88"/>
      <c r="H112" s="88"/>
      <c r="I112" s="88"/>
      <c r="J112" s="76">
        <f>SUM(J99:J111)</f>
        <v>0</v>
      </c>
      <c r="K112" s="88"/>
      <c r="L112" s="88"/>
      <c r="M112" s="88"/>
      <c r="N112" s="76">
        <f>SUM(N99:N111)</f>
        <v>0</v>
      </c>
      <c r="O112" s="77">
        <f t="shared" si="17"/>
        <v>0</v>
      </c>
      <c r="P112" s="78"/>
    </row>
    <row r="113" spans="1:16" ht="15.75" thickBot="1" x14ac:dyDescent="0.35">
      <c r="A113" s="91"/>
      <c r="B113" s="92"/>
      <c r="C113" s="93"/>
      <c r="D113" s="94"/>
      <c r="E113" s="95"/>
      <c r="F113" s="95"/>
      <c r="G113" s="93"/>
      <c r="H113" s="94"/>
      <c r="I113" s="95"/>
      <c r="J113" s="95"/>
      <c r="K113" s="93"/>
      <c r="L113" s="94"/>
      <c r="M113" s="95"/>
      <c r="N113" s="95"/>
      <c r="O113" s="96"/>
    </row>
    <row r="114" spans="1:16" s="104" customFormat="1" ht="18" customHeight="1" thickBot="1" x14ac:dyDescent="0.4">
      <c r="A114" s="97"/>
      <c r="B114" s="98" t="s">
        <v>296</v>
      </c>
      <c r="C114" s="99"/>
      <c r="D114" s="99"/>
      <c r="E114" s="99"/>
      <c r="F114" s="100">
        <f>SUM(F112+F96+F84+F61+F51+F43)</f>
        <v>0</v>
      </c>
      <c r="G114" s="99"/>
      <c r="H114" s="99"/>
      <c r="I114" s="99"/>
      <c r="J114" s="100">
        <f>SUM(J112+J96+J84+J61+J51+J43)</f>
        <v>0</v>
      </c>
      <c r="K114" s="99"/>
      <c r="L114" s="99"/>
      <c r="M114" s="99"/>
      <c r="N114" s="101">
        <f>SUM(N112+N96+N84+N61+N51+N43)</f>
        <v>0</v>
      </c>
      <c r="O114" s="102">
        <f>SUM(F114+J114+N114)</f>
        <v>0</v>
      </c>
      <c r="P114" s="103"/>
    </row>
    <row r="115" spans="1:16" x14ac:dyDescent="0.3">
      <c r="A115" s="91"/>
      <c r="B115" s="92"/>
      <c r="C115" s="93"/>
      <c r="D115" s="94"/>
      <c r="E115" s="95"/>
      <c r="F115" s="95"/>
      <c r="G115" s="93"/>
      <c r="H115" s="94"/>
      <c r="I115" s="95"/>
      <c r="J115" s="95"/>
      <c r="K115" s="93"/>
      <c r="L115" s="94"/>
      <c r="M115" s="95"/>
      <c r="N115" s="95"/>
      <c r="O115" s="96"/>
    </row>
    <row r="116" spans="1:16" s="111" customFormat="1" ht="50.25" customHeight="1" x14ac:dyDescent="0.35">
      <c r="A116" s="42" t="s">
        <v>113</v>
      </c>
      <c r="B116" s="105" t="s">
        <v>50</v>
      </c>
      <c r="C116" s="106"/>
      <c r="D116" s="107"/>
      <c r="E116" s="108"/>
      <c r="F116" s="108"/>
      <c r="G116" s="106"/>
      <c r="H116" s="107"/>
      <c r="I116" s="108"/>
      <c r="J116" s="108"/>
      <c r="K116" s="106"/>
      <c r="L116" s="107"/>
      <c r="M116" s="108"/>
      <c r="N116" s="108"/>
      <c r="O116" s="109"/>
      <c r="P116" s="110"/>
    </row>
    <row r="117" spans="1:16" x14ac:dyDescent="0.3">
      <c r="A117" s="224" t="s">
        <v>346</v>
      </c>
      <c r="B117" s="209" t="s">
        <v>247</v>
      </c>
      <c r="C117" s="211" t="s">
        <v>37</v>
      </c>
      <c r="D117" s="212"/>
      <c r="E117" s="212"/>
      <c r="F117" s="213"/>
      <c r="G117" s="214" t="s">
        <v>38</v>
      </c>
      <c r="H117" s="214"/>
      <c r="I117" s="214"/>
      <c r="J117" s="214"/>
      <c r="K117" s="215" t="s">
        <v>39</v>
      </c>
      <c r="L117" s="225"/>
      <c r="M117" s="225"/>
      <c r="N117" s="225"/>
      <c r="O117" s="50"/>
    </row>
    <row r="118" spans="1:16" ht="30" x14ac:dyDescent="0.3">
      <c r="A118" s="222"/>
      <c r="B118" s="223"/>
      <c r="C118" s="52" t="s">
        <v>240</v>
      </c>
      <c r="D118" s="53" t="s">
        <v>163</v>
      </c>
      <c r="E118" s="54" t="s">
        <v>148</v>
      </c>
      <c r="F118" s="55" t="s">
        <v>164</v>
      </c>
      <c r="G118" s="52" t="s">
        <v>240</v>
      </c>
      <c r="H118" s="53" t="s">
        <v>163</v>
      </c>
      <c r="I118" s="54" t="s">
        <v>148</v>
      </c>
      <c r="J118" s="56" t="s">
        <v>164</v>
      </c>
      <c r="K118" s="52" t="s">
        <v>240</v>
      </c>
      <c r="L118" s="53" t="s">
        <v>163</v>
      </c>
      <c r="M118" s="54" t="s">
        <v>148</v>
      </c>
      <c r="N118" s="57" t="s">
        <v>164</v>
      </c>
      <c r="O118" s="58" t="s">
        <v>241</v>
      </c>
    </row>
    <row r="119" spans="1:16" x14ac:dyDescent="0.3">
      <c r="A119" s="68" t="s">
        <v>318</v>
      </c>
      <c r="B119" s="112" t="s">
        <v>401</v>
      </c>
      <c r="C119" s="113"/>
      <c r="D119" s="60">
        <v>0</v>
      </c>
      <c r="E119" s="114">
        <v>0</v>
      </c>
      <c r="F119" s="82">
        <f>D119*E119</f>
        <v>0</v>
      </c>
      <c r="G119" s="113"/>
      <c r="H119" s="60">
        <v>0</v>
      </c>
      <c r="I119" s="114">
        <v>0</v>
      </c>
      <c r="J119" s="83">
        <f>H119*I119</f>
        <v>0</v>
      </c>
      <c r="K119" s="113"/>
      <c r="L119" s="60">
        <v>0</v>
      </c>
      <c r="M119" s="114">
        <v>0</v>
      </c>
      <c r="N119" s="84">
        <f>L119*M119</f>
        <v>0</v>
      </c>
      <c r="O119" s="69">
        <f t="shared" ref="O119:O131" si="21">F119+J119+N119</f>
        <v>0</v>
      </c>
    </row>
    <row r="120" spans="1:16" x14ac:dyDescent="0.3">
      <c r="A120" s="68" t="s">
        <v>343</v>
      </c>
      <c r="B120" s="112" t="s">
        <v>84</v>
      </c>
      <c r="C120" s="113"/>
      <c r="D120" s="60">
        <v>0</v>
      </c>
      <c r="E120" s="114">
        <v>0</v>
      </c>
      <c r="F120" s="82">
        <f t="shared" ref="F120:F130" si="22">D120*E120</f>
        <v>0</v>
      </c>
      <c r="G120" s="113"/>
      <c r="H120" s="60">
        <v>0</v>
      </c>
      <c r="I120" s="114">
        <v>0</v>
      </c>
      <c r="J120" s="83">
        <f t="shared" ref="J120:J130" si="23">H120*I120</f>
        <v>0</v>
      </c>
      <c r="K120" s="113"/>
      <c r="L120" s="60">
        <v>0</v>
      </c>
      <c r="M120" s="114">
        <v>0</v>
      </c>
      <c r="N120" s="84">
        <f t="shared" ref="N120:N130" si="24">L120*M120</f>
        <v>0</v>
      </c>
      <c r="O120" s="69">
        <f t="shared" si="21"/>
        <v>0</v>
      </c>
    </row>
    <row r="121" spans="1:16" x14ac:dyDescent="0.3">
      <c r="A121" s="68" t="s">
        <v>108</v>
      </c>
      <c r="B121" s="112" t="s">
        <v>402</v>
      </c>
      <c r="C121" s="113"/>
      <c r="D121" s="60">
        <v>0</v>
      </c>
      <c r="E121" s="114">
        <v>0</v>
      </c>
      <c r="F121" s="82">
        <f t="shared" si="22"/>
        <v>0</v>
      </c>
      <c r="G121" s="113"/>
      <c r="H121" s="60">
        <v>0</v>
      </c>
      <c r="I121" s="114">
        <v>0</v>
      </c>
      <c r="J121" s="83">
        <f t="shared" si="23"/>
        <v>0</v>
      </c>
      <c r="K121" s="113"/>
      <c r="L121" s="60">
        <v>0</v>
      </c>
      <c r="M121" s="114">
        <v>0</v>
      </c>
      <c r="N121" s="84">
        <f t="shared" si="24"/>
        <v>0</v>
      </c>
      <c r="O121" s="69">
        <f t="shared" si="21"/>
        <v>0</v>
      </c>
    </row>
    <row r="122" spans="1:16" x14ac:dyDescent="0.3">
      <c r="A122" s="68" t="s">
        <v>297</v>
      </c>
      <c r="B122" s="112" t="s">
        <v>347</v>
      </c>
      <c r="C122" s="113"/>
      <c r="D122" s="60">
        <v>0</v>
      </c>
      <c r="E122" s="114">
        <v>0</v>
      </c>
      <c r="F122" s="82">
        <f t="shared" si="22"/>
        <v>0</v>
      </c>
      <c r="G122" s="113"/>
      <c r="H122" s="60">
        <v>0</v>
      </c>
      <c r="I122" s="114">
        <v>0</v>
      </c>
      <c r="J122" s="83">
        <f t="shared" si="23"/>
        <v>0</v>
      </c>
      <c r="K122" s="113"/>
      <c r="L122" s="60">
        <v>0</v>
      </c>
      <c r="M122" s="114">
        <v>0</v>
      </c>
      <c r="N122" s="84">
        <f t="shared" si="24"/>
        <v>0</v>
      </c>
      <c r="O122" s="69">
        <f t="shared" si="21"/>
        <v>0</v>
      </c>
    </row>
    <row r="123" spans="1:16" x14ac:dyDescent="0.3">
      <c r="A123" s="68" t="s">
        <v>348</v>
      </c>
      <c r="B123" s="112" t="s">
        <v>411</v>
      </c>
      <c r="C123" s="113"/>
      <c r="D123" s="60">
        <v>0</v>
      </c>
      <c r="E123" s="114">
        <v>0</v>
      </c>
      <c r="F123" s="82">
        <f t="shared" si="22"/>
        <v>0</v>
      </c>
      <c r="G123" s="113"/>
      <c r="H123" s="60">
        <v>0</v>
      </c>
      <c r="I123" s="114">
        <v>0</v>
      </c>
      <c r="J123" s="83">
        <f t="shared" si="23"/>
        <v>0</v>
      </c>
      <c r="K123" s="113"/>
      <c r="L123" s="60">
        <v>0</v>
      </c>
      <c r="M123" s="114">
        <v>0</v>
      </c>
      <c r="N123" s="84">
        <f t="shared" si="24"/>
        <v>0</v>
      </c>
      <c r="O123" s="69">
        <f t="shared" si="21"/>
        <v>0</v>
      </c>
    </row>
    <row r="124" spans="1:16" x14ac:dyDescent="0.3">
      <c r="A124" s="68" t="s">
        <v>326</v>
      </c>
      <c r="B124" s="112" t="s">
        <v>351</v>
      </c>
      <c r="C124" s="113"/>
      <c r="D124" s="60">
        <v>0</v>
      </c>
      <c r="E124" s="114">
        <v>0</v>
      </c>
      <c r="F124" s="82">
        <f t="shared" si="22"/>
        <v>0</v>
      </c>
      <c r="G124" s="113"/>
      <c r="H124" s="60">
        <v>0</v>
      </c>
      <c r="I124" s="114">
        <v>0</v>
      </c>
      <c r="J124" s="83">
        <f t="shared" si="23"/>
        <v>0</v>
      </c>
      <c r="K124" s="113"/>
      <c r="L124" s="60">
        <v>0</v>
      </c>
      <c r="M124" s="114">
        <v>0</v>
      </c>
      <c r="N124" s="84">
        <f t="shared" si="24"/>
        <v>0</v>
      </c>
      <c r="O124" s="69">
        <f t="shared" si="21"/>
        <v>0</v>
      </c>
    </row>
    <row r="125" spans="1:16" x14ac:dyDescent="0.3">
      <c r="A125" s="68" t="s">
        <v>327</v>
      </c>
      <c r="B125" s="112" t="s">
        <v>80</v>
      </c>
      <c r="C125" s="113"/>
      <c r="D125" s="60">
        <v>0</v>
      </c>
      <c r="E125" s="114">
        <v>0</v>
      </c>
      <c r="F125" s="82">
        <f t="shared" si="22"/>
        <v>0</v>
      </c>
      <c r="G125" s="113"/>
      <c r="H125" s="60">
        <v>0</v>
      </c>
      <c r="I125" s="114">
        <v>0</v>
      </c>
      <c r="J125" s="83">
        <f t="shared" si="23"/>
        <v>0</v>
      </c>
      <c r="K125" s="113"/>
      <c r="L125" s="60">
        <v>0</v>
      </c>
      <c r="M125" s="114">
        <v>0</v>
      </c>
      <c r="N125" s="84">
        <f t="shared" si="24"/>
        <v>0</v>
      </c>
      <c r="O125" s="69">
        <f t="shared" si="21"/>
        <v>0</v>
      </c>
    </row>
    <row r="126" spans="1:16" x14ac:dyDescent="0.3">
      <c r="A126" s="68" t="s">
        <v>328</v>
      </c>
      <c r="B126" s="112" t="s">
        <v>81</v>
      </c>
      <c r="C126" s="113"/>
      <c r="D126" s="60">
        <v>0</v>
      </c>
      <c r="E126" s="114">
        <v>0</v>
      </c>
      <c r="F126" s="82">
        <f t="shared" si="22"/>
        <v>0</v>
      </c>
      <c r="G126" s="113"/>
      <c r="H126" s="60">
        <v>0</v>
      </c>
      <c r="I126" s="114">
        <v>0</v>
      </c>
      <c r="J126" s="83">
        <f t="shared" si="23"/>
        <v>0</v>
      </c>
      <c r="K126" s="113"/>
      <c r="L126" s="60">
        <v>0</v>
      </c>
      <c r="M126" s="114">
        <v>0</v>
      </c>
      <c r="N126" s="84">
        <f t="shared" si="24"/>
        <v>0</v>
      </c>
      <c r="O126" s="69">
        <f t="shared" si="21"/>
        <v>0</v>
      </c>
    </row>
    <row r="127" spans="1:16" x14ac:dyDescent="0.3">
      <c r="A127" s="68" t="s">
        <v>329</v>
      </c>
      <c r="B127" s="112" t="s">
        <v>82</v>
      </c>
      <c r="C127" s="113"/>
      <c r="D127" s="60">
        <v>0</v>
      </c>
      <c r="E127" s="114">
        <v>0</v>
      </c>
      <c r="F127" s="82">
        <f t="shared" si="22"/>
        <v>0</v>
      </c>
      <c r="G127" s="113"/>
      <c r="H127" s="60">
        <v>0</v>
      </c>
      <c r="I127" s="114">
        <v>0</v>
      </c>
      <c r="J127" s="83">
        <f t="shared" si="23"/>
        <v>0</v>
      </c>
      <c r="K127" s="113"/>
      <c r="L127" s="60">
        <v>0</v>
      </c>
      <c r="M127" s="114">
        <v>0</v>
      </c>
      <c r="N127" s="84">
        <f t="shared" si="24"/>
        <v>0</v>
      </c>
      <c r="O127" s="69">
        <f t="shared" si="21"/>
        <v>0</v>
      </c>
    </row>
    <row r="128" spans="1:16" x14ac:dyDescent="0.3">
      <c r="A128" s="68" t="s">
        <v>330</v>
      </c>
      <c r="B128" s="112" t="s">
        <v>269</v>
      </c>
      <c r="C128" s="113"/>
      <c r="D128" s="60">
        <v>0</v>
      </c>
      <c r="E128" s="114">
        <v>0</v>
      </c>
      <c r="F128" s="82">
        <f t="shared" si="22"/>
        <v>0</v>
      </c>
      <c r="G128" s="113"/>
      <c r="H128" s="60">
        <v>0</v>
      </c>
      <c r="I128" s="114">
        <v>0</v>
      </c>
      <c r="J128" s="83">
        <f t="shared" si="23"/>
        <v>0</v>
      </c>
      <c r="K128" s="113"/>
      <c r="L128" s="60">
        <v>0</v>
      </c>
      <c r="M128" s="114">
        <v>0</v>
      </c>
      <c r="N128" s="84">
        <f t="shared" si="24"/>
        <v>0</v>
      </c>
      <c r="O128" s="69">
        <f t="shared" si="21"/>
        <v>0</v>
      </c>
    </row>
    <row r="129" spans="1:16" x14ac:dyDescent="0.3">
      <c r="A129" s="68" t="s">
        <v>275</v>
      </c>
      <c r="B129" s="112" t="s">
        <v>83</v>
      </c>
      <c r="C129" s="113"/>
      <c r="D129" s="60">
        <v>0</v>
      </c>
      <c r="E129" s="114">
        <v>0</v>
      </c>
      <c r="F129" s="82">
        <f t="shared" si="22"/>
        <v>0</v>
      </c>
      <c r="G129" s="113"/>
      <c r="H129" s="60">
        <v>0</v>
      </c>
      <c r="I129" s="114">
        <v>0</v>
      </c>
      <c r="J129" s="83">
        <f t="shared" si="23"/>
        <v>0</v>
      </c>
      <c r="K129" s="113"/>
      <c r="L129" s="60">
        <v>0</v>
      </c>
      <c r="M129" s="114">
        <v>0</v>
      </c>
      <c r="N129" s="84">
        <f t="shared" si="24"/>
        <v>0</v>
      </c>
      <c r="O129" s="69">
        <f t="shared" si="21"/>
        <v>0</v>
      </c>
    </row>
    <row r="130" spans="1:16" x14ac:dyDescent="0.3">
      <c r="A130" s="68" t="s">
        <v>114</v>
      </c>
      <c r="B130" s="35" t="s">
        <v>294</v>
      </c>
      <c r="C130" s="113"/>
      <c r="D130" s="60">
        <v>0</v>
      </c>
      <c r="E130" s="114">
        <v>0</v>
      </c>
      <c r="F130" s="82">
        <f t="shared" si="22"/>
        <v>0</v>
      </c>
      <c r="G130" s="113"/>
      <c r="H130" s="60">
        <v>0</v>
      </c>
      <c r="I130" s="114">
        <v>0</v>
      </c>
      <c r="J130" s="83">
        <f t="shared" si="23"/>
        <v>0</v>
      </c>
      <c r="K130" s="113"/>
      <c r="L130" s="60">
        <v>0</v>
      </c>
      <c r="M130" s="114">
        <v>0</v>
      </c>
      <c r="N130" s="84">
        <f t="shared" si="24"/>
        <v>0</v>
      </c>
      <c r="O130" s="69">
        <f t="shared" si="21"/>
        <v>0</v>
      </c>
    </row>
    <row r="131" spans="1:16" s="79" customFormat="1" x14ac:dyDescent="0.3">
      <c r="A131" s="115"/>
      <c r="B131" s="116" t="s">
        <v>248</v>
      </c>
      <c r="C131" s="87"/>
      <c r="D131" s="87"/>
      <c r="E131" s="87"/>
      <c r="F131" s="75">
        <f>SUM(F119:F130)</f>
        <v>0</v>
      </c>
      <c r="G131" s="88"/>
      <c r="H131" s="88"/>
      <c r="I131" s="88"/>
      <c r="J131" s="76">
        <f>SUM(J119:J130)</f>
        <v>0</v>
      </c>
      <c r="K131" s="88"/>
      <c r="L131" s="88"/>
      <c r="M131" s="88"/>
      <c r="N131" s="76">
        <f>SUM(N119:N130)</f>
        <v>0</v>
      </c>
      <c r="O131" s="77">
        <f t="shared" si="21"/>
        <v>0</v>
      </c>
      <c r="P131" s="78"/>
    </row>
    <row r="132" spans="1:16" x14ac:dyDescent="0.3">
      <c r="A132" s="208" t="s">
        <v>104</v>
      </c>
      <c r="B132" s="210" t="s">
        <v>249</v>
      </c>
      <c r="C132" s="218" t="s">
        <v>37</v>
      </c>
      <c r="D132" s="219"/>
      <c r="E132" s="219"/>
      <c r="F132" s="220"/>
      <c r="G132" s="216" t="s">
        <v>38</v>
      </c>
      <c r="H132" s="216"/>
      <c r="I132" s="216"/>
      <c r="J132" s="216"/>
      <c r="K132" s="217" t="s">
        <v>39</v>
      </c>
      <c r="L132" s="221"/>
      <c r="M132" s="221"/>
      <c r="N132" s="221"/>
      <c r="O132" s="69"/>
    </row>
    <row r="133" spans="1:16" ht="30" x14ac:dyDescent="0.3">
      <c r="A133" s="222"/>
      <c r="B133" s="223"/>
      <c r="C133" s="52" t="s">
        <v>240</v>
      </c>
      <c r="D133" s="53" t="s">
        <v>163</v>
      </c>
      <c r="E133" s="54" t="s">
        <v>148</v>
      </c>
      <c r="F133" s="55" t="s">
        <v>164</v>
      </c>
      <c r="G133" s="52" t="s">
        <v>240</v>
      </c>
      <c r="H133" s="53" t="s">
        <v>163</v>
      </c>
      <c r="I133" s="54" t="s">
        <v>148</v>
      </c>
      <c r="J133" s="56" t="s">
        <v>164</v>
      </c>
      <c r="K133" s="52" t="s">
        <v>240</v>
      </c>
      <c r="L133" s="53" t="s">
        <v>163</v>
      </c>
      <c r="M133" s="54" t="s">
        <v>148</v>
      </c>
      <c r="N133" s="57" t="s">
        <v>164</v>
      </c>
      <c r="O133" s="58" t="s">
        <v>241</v>
      </c>
    </row>
    <row r="134" spans="1:16" x14ac:dyDescent="0.3">
      <c r="A134" s="68" t="s">
        <v>319</v>
      </c>
      <c r="B134" s="112" t="s">
        <v>270</v>
      </c>
      <c r="C134" s="113"/>
      <c r="D134" s="60">
        <v>0</v>
      </c>
      <c r="E134" s="114">
        <v>0</v>
      </c>
      <c r="F134" s="82">
        <f>D134*E134</f>
        <v>0</v>
      </c>
      <c r="G134" s="113"/>
      <c r="H134" s="60">
        <v>0</v>
      </c>
      <c r="I134" s="114">
        <v>0</v>
      </c>
      <c r="J134" s="83">
        <f>H134*I134</f>
        <v>0</v>
      </c>
      <c r="K134" s="113"/>
      <c r="L134" s="60">
        <v>0</v>
      </c>
      <c r="M134" s="114">
        <v>0</v>
      </c>
      <c r="N134" s="84">
        <f>L134*M134</f>
        <v>0</v>
      </c>
      <c r="O134" s="69">
        <f>F134+J134+N134</f>
        <v>0</v>
      </c>
    </row>
    <row r="135" spans="1:16" x14ac:dyDescent="0.3">
      <c r="A135" s="68" t="s">
        <v>320</v>
      </c>
      <c r="B135" s="112" t="s">
        <v>331</v>
      </c>
      <c r="C135" s="113"/>
      <c r="D135" s="60">
        <v>0</v>
      </c>
      <c r="E135" s="114">
        <v>0</v>
      </c>
      <c r="F135" s="82">
        <f>D135*E135</f>
        <v>0</v>
      </c>
      <c r="G135" s="113"/>
      <c r="H135" s="60">
        <v>0</v>
      </c>
      <c r="I135" s="114">
        <v>0</v>
      </c>
      <c r="J135" s="83">
        <f>H135*I135</f>
        <v>0</v>
      </c>
      <c r="K135" s="113"/>
      <c r="L135" s="60">
        <v>0</v>
      </c>
      <c r="M135" s="114">
        <v>0</v>
      </c>
      <c r="N135" s="84">
        <f>L135*M135</f>
        <v>0</v>
      </c>
      <c r="O135" s="69">
        <f>F135+J135+N135</f>
        <v>0</v>
      </c>
    </row>
    <row r="136" spans="1:16" x14ac:dyDescent="0.3">
      <c r="A136" s="68" t="s">
        <v>140</v>
      </c>
      <c r="B136" s="35" t="s">
        <v>294</v>
      </c>
      <c r="C136" s="113"/>
      <c r="D136" s="60">
        <v>0</v>
      </c>
      <c r="E136" s="114">
        <v>0</v>
      </c>
      <c r="F136" s="82">
        <f>D136*E136</f>
        <v>0</v>
      </c>
      <c r="G136" s="113"/>
      <c r="H136" s="60">
        <v>0</v>
      </c>
      <c r="I136" s="114">
        <v>0</v>
      </c>
      <c r="J136" s="83">
        <f>H136*I136</f>
        <v>0</v>
      </c>
      <c r="K136" s="113"/>
      <c r="L136" s="60">
        <v>0</v>
      </c>
      <c r="M136" s="114">
        <v>0</v>
      </c>
      <c r="N136" s="84">
        <f>L136*M136</f>
        <v>0</v>
      </c>
      <c r="O136" s="69">
        <f>F136+J136+N136</f>
        <v>0</v>
      </c>
    </row>
    <row r="137" spans="1:16" s="79" customFormat="1" x14ac:dyDescent="0.3">
      <c r="A137" s="115"/>
      <c r="B137" s="116" t="s">
        <v>250</v>
      </c>
      <c r="C137" s="87"/>
      <c r="D137" s="87"/>
      <c r="E137" s="87"/>
      <c r="F137" s="75">
        <f>SUM(F134:F136)</f>
        <v>0</v>
      </c>
      <c r="G137" s="88"/>
      <c r="H137" s="88"/>
      <c r="I137" s="88"/>
      <c r="J137" s="76">
        <f>SUM(J134:J136)</f>
        <v>0</v>
      </c>
      <c r="K137" s="88"/>
      <c r="L137" s="88"/>
      <c r="M137" s="88"/>
      <c r="N137" s="76">
        <f>SUM(N134:N136)</f>
        <v>0</v>
      </c>
      <c r="O137" s="77">
        <f>F137+J137+N137</f>
        <v>0</v>
      </c>
      <c r="P137" s="78"/>
    </row>
    <row r="138" spans="1:16" x14ac:dyDescent="0.3">
      <c r="A138" s="208" t="s">
        <v>109</v>
      </c>
      <c r="B138" s="210" t="s">
        <v>51</v>
      </c>
      <c r="C138" s="218" t="s">
        <v>37</v>
      </c>
      <c r="D138" s="219"/>
      <c r="E138" s="219"/>
      <c r="F138" s="220"/>
      <c r="G138" s="216" t="s">
        <v>38</v>
      </c>
      <c r="H138" s="216"/>
      <c r="I138" s="216"/>
      <c r="J138" s="216"/>
      <c r="K138" s="217" t="s">
        <v>39</v>
      </c>
      <c r="L138" s="221"/>
      <c r="M138" s="221"/>
      <c r="N138" s="221"/>
      <c r="O138" s="69"/>
    </row>
    <row r="139" spans="1:16" ht="30" x14ac:dyDescent="0.3">
      <c r="A139" s="222"/>
      <c r="B139" s="223"/>
      <c r="C139" s="52" t="s">
        <v>240</v>
      </c>
      <c r="D139" s="53" t="s">
        <v>163</v>
      </c>
      <c r="E139" s="54" t="s">
        <v>148</v>
      </c>
      <c r="F139" s="55" t="s">
        <v>164</v>
      </c>
      <c r="G139" s="52" t="s">
        <v>240</v>
      </c>
      <c r="H139" s="53" t="s">
        <v>163</v>
      </c>
      <c r="I139" s="54" t="s">
        <v>148</v>
      </c>
      <c r="J139" s="56" t="s">
        <v>164</v>
      </c>
      <c r="K139" s="52" t="s">
        <v>240</v>
      </c>
      <c r="L139" s="53" t="s">
        <v>163</v>
      </c>
      <c r="M139" s="54" t="s">
        <v>148</v>
      </c>
      <c r="N139" s="57" t="s">
        <v>164</v>
      </c>
      <c r="O139" s="58" t="s">
        <v>241</v>
      </c>
    </row>
    <row r="140" spans="1:16" x14ac:dyDescent="0.3">
      <c r="A140" s="68" t="s">
        <v>301</v>
      </c>
      <c r="B140" s="112" t="s">
        <v>85</v>
      </c>
      <c r="C140" s="113"/>
      <c r="D140" s="60">
        <v>0</v>
      </c>
      <c r="E140" s="114">
        <v>0</v>
      </c>
      <c r="F140" s="82">
        <f>D140*E140</f>
        <v>0</v>
      </c>
      <c r="G140" s="113"/>
      <c r="H140" s="60">
        <v>0</v>
      </c>
      <c r="I140" s="114">
        <v>0</v>
      </c>
      <c r="J140" s="83">
        <f>H140*I140</f>
        <v>0</v>
      </c>
      <c r="K140" s="113"/>
      <c r="L140" s="60">
        <v>0</v>
      </c>
      <c r="M140" s="114">
        <v>0</v>
      </c>
      <c r="N140" s="84">
        <f>L140*M140</f>
        <v>0</v>
      </c>
      <c r="O140" s="69">
        <f>F140+J140+N140</f>
        <v>0</v>
      </c>
    </row>
    <row r="141" spans="1:16" x14ac:dyDescent="0.3">
      <c r="A141" s="68" t="s">
        <v>302</v>
      </c>
      <c r="B141" s="112" t="s">
        <v>97</v>
      </c>
      <c r="C141" s="113"/>
      <c r="D141" s="60">
        <v>0</v>
      </c>
      <c r="E141" s="114">
        <v>0</v>
      </c>
      <c r="F141" s="82">
        <f>D141*E141</f>
        <v>0</v>
      </c>
      <c r="G141" s="113"/>
      <c r="H141" s="60">
        <v>0</v>
      </c>
      <c r="I141" s="114">
        <v>0</v>
      </c>
      <c r="J141" s="83">
        <f>H141*I141</f>
        <v>0</v>
      </c>
      <c r="K141" s="113"/>
      <c r="L141" s="60">
        <v>0</v>
      </c>
      <c r="M141" s="114">
        <v>0</v>
      </c>
      <c r="N141" s="84">
        <f>L141*M141</f>
        <v>0</v>
      </c>
      <c r="O141" s="69">
        <f>F141+J141+N141</f>
        <v>0</v>
      </c>
    </row>
    <row r="142" spans="1:16" x14ac:dyDescent="0.3">
      <c r="A142" s="68" t="s">
        <v>298</v>
      </c>
      <c r="B142" s="112" t="s">
        <v>279</v>
      </c>
      <c r="C142" s="113"/>
      <c r="D142" s="60">
        <v>0</v>
      </c>
      <c r="E142" s="114">
        <v>0</v>
      </c>
      <c r="F142" s="82">
        <f>D142*E142</f>
        <v>0</v>
      </c>
      <c r="G142" s="113"/>
      <c r="H142" s="60">
        <v>0</v>
      </c>
      <c r="I142" s="114">
        <v>0</v>
      </c>
      <c r="J142" s="83">
        <f>H142*I142</f>
        <v>0</v>
      </c>
      <c r="K142" s="113"/>
      <c r="L142" s="60">
        <v>0</v>
      </c>
      <c r="M142" s="114">
        <v>0</v>
      </c>
      <c r="N142" s="84">
        <f>L142*M142</f>
        <v>0</v>
      </c>
      <c r="O142" s="69">
        <f>F142+J142+N142</f>
        <v>0</v>
      </c>
    </row>
    <row r="143" spans="1:16" x14ac:dyDescent="0.3">
      <c r="A143" s="68" t="s">
        <v>255</v>
      </c>
      <c r="B143" s="35" t="s">
        <v>294</v>
      </c>
      <c r="C143" s="113"/>
      <c r="D143" s="60">
        <v>0</v>
      </c>
      <c r="E143" s="114">
        <v>0</v>
      </c>
      <c r="F143" s="82">
        <f>D143*E143</f>
        <v>0</v>
      </c>
      <c r="G143" s="113"/>
      <c r="H143" s="60">
        <v>0</v>
      </c>
      <c r="I143" s="114">
        <v>0</v>
      </c>
      <c r="J143" s="83">
        <f>H143*I143</f>
        <v>0</v>
      </c>
      <c r="K143" s="113"/>
      <c r="L143" s="60">
        <v>0</v>
      </c>
      <c r="M143" s="114">
        <v>0</v>
      </c>
      <c r="N143" s="84">
        <f>L143*M143</f>
        <v>0</v>
      </c>
      <c r="O143" s="69">
        <f>F143+J143+N143</f>
        <v>0</v>
      </c>
    </row>
    <row r="144" spans="1:16" s="79" customFormat="1" x14ac:dyDescent="0.3">
      <c r="A144" s="115"/>
      <c r="B144" s="116" t="s">
        <v>360</v>
      </c>
      <c r="C144" s="87"/>
      <c r="D144" s="87"/>
      <c r="E144" s="87"/>
      <c r="F144" s="75">
        <f>SUM(F140:F143)</f>
        <v>0</v>
      </c>
      <c r="G144" s="88"/>
      <c r="H144" s="88"/>
      <c r="I144" s="88"/>
      <c r="J144" s="76">
        <f>SUM(J140:J143)</f>
        <v>0</v>
      </c>
      <c r="K144" s="88"/>
      <c r="L144" s="88"/>
      <c r="M144" s="88"/>
      <c r="N144" s="76">
        <f>SUM(N140:N143)</f>
        <v>0</v>
      </c>
      <c r="O144" s="77">
        <f>F144+J144+N144</f>
        <v>0</v>
      </c>
      <c r="P144" s="78"/>
    </row>
    <row r="145" spans="1:16" x14ac:dyDescent="0.3">
      <c r="A145" s="208" t="s">
        <v>303</v>
      </c>
      <c r="B145" s="210" t="s">
        <v>107</v>
      </c>
      <c r="C145" s="218" t="s">
        <v>37</v>
      </c>
      <c r="D145" s="219"/>
      <c r="E145" s="219"/>
      <c r="F145" s="220"/>
      <c r="G145" s="216" t="s">
        <v>38</v>
      </c>
      <c r="H145" s="216"/>
      <c r="I145" s="216"/>
      <c r="J145" s="216"/>
      <c r="K145" s="217" t="s">
        <v>39</v>
      </c>
      <c r="L145" s="221"/>
      <c r="M145" s="221"/>
      <c r="N145" s="221"/>
      <c r="O145" s="69"/>
    </row>
    <row r="146" spans="1:16" ht="30" x14ac:dyDescent="0.3">
      <c r="A146" s="208"/>
      <c r="B146" s="210"/>
      <c r="C146" s="52" t="s">
        <v>240</v>
      </c>
      <c r="D146" s="53" t="s">
        <v>163</v>
      </c>
      <c r="E146" s="54" t="s">
        <v>148</v>
      </c>
      <c r="F146" s="55" t="s">
        <v>164</v>
      </c>
      <c r="G146" s="52" t="s">
        <v>240</v>
      </c>
      <c r="H146" s="53" t="s">
        <v>163</v>
      </c>
      <c r="I146" s="54" t="s">
        <v>148</v>
      </c>
      <c r="J146" s="56" t="s">
        <v>164</v>
      </c>
      <c r="K146" s="52" t="s">
        <v>240</v>
      </c>
      <c r="L146" s="53" t="s">
        <v>163</v>
      </c>
      <c r="M146" s="54" t="s">
        <v>148</v>
      </c>
      <c r="N146" s="57" t="s">
        <v>164</v>
      </c>
      <c r="O146" s="58" t="s">
        <v>241</v>
      </c>
    </row>
    <row r="147" spans="1:16" ht="13.5" customHeight="1" x14ac:dyDescent="0.3">
      <c r="A147" s="68" t="s">
        <v>115</v>
      </c>
      <c r="B147" s="112" t="s">
        <v>86</v>
      </c>
      <c r="C147" s="113"/>
      <c r="D147" s="60">
        <v>0</v>
      </c>
      <c r="E147" s="114">
        <v>0</v>
      </c>
      <c r="F147" s="82">
        <f>D147*E147</f>
        <v>0</v>
      </c>
      <c r="G147" s="113"/>
      <c r="H147" s="60">
        <v>0</v>
      </c>
      <c r="I147" s="114">
        <v>0</v>
      </c>
      <c r="J147" s="83">
        <f>H147*I147</f>
        <v>0</v>
      </c>
      <c r="K147" s="113"/>
      <c r="L147" s="60">
        <v>0</v>
      </c>
      <c r="M147" s="114">
        <v>0</v>
      </c>
      <c r="N147" s="84">
        <f>L147*M147</f>
        <v>0</v>
      </c>
      <c r="O147" s="69">
        <f>F147+J147+N147</f>
        <v>0</v>
      </c>
    </row>
    <row r="148" spans="1:16" x14ac:dyDescent="0.3">
      <c r="A148" s="68" t="s">
        <v>116</v>
      </c>
      <c r="B148" s="112" t="s">
        <v>259</v>
      </c>
      <c r="C148" s="113"/>
      <c r="D148" s="60">
        <v>0</v>
      </c>
      <c r="E148" s="114">
        <v>0</v>
      </c>
      <c r="F148" s="82">
        <f>D148*E148</f>
        <v>0</v>
      </c>
      <c r="G148" s="113"/>
      <c r="H148" s="60">
        <v>0</v>
      </c>
      <c r="I148" s="114">
        <v>0</v>
      </c>
      <c r="J148" s="83">
        <f>H148*I148</f>
        <v>0</v>
      </c>
      <c r="K148" s="113"/>
      <c r="L148" s="60">
        <v>0</v>
      </c>
      <c r="M148" s="114">
        <v>0</v>
      </c>
      <c r="N148" s="84">
        <f>L148*M148</f>
        <v>0</v>
      </c>
      <c r="O148" s="69">
        <f>F148+J148+N148</f>
        <v>0</v>
      </c>
    </row>
    <row r="149" spans="1:16" x14ac:dyDescent="0.3">
      <c r="A149" s="68" t="s">
        <v>244</v>
      </c>
      <c r="B149" s="112" t="s">
        <v>294</v>
      </c>
      <c r="C149" s="113"/>
      <c r="D149" s="60">
        <v>0</v>
      </c>
      <c r="E149" s="114">
        <v>0</v>
      </c>
      <c r="F149" s="82">
        <f>D149*E149</f>
        <v>0</v>
      </c>
      <c r="G149" s="113"/>
      <c r="H149" s="60">
        <v>0</v>
      </c>
      <c r="I149" s="114">
        <v>0</v>
      </c>
      <c r="J149" s="83">
        <f>H149*I149</f>
        <v>0</v>
      </c>
      <c r="K149" s="113"/>
      <c r="L149" s="60">
        <v>0</v>
      </c>
      <c r="M149" s="114">
        <v>0</v>
      </c>
      <c r="N149" s="84">
        <f>L149*M149</f>
        <v>0</v>
      </c>
      <c r="O149" s="69">
        <f>F149+J149+N149</f>
        <v>0</v>
      </c>
    </row>
    <row r="150" spans="1:16" s="79" customFormat="1" x14ac:dyDescent="0.3">
      <c r="A150" s="117"/>
      <c r="B150" s="116" t="s">
        <v>361</v>
      </c>
      <c r="C150" s="87"/>
      <c r="D150" s="87"/>
      <c r="E150" s="87"/>
      <c r="F150" s="75">
        <f>SUM(F147:F149)</f>
        <v>0</v>
      </c>
      <c r="G150" s="88"/>
      <c r="H150" s="88"/>
      <c r="I150" s="88"/>
      <c r="J150" s="76">
        <f>SUM(J147:J149)</f>
        <v>0</v>
      </c>
      <c r="K150" s="88"/>
      <c r="L150" s="88"/>
      <c r="M150" s="88"/>
      <c r="N150" s="76">
        <f>SUM(N147:N149)</f>
        <v>0</v>
      </c>
      <c r="O150" s="77">
        <f>F150+J150+N150</f>
        <v>0</v>
      </c>
      <c r="P150" s="78"/>
    </row>
    <row r="151" spans="1:16" x14ac:dyDescent="0.3">
      <c r="A151" s="208" t="s">
        <v>304</v>
      </c>
      <c r="B151" s="210" t="s">
        <v>103</v>
      </c>
      <c r="C151" s="218" t="s">
        <v>37</v>
      </c>
      <c r="D151" s="219"/>
      <c r="E151" s="219"/>
      <c r="F151" s="220"/>
      <c r="G151" s="216" t="s">
        <v>38</v>
      </c>
      <c r="H151" s="216"/>
      <c r="I151" s="216"/>
      <c r="J151" s="216"/>
      <c r="K151" s="217" t="s">
        <v>39</v>
      </c>
      <c r="L151" s="221"/>
      <c r="M151" s="221"/>
      <c r="N151" s="221"/>
      <c r="O151" s="69"/>
    </row>
    <row r="152" spans="1:16" ht="30" x14ac:dyDescent="0.3">
      <c r="A152" s="208"/>
      <c r="B152" s="210"/>
      <c r="C152" s="52" t="s">
        <v>240</v>
      </c>
      <c r="D152" s="53" t="s">
        <v>163</v>
      </c>
      <c r="E152" s="54" t="s">
        <v>148</v>
      </c>
      <c r="F152" s="55" t="s">
        <v>164</v>
      </c>
      <c r="G152" s="52" t="s">
        <v>240</v>
      </c>
      <c r="H152" s="53" t="s">
        <v>163</v>
      </c>
      <c r="I152" s="54" t="s">
        <v>148</v>
      </c>
      <c r="J152" s="56" t="s">
        <v>164</v>
      </c>
      <c r="K152" s="52" t="s">
        <v>240</v>
      </c>
      <c r="L152" s="53" t="s">
        <v>163</v>
      </c>
      <c r="M152" s="54" t="s">
        <v>148</v>
      </c>
      <c r="N152" s="57" t="s">
        <v>164</v>
      </c>
      <c r="O152" s="58" t="s">
        <v>241</v>
      </c>
    </row>
    <row r="153" spans="1:16" x14ac:dyDescent="0.3">
      <c r="A153" s="68" t="s">
        <v>305</v>
      </c>
      <c r="B153" s="112" t="s">
        <v>87</v>
      </c>
      <c r="C153" s="113"/>
      <c r="D153" s="60">
        <v>0</v>
      </c>
      <c r="E153" s="114">
        <v>0</v>
      </c>
      <c r="F153" s="82">
        <f>D153*E153</f>
        <v>0</v>
      </c>
      <c r="G153" s="113"/>
      <c r="H153" s="60">
        <v>0</v>
      </c>
      <c r="I153" s="114">
        <v>0</v>
      </c>
      <c r="J153" s="83">
        <f>H153*I153</f>
        <v>0</v>
      </c>
      <c r="K153" s="113"/>
      <c r="L153" s="60">
        <v>0</v>
      </c>
      <c r="M153" s="114">
        <v>0</v>
      </c>
      <c r="N153" s="84">
        <f>L153*M153</f>
        <v>0</v>
      </c>
      <c r="O153" s="69">
        <f>F153+J153+N153</f>
        <v>0</v>
      </c>
    </row>
    <row r="154" spans="1:16" x14ac:dyDescent="0.3">
      <c r="A154" s="68" t="s">
        <v>245</v>
      </c>
      <c r="B154" s="112" t="s">
        <v>294</v>
      </c>
      <c r="C154" s="113"/>
      <c r="D154" s="60">
        <v>0</v>
      </c>
      <c r="E154" s="114">
        <v>0</v>
      </c>
      <c r="F154" s="82">
        <f>D154*E154</f>
        <v>0</v>
      </c>
      <c r="G154" s="113"/>
      <c r="H154" s="60">
        <v>0</v>
      </c>
      <c r="I154" s="114">
        <v>0</v>
      </c>
      <c r="J154" s="83">
        <f>H154*I154</f>
        <v>0</v>
      </c>
      <c r="K154" s="113"/>
      <c r="L154" s="60">
        <v>0</v>
      </c>
      <c r="M154" s="114">
        <v>0</v>
      </c>
      <c r="N154" s="84">
        <f>L154*M154</f>
        <v>0</v>
      </c>
      <c r="O154" s="69">
        <f>F154+J154+N154</f>
        <v>0</v>
      </c>
    </row>
    <row r="155" spans="1:16" s="79" customFormat="1" x14ac:dyDescent="0.3">
      <c r="A155" s="117"/>
      <c r="B155" s="116" t="s">
        <v>362</v>
      </c>
      <c r="C155" s="88"/>
      <c r="D155" s="88"/>
      <c r="E155" s="88"/>
      <c r="F155" s="76">
        <f>SUM(F153:F154)</f>
        <v>0</v>
      </c>
      <c r="G155" s="88"/>
      <c r="H155" s="88"/>
      <c r="I155" s="88"/>
      <c r="J155" s="76">
        <f>SUM(J153:J154)</f>
        <v>0</v>
      </c>
      <c r="K155" s="88"/>
      <c r="L155" s="88"/>
      <c r="M155" s="88"/>
      <c r="N155" s="76">
        <f>SUM(N153:N154)</f>
        <v>0</v>
      </c>
      <c r="O155" s="77">
        <f>F155+J155+N155</f>
        <v>0</v>
      </c>
      <c r="P155" s="78"/>
    </row>
    <row r="156" spans="1:16" ht="15.75" thickBot="1" x14ac:dyDescent="0.35">
      <c r="A156" s="91"/>
      <c r="B156" s="92"/>
      <c r="C156" s="93"/>
      <c r="D156" s="94"/>
      <c r="E156" s="95"/>
      <c r="F156" s="95"/>
      <c r="G156" s="93"/>
      <c r="H156" s="94"/>
      <c r="I156" s="95"/>
      <c r="J156" s="95"/>
      <c r="K156" s="93"/>
      <c r="L156" s="94"/>
      <c r="M156" s="95"/>
      <c r="N156" s="95"/>
      <c r="O156" s="96"/>
    </row>
    <row r="157" spans="1:16" ht="18.75" thickBot="1" x14ac:dyDescent="0.4">
      <c r="A157" s="118"/>
      <c r="B157" s="119" t="s">
        <v>52</v>
      </c>
      <c r="C157" s="99"/>
      <c r="D157" s="99"/>
      <c r="E157" s="99"/>
      <c r="F157" s="100">
        <f>SUM(F155+F150+F144+F137+F131)</f>
        <v>0</v>
      </c>
      <c r="G157" s="99"/>
      <c r="H157" s="99"/>
      <c r="I157" s="99"/>
      <c r="J157" s="100">
        <f>SUM(J155+J150+J144+J137+J131)</f>
        <v>0</v>
      </c>
      <c r="K157" s="99"/>
      <c r="L157" s="99"/>
      <c r="M157" s="99"/>
      <c r="N157" s="100">
        <f>SUM(N155+N150+N144+N137+N131)</f>
        <v>0</v>
      </c>
      <c r="O157" s="102">
        <f>SUM(F157+J157+N157)</f>
        <v>0</v>
      </c>
    </row>
    <row r="158" spans="1:16" x14ac:dyDescent="0.3">
      <c r="A158" s="91"/>
      <c r="B158" s="92"/>
      <c r="C158" s="93"/>
      <c r="D158" s="94"/>
      <c r="E158" s="95"/>
      <c r="F158" s="95"/>
      <c r="G158" s="93"/>
      <c r="H158" s="94"/>
      <c r="I158" s="95"/>
      <c r="J158" s="95"/>
      <c r="K158" s="93"/>
      <c r="L158" s="94"/>
      <c r="M158" s="95"/>
      <c r="N158" s="95"/>
      <c r="O158" s="96"/>
    </row>
    <row r="159" spans="1:16" ht="50.1" customHeight="1" x14ac:dyDescent="0.35">
      <c r="A159" s="120" t="s">
        <v>378</v>
      </c>
      <c r="B159" s="105" t="s">
        <v>53</v>
      </c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2"/>
    </row>
    <row r="160" spans="1:16" x14ac:dyDescent="0.3">
      <c r="A160" s="208" t="s">
        <v>106</v>
      </c>
      <c r="B160" s="209" t="s">
        <v>54</v>
      </c>
      <c r="C160" s="211" t="s">
        <v>37</v>
      </c>
      <c r="D160" s="212"/>
      <c r="E160" s="212"/>
      <c r="F160" s="213"/>
      <c r="G160" s="214" t="s">
        <v>38</v>
      </c>
      <c r="H160" s="214"/>
      <c r="I160" s="214"/>
      <c r="J160" s="214"/>
      <c r="K160" s="215" t="s">
        <v>39</v>
      </c>
      <c r="L160" s="215"/>
      <c r="M160" s="215"/>
      <c r="N160" s="215"/>
      <c r="O160" s="50"/>
    </row>
    <row r="161" spans="1:16" ht="31.5" customHeight="1" x14ac:dyDescent="0.3">
      <c r="A161" s="208"/>
      <c r="B161" s="210"/>
      <c r="C161" s="52" t="s">
        <v>240</v>
      </c>
      <c r="D161" s="53" t="s">
        <v>163</v>
      </c>
      <c r="E161" s="54" t="s">
        <v>148</v>
      </c>
      <c r="F161" s="55" t="s">
        <v>164</v>
      </c>
      <c r="G161" s="52" t="s">
        <v>240</v>
      </c>
      <c r="H161" s="53" t="s">
        <v>163</v>
      </c>
      <c r="I161" s="54" t="s">
        <v>148</v>
      </c>
      <c r="J161" s="56" t="s">
        <v>164</v>
      </c>
      <c r="K161" s="52" t="s">
        <v>240</v>
      </c>
      <c r="L161" s="53" t="s">
        <v>163</v>
      </c>
      <c r="M161" s="54" t="s">
        <v>148</v>
      </c>
      <c r="N161" s="57" t="s">
        <v>164</v>
      </c>
      <c r="O161" s="58" t="s">
        <v>241</v>
      </c>
    </row>
    <row r="162" spans="1:16" x14ac:dyDescent="0.3">
      <c r="A162" s="68" t="s">
        <v>141</v>
      </c>
      <c r="B162" s="112" t="s">
        <v>143</v>
      </c>
      <c r="C162" s="113"/>
      <c r="D162" s="60">
        <v>0</v>
      </c>
      <c r="E162" s="197">
        <v>0</v>
      </c>
      <c r="F162" s="82">
        <f>D162*E162</f>
        <v>0</v>
      </c>
      <c r="G162" s="113"/>
      <c r="H162" s="60">
        <v>0</v>
      </c>
      <c r="I162" s="197">
        <v>0</v>
      </c>
      <c r="J162" s="83">
        <f>H162*I162</f>
        <v>0</v>
      </c>
      <c r="K162" s="113"/>
      <c r="L162" s="60">
        <v>0</v>
      </c>
      <c r="M162" s="114">
        <v>0</v>
      </c>
      <c r="N162" s="84">
        <f>L162*M162</f>
        <v>0</v>
      </c>
      <c r="O162" s="69">
        <f t="shared" ref="O162:O176" si="25">F162+J162+N162</f>
        <v>0</v>
      </c>
    </row>
    <row r="163" spans="1:16" x14ac:dyDescent="0.3">
      <c r="A163" s="68" t="s">
        <v>142</v>
      </c>
      <c r="B163" s="112" t="s">
        <v>144</v>
      </c>
      <c r="C163" s="113"/>
      <c r="D163" s="60">
        <v>0</v>
      </c>
      <c r="E163" s="197">
        <v>0</v>
      </c>
      <c r="F163" s="82">
        <f t="shared" ref="F163:F169" si="26">D163*E163</f>
        <v>0</v>
      </c>
      <c r="G163" s="113"/>
      <c r="H163" s="60">
        <v>0</v>
      </c>
      <c r="I163" s="197">
        <v>0</v>
      </c>
      <c r="J163" s="83">
        <f t="shared" ref="J163:J169" si="27">H163*I163</f>
        <v>0</v>
      </c>
      <c r="K163" s="113"/>
      <c r="L163" s="60">
        <v>0</v>
      </c>
      <c r="M163" s="114">
        <v>0</v>
      </c>
      <c r="N163" s="84">
        <f t="shared" ref="N163:N169" si="28">L163*M163</f>
        <v>0</v>
      </c>
      <c r="O163" s="69">
        <f t="shared" si="25"/>
        <v>0</v>
      </c>
    </row>
    <row r="164" spans="1:16" x14ac:dyDescent="0.3">
      <c r="A164" s="68" t="s">
        <v>353</v>
      </c>
      <c r="B164" s="112" t="s">
        <v>145</v>
      </c>
      <c r="C164" s="113"/>
      <c r="D164" s="60">
        <v>0</v>
      </c>
      <c r="E164" s="197">
        <v>0</v>
      </c>
      <c r="F164" s="82">
        <f t="shared" si="26"/>
        <v>0</v>
      </c>
      <c r="G164" s="113"/>
      <c r="H164" s="60">
        <v>0</v>
      </c>
      <c r="I164" s="197">
        <v>0</v>
      </c>
      <c r="J164" s="83">
        <f t="shared" si="27"/>
        <v>0</v>
      </c>
      <c r="K164" s="113"/>
      <c r="L164" s="60">
        <v>0</v>
      </c>
      <c r="M164" s="114">
        <v>0</v>
      </c>
      <c r="N164" s="84">
        <f t="shared" si="28"/>
        <v>0</v>
      </c>
      <c r="O164" s="69">
        <f t="shared" si="25"/>
        <v>0</v>
      </c>
    </row>
    <row r="165" spans="1:16" x14ac:dyDescent="0.3">
      <c r="A165" s="68" t="s">
        <v>354</v>
      </c>
      <c r="B165" s="112" t="s">
        <v>147</v>
      </c>
      <c r="C165" s="113"/>
      <c r="D165" s="60">
        <v>0</v>
      </c>
      <c r="E165" s="197">
        <v>0</v>
      </c>
      <c r="F165" s="82">
        <f t="shared" si="26"/>
        <v>0</v>
      </c>
      <c r="G165" s="113"/>
      <c r="H165" s="60">
        <v>0</v>
      </c>
      <c r="I165" s="197">
        <v>0</v>
      </c>
      <c r="J165" s="83">
        <f t="shared" si="27"/>
        <v>0</v>
      </c>
      <c r="K165" s="113"/>
      <c r="L165" s="60">
        <v>0</v>
      </c>
      <c r="M165" s="114">
        <v>0</v>
      </c>
      <c r="N165" s="84">
        <f t="shared" si="28"/>
        <v>0</v>
      </c>
      <c r="O165" s="69">
        <f t="shared" si="25"/>
        <v>0</v>
      </c>
    </row>
    <row r="166" spans="1:16" x14ac:dyDescent="0.3">
      <c r="A166" s="68" t="s">
        <v>306</v>
      </c>
      <c r="B166" s="112" t="s">
        <v>146</v>
      </c>
      <c r="C166" s="113"/>
      <c r="D166" s="60">
        <v>0</v>
      </c>
      <c r="E166" s="197">
        <v>0</v>
      </c>
      <c r="F166" s="82">
        <f t="shared" si="26"/>
        <v>0</v>
      </c>
      <c r="G166" s="113"/>
      <c r="H166" s="60">
        <v>0</v>
      </c>
      <c r="I166" s="197">
        <v>0</v>
      </c>
      <c r="J166" s="83">
        <f t="shared" si="27"/>
        <v>0</v>
      </c>
      <c r="K166" s="113"/>
      <c r="L166" s="60">
        <v>0</v>
      </c>
      <c r="M166" s="114">
        <v>0</v>
      </c>
      <c r="N166" s="84">
        <f t="shared" si="28"/>
        <v>0</v>
      </c>
      <c r="O166" s="69">
        <f t="shared" si="25"/>
        <v>0</v>
      </c>
    </row>
    <row r="167" spans="1:16" x14ac:dyDescent="0.3">
      <c r="A167" s="68" t="s">
        <v>117</v>
      </c>
      <c r="B167" s="112" t="s">
        <v>88</v>
      </c>
      <c r="C167" s="113"/>
      <c r="D167" s="60">
        <v>0</v>
      </c>
      <c r="E167" s="197">
        <v>0</v>
      </c>
      <c r="F167" s="82">
        <f t="shared" si="26"/>
        <v>0</v>
      </c>
      <c r="G167" s="113"/>
      <c r="H167" s="60">
        <v>0</v>
      </c>
      <c r="I167" s="197">
        <v>0</v>
      </c>
      <c r="J167" s="83">
        <f t="shared" si="27"/>
        <v>0</v>
      </c>
      <c r="K167" s="113"/>
      <c r="L167" s="60">
        <v>0</v>
      </c>
      <c r="M167" s="114">
        <v>0</v>
      </c>
      <c r="N167" s="84">
        <f t="shared" si="28"/>
        <v>0</v>
      </c>
      <c r="O167" s="69">
        <f>SUM(N167+J167+F167)</f>
        <v>0</v>
      </c>
    </row>
    <row r="168" spans="1:16" x14ac:dyDescent="0.3">
      <c r="A168" s="68" t="s">
        <v>118</v>
      </c>
      <c r="B168" s="112" t="s">
        <v>403</v>
      </c>
      <c r="C168" s="113"/>
      <c r="D168" s="60">
        <v>0</v>
      </c>
      <c r="E168" s="197">
        <v>0</v>
      </c>
      <c r="F168" s="82">
        <f t="shared" si="26"/>
        <v>0</v>
      </c>
      <c r="G168" s="113"/>
      <c r="H168" s="60">
        <v>0</v>
      </c>
      <c r="I168" s="197">
        <v>0</v>
      </c>
      <c r="J168" s="83">
        <f t="shared" si="27"/>
        <v>0</v>
      </c>
      <c r="K168" s="113"/>
      <c r="L168" s="60">
        <v>0</v>
      </c>
      <c r="M168" s="114">
        <v>0</v>
      </c>
      <c r="N168" s="84">
        <f t="shared" si="28"/>
        <v>0</v>
      </c>
      <c r="O168" s="69">
        <f t="shared" si="25"/>
        <v>0</v>
      </c>
    </row>
    <row r="169" spans="1:16" x14ac:dyDescent="0.3">
      <c r="A169" s="68" t="s">
        <v>349</v>
      </c>
      <c r="B169" s="112" t="s">
        <v>294</v>
      </c>
      <c r="C169" s="113"/>
      <c r="D169" s="60">
        <v>0</v>
      </c>
      <c r="E169" s="197">
        <v>0</v>
      </c>
      <c r="F169" s="82">
        <f t="shared" si="26"/>
        <v>0</v>
      </c>
      <c r="G169" s="113"/>
      <c r="H169" s="60">
        <v>0</v>
      </c>
      <c r="I169" s="197">
        <v>0</v>
      </c>
      <c r="J169" s="83">
        <f t="shared" si="27"/>
        <v>0</v>
      </c>
      <c r="K169" s="113"/>
      <c r="L169" s="60">
        <v>0</v>
      </c>
      <c r="M169" s="114">
        <v>0</v>
      </c>
      <c r="N169" s="84">
        <f t="shared" si="28"/>
        <v>0</v>
      </c>
      <c r="O169" s="69">
        <f t="shared" si="25"/>
        <v>0</v>
      </c>
    </row>
    <row r="170" spans="1:16" s="79" customFormat="1" x14ac:dyDescent="0.3">
      <c r="A170" s="117"/>
      <c r="B170" s="116" t="s">
        <v>49</v>
      </c>
      <c r="C170" s="87"/>
      <c r="D170" s="87"/>
      <c r="E170" s="87"/>
      <c r="F170" s="75">
        <f>SUM(F162:F169)</f>
        <v>0</v>
      </c>
      <c r="G170" s="88"/>
      <c r="H170" s="88"/>
      <c r="I170" s="88"/>
      <c r="J170" s="76">
        <f>SUM(J162:J169)</f>
        <v>0</v>
      </c>
      <c r="K170" s="88"/>
      <c r="L170" s="88"/>
      <c r="M170" s="88"/>
      <c r="N170" s="123">
        <f>SUM(N162:N169)</f>
        <v>0</v>
      </c>
      <c r="O170" s="77">
        <f>SUM(O162:O169)</f>
        <v>0</v>
      </c>
      <c r="P170" s="78"/>
    </row>
    <row r="171" spans="1:16" x14ac:dyDescent="0.3">
      <c r="A171" s="208" t="s">
        <v>359</v>
      </c>
      <c r="B171" s="210" t="s">
        <v>101</v>
      </c>
      <c r="C171" s="218" t="s">
        <v>37</v>
      </c>
      <c r="D171" s="219"/>
      <c r="E171" s="219"/>
      <c r="F171" s="220"/>
      <c r="G171" s="216" t="s">
        <v>38</v>
      </c>
      <c r="H171" s="216"/>
      <c r="I171" s="216"/>
      <c r="J171" s="216"/>
      <c r="K171" s="217" t="s">
        <v>39</v>
      </c>
      <c r="L171" s="217"/>
      <c r="M171" s="217"/>
      <c r="N171" s="217"/>
      <c r="O171" s="69"/>
    </row>
    <row r="172" spans="1:16" ht="31.5" customHeight="1" x14ac:dyDescent="0.3">
      <c r="A172" s="208"/>
      <c r="B172" s="210"/>
      <c r="C172" s="52" t="s">
        <v>240</v>
      </c>
      <c r="D172" s="53" t="s">
        <v>163</v>
      </c>
      <c r="E172" s="54" t="s">
        <v>148</v>
      </c>
      <c r="F172" s="55" t="s">
        <v>164</v>
      </c>
      <c r="G172" s="52" t="s">
        <v>240</v>
      </c>
      <c r="H172" s="53" t="s">
        <v>163</v>
      </c>
      <c r="I172" s="54" t="s">
        <v>148</v>
      </c>
      <c r="J172" s="56" t="s">
        <v>164</v>
      </c>
      <c r="K172" s="52" t="s">
        <v>240</v>
      </c>
      <c r="L172" s="53" t="s">
        <v>163</v>
      </c>
      <c r="M172" s="54" t="s">
        <v>148</v>
      </c>
      <c r="N172" s="57" t="s">
        <v>164</v>
      </c>
      <c r="O172" s="58" t="s">
        <v>241</v>
      </c>
    </row>
    <row r="173" spans="1:16" x14ac:dyDescent="0.3">
      <c r="A173" s="68" t="s">
        <v>332</v>
      </c>
      <c r="B173" s="112" t="s">
        <v>278</v>
      </c>
      <c r="C173" s="113"/>
      <c r="D173" s="60">
        <v>0</v>
      </c>
      <c r="E173" s="197">
        <v>0</v>
      </c>
      <c r="F173" s="82">
        <f>D173*E173</f>
        <v>0</v>
      </c>
      <c r="G173" s="113"/>
      <c r="H173" s="60">
        <v>0</v>
      </c>
      <c r="I173" s="197">
        <v>0</v>
      </c>
      <c r="J173" s="83">
        <f>H173*I173</f>
        <v>0</v>
      </c>
      <c r="K173" s="113"/>
      <c r="L173" s="60">
        <v>0</v>
      </c>
      <c r="M173" s="114">
        <v>0</v>
      </c>
      <c r="N173" s="84">
        <f>L173*M173</f>
        <v>0</v>
      </c>
      <c r="O173" s="69">
        <f t="shared" si="25"/>
        <v>0</v>
      </c>
    </row>
    <row r="174" spans="1:16" x14ac:dyDescent="0.3">
      <c r="A174" s="68" t="s">
        <v>333</v>
      </c>
      <c r="B174" s="112" t="s">
        <v>89</v>
      </c>
      <c r="C174" s="113"/>
      <c r="D174" s="60">
        <v>0</v>
      </c>
      <c r="E174" s="197">
        <v>0</v>
      </c>
      <c r="F174" s="82">
        <f>D174*E174</f>
        <v>0</v>
      </c>
      <c r="G174" s="113"/>
      <c r="H174" s="60">
        <v>0</v>
      </c>
      <c r="I174" s="197">
        <v>0</v>
      </c>
      <c r="J174" s="83">
        <f>H174*I174</f>
        <v>0</v>
      </c>
      <c r="K174" s="113"/>
      <c r="L174" s="60">
        <v>0</v>
      </c>
      <c r="M174" s="114">
        <v>0</v>
      </c>
      <c r="N174" s="84">
        <f>L174*M174</f>
        <v>0</v>
      </c>
      <c r="O174" s="69">
        <f t="shared" si="25"/>
        <v>0</v>
      </c>
    </row>
    <row r="175" spans="1:16" x14ac:dyDescent="0.3">
      <c r="A175" s="68" t="s">
        <v>334</v>
      </c>
      <c r="B175" s="112" t="s">
        <v>294</v>
      </c>
      <c r="C175" s="113"/>
      <c r="D175" s="60">
        <v>0</v>
      </c>
      <c r="E175" s="197">
        <v>0</v>
      </c>
      <c r="F175" s="82">
        <f>D175*E175</f>
        <v>0</v>
      </c>
      <c r="G175" s="113"/>
      <c r="H175" s="60">
        <v>0</v>
      </c>
      <c r="I175" s="197">
        <v>0</v>
      </c>
      <c r="J175" s="83">
        <f>H175*I175</f>
        <v>0</v>
      </c>
      <c r="K175" s="113"/>
      <c r="L175" s="60">
        <v>0</v>
      </c>
      <c r="M175" s="114">
        <v>0</v>
      </c>
      <c r="N175" s="84">
        <f>L175*M175</f>
        <v>0</v>
      </c>
      <c r="O175" s="69">
        <f t="shared" si="25"/>
        <v>0</v>
      </c>
    </row>
    <row r="176" spans="1:16" s="79" customFormat="1" x14ac:dyDescent="0.3">
      <c r="A176" s="117"/>
      <c r="B176" s="116" t="s">
        <v>364</v>
      </c>
      <c r="C176" s="88"/>
      <c r="D176" s="88"/>
      <c r="E176" s="88"/>
      <c r="F176" s="76">
        <f>SUM(F173:F175)</f>
        <v>0</v>
      </c>
      <c r="G176" s="88"/>
      <c r="H176" s="88"/>
      <c r="I176" s="88"/>
      <c r="J176" s="76">
        <f>SUM(J173:J175)</f>
        <v>0</v>
      </c>
      <c r="K176" s="88"/>
      <c r="L176" s="88"/>
      <c r="M176" s="88"/>
      <c r="N176" s="76">
        <f>SUM(N173:N175)</f>
        <v>0</v>
      </c>
      <c r="O176" s="77">
        <f t="shared" si="25"/>
        <v>0</v>
      </c>
      <c r="P176" s="78"/>
    </row>
    <row r="177" spans="1:15" ht="15.75" thickBot="1" x14ac:dyDescent="0.35">
      <c r="A177" s="124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125"/>
    </row>
    <row r="178" spans="1:15" ht="18.75" thickBot="1" x14ac:dyDescent="0.4">
      <c r="A178" s="118"/>
      <c r="B178" s="119" t="s">
        <v>55</v>
      </c>
      <c r="C178" s="99"/>
      <c r="D178" s="99"/>
      <c r="E178" s="99"/>
      <c r="F178" s="100">
        <f>SUM(F176+F170)</f>
        <v>0</v>
      </c>
      <c r="G178" s="99"/>
      <c r="H178" s="99"/>
      <c r="I178" s="99"/>
      <c r="J178" s="100">
        <f>SUM(J176+J170)</f>
        <v>0</v>
      </c>
      <c r="K178" s="99"/>
      <c r="L178" s="99"/>
      <c r="M178" s="99"/>
      <c r="N178" s="100">
        <f>SUM(N176+N170)</f>
        <v>0</v>
      </c>
      <c r="O178" s="102">
        <f>SUM(O170+O176)</f>
        <v>0</v>
      </c>
    </row>
    <row r="179" spans="1:15" x14ac:dyDescent="0.3">
      <c r="A179" s="124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125"/>
    </row>
    <row r="180" spans="1:15" ht="50.1" customHeight="1" x14ac:dyDescent="0.35">
      <c r="A180" s="120" t="s">
        <v>379</v>
      </c>
      <c r="B180" s="105" t="s">
        <v>56</v>
      </c>
      <c r="C180" s="121"/>
      <c r="D180" s="121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2"/>
    </row>
    <row r="181" spans="1:15" x14ac:dyDescent="0.3">
      <c r="A181" s="208" t="s">
        <v>363</v>
      </c>
      <c r="B181" s="209" t="s">
        <v>42</v>
      </c>
      <c r="C181" s="211" t="s">
        <v>37</v>
      </c>
      <c r="D181" s="212"/>
      <c r="E181" s="212"/>
      <c r="F181" s="213"/>
      <c r="G181" s="214" t="s">
        <v>38</v>
      </c>
      <c r="H181" s="214"/>
      <c r="I181" s="214"/>
      <c r="J181" s="214"/>
      <c r="K181" s="215" t="s">
        <v>39</v>
      </c>
      <c r="L181" s="215"/>
      <c r="M181" s="215"/>
      <c r="N181" s="215"/>
      <c r="O181" s="50"/>
    </row>
    <row r="182" spans="1:15" ht="31.5" customHeight="1" x14ac:dyDescent="0.3">
      <c r="A182" s="208"/>
      <c r="B182" s="210"/>
      <c r="C182" s="52" t="s">
        <v>240</v>
      </c>
      <c r="D182" s="53" t="s">
        <v>163</v>
      </c>
      <c r="E182" s="54" t="s">
        <v>148</v>
      </c>
      <c r="F182" s="55" t="s">
        <v>164</v>
      </c>
      <c r="G182" s="52" t="s">
        <v>240</v>
      </c>
      <c r="H182" s="53" t="s">
        <v>163</v>
      </c>
      <c r="I182" s="54" t="s">
        <v>148</v>
      </c>
      <c r="J182" s="56" t="s">
        <v>164</v>
      </c>
      <c r="K182" s="52" t="s">
        <v>240</v>
      </c>
      <c r="L182" s="53" t="s">
        <v>163</v>
      </c>
      <c r="M182" s="54" t="s">
        <v>148</v>
      </c>
      <c r="N182" s="57" t="s">
        <v>164</v>
      </c>
      <c r="O182" s="58" t="s">
        <v>241</v>
      </c>
    </row>
    <row r="183" spans="1:15" x14ac:dyDescent="0.3">
      <c r="A183" s="68" t="s">
        <v>98</v>
      </c>
      <c r="B183" s="112" t="s">
        <v>90</v>
      </c>
      <c r="C183" s="113"/>
      <c r="D183" s="60">
        <v>0</v>
      </c>
      <c r="E183" s="197">
        <v>0</v>
      </c>
      <c r="F183" s="82">
        <f>D183*E183</f>
        <v>0</v>
      </c>
      <c r="G183" s="113"/>
      <c r="H183" s="60">
        <v>0</v>
      </c>
      <c r="I183" s="197">
        <v>0</v>
      </c>
      <c r="J183" s="83">
        <f>H183*I183</f>
        <v>0</v>
      </c>
      <c r="K183" s="113"/>
      <c r="L183" s="60">
        <v>0</v>
      </c>
      <c r="M183" s="114">
        <v>0</v>
      </c>
      <c r="N183" s="84">
        <f>L183*M183</f>
        <v>0</v>
      </c>
      <c r="O183" s="69">
        <f t="shared" ref="O183:O203" si="29">F183+J183+N183</f>
        <v>0</v>
      </c>
    </row>
    <row r="184" spans="1:15" x14ac:dyDescent="0.3">
      <c r="A184" s="68" t="s">
        <v>99</v>
      </c>
      <c r="B184" s="112" t="s">
        <v>91</v>
      </c>
      <c r="C184" s="113"/>
      <c r="D184" s="60">
        <v>0</v>
      </c>
      <c r="E184" s="197">
        <v>0</v>
      </c>
      <c r="F184" s="82">
        <f t="shared" ref="F184:F202" si="30">D184*E184</f>
        <v>0</v>
      </c>
      <c r="G184" s="113"/>
      <c r="H184" s="60">
        <v>0</v>
      </c>
      <c r="I184" s="197">
        <v>0</v>
      </c>
      <c r="J184" s="83">
        <f t="shared" ref="J184:J202" si="31">H184*I184</f>
        <v>0</v>
      </c>
      <c r="K184" s="113"/>
      <c r="L184" s="60">
        <v>0</v>
      </c>
      <c r="M184" s="114">
        <v>0</v>
      </c>
      <c r="N184" s="84">
        <f t="shared" ref="N184:N202" si="32">L184*M184</f>
        <v>0</v>
      </c>
      <c r="O184" s="69">
        <f t="shared" si="29"/>
        <v>0</v>
      </c>
    </row>
    <row r="185" spans="1:15" x14ac:dyDescent="0.3">
      <c r="A185" s="68" t="s">
        <v>311</v>
      </c>
      <c r="B185" s="112" t="s">
        <v>92</v>
      </c>
      <c r="C185" s="113"/>
      <c r="D185" s="60">
        <v>0</v>
      </c>
      <c r="E185" s="197">
        <v>0</v>
      </c>
      <c r="F185" s="82">
        <f t="shared" si="30"/>
        <v>0</v>
      </c>
      <c r="G185" s="113"/>
      <c r="H185" s="60">
        <v>0</v>
      </c>
      <c r="I185" s="197">
        <v>0</v>
      </c>
      <c r="J185" s="83">
        <f t="shared" si="31"/>
        <v>0</v>
      </c>
      <c r="K185" s="113"/>
      <c r="L185" s="60">
        <v>0</v>
      </c>
      <c r="M185" s="114">
        <v>0</v>
      </c>
      <c r="N185" s="84">
        <f t="shared" si="32"/>
        <v>0</v>
      </c>
      <c r="O185" s="69">
        <f t="shared" si="29"/>
        <v>0</v>
      </c>
    </row>
    <row r="186" spans="1:15" x14ac:dyDescent="0.3">
      <c r="A186" s="68" t="s">
        <v>312</v>
      </c>
      <c r="B186" s="126" t="s">
        <v>100</v>
      </c>
      <c r="C186" s="113"/>
      <c r="D186" s="60">
        <v>0</v>
      </c>
      <c r="E186" s="197">
        <v>0</v>
      </c>
      <c r="F186" s="82">
        <f t="shared" si="30"/>
        <v>0</v>
      </c>
      <c r="G186" s="113"/>
      <c r="H186" s="60">
        <v>0</v>
      </c>
      <c r="I186" s="197">
        <v>0</v>
      </c>
      <c r="J186" s="83">
        <f t="shared" si="31"/>
        <v>0</v>
      </c>
      <c r="K186" s="113"/>
      <c r="L186" s="60">
        <v>0</v>
      </c>
      <c r="M186" s="114">
        <v>0</v>
      </c>
      <c r="N186" s="84">
        <f t="shared" si="32"/>
        <v>0</v>
      </c>
      <c r="O186" s="69">
        <f t="shared" si="29"/>
        <v>0</v>
      </c>
    </row>
    <row r="187" spans="1:15" x14ac:dyDescent="0.3">
      <c r="A187" s="68" t="s">
        <v>313</v>
      </c>
      <c r="B187" s="126" t="s">
        <v>95</v>
      </c>
      <c r="C187" s="113"/>
      <c r="D187" s="60">
        <v>0</v>
      </c>
      <c r="E187" s="197">
        <v>0</v>
      </c>
      <c r="F187" s="82">
        <f t="shared" si="30"/>
        <v>0</v>
      </c>
      <c r="G187" s="113"/>
      <c r="H187" s="60">
        <v>0</v>
      </c>
      <c r="I187" s="197">
        <v>0</v>
      </c>
      <c r="J187" s="83">
        <f t="shared" si="31"/>
        <v>0</v>
      </c>
      <c r="K187" s="113"/>
      <c r="L187" s="60">
        <v>0</v>
      </c>
      <c r="M187" s="114">
        <v>0</v>
      </c>
      <c r="N187" s="84">
        <f t="shared" si="32"/>
        <v>0</v>
      </c>
      <c r="O187" s="69">
        <f t="shared" si="29"/>
        <v>0</v>
      </c>
    </row>
    <row r="188" spans="1:15" x14ac:dyDescent="0.3">
      <c r="A188" s="68" t="s">
        <v>314</v>
      </c>
      <c r="B188" s="112" t="s">
        <v>262</v>
      </c>
      <c r="C188" s="113"/>
      <c r="D188" s="60">
        <v>0</v>
      </c>
      <c r="E188" s="197">
        <v>0</v>
      </c>
      <c r="F188" s="82">
        <f t="shared" si="30"/>
        <v>0</v>
      </c>
      <c r="G188" s="113"/>
      <c r="H188" s="60">
        <v>0</v>
      </c>
      <c r="I188" s="197">
        <v>0</v>
      </c>
      <c r="J188" s="83">
        <f t="shared" si="31"/>
        <v>0</v>
      </c>
      <c r="K188" s="113"/>
      <c r="L188" s="60">
        <v>0</v>
      </c>
      <c r="M188" s="114">
        <v>0</v>
      </c>
      <c r="N188" s="84">
        <f t="shared" si="32"/>
        <v>0</v>
      </c>
      <c r="O188" s="69">
        <f t="shared" si="29"/>
        <v>0</v>
      </c>
    </row>
    <row r="189" spans="1:15" x14ac:dyDescent="0.3">
      <c r="A189" s="68" t="s">
        <v>315</v>
      </c>
      <c r="B189" s="112" t="s">
        <v>412</v>
      </c>
      <c r="C189" s="113"/>
      <c r="D189" s="60">
        <v>0</v>
      </c>
      <c r="E189" s="197">
        <v>0</v>
      </c>
      <c r="F189" s="82">
        <f t="shared" si="30"/>
        <v>0</v>
      </c>
      <c r="G189" s="113"/>
      <c r="H189" s="60">
        <v>0</v>
      </c>
      <c r="I189" s="197">
        <v>0</v>
      </c>
      <c r="J189" s="83">
        <f t="shared" si="31"/>
        <v>0</v>
      </c>
      <c r="K189" s="113"/>
      <c r="L189" s="60">
        <v>0</v>
      </c>
      <c r="M189" s="114">
        <v>0</v>
      </c>
      <c r="N189" s="84">
        <f t="shared" si="32"/>
        <v>0</v>
      </c>
      <c r="O189" s="69">
        <f t="shared" si="29"/>
        <v>0</v>
      </c>
    </row>
    <row r="190" spans="1:15" x14ac:dyDescent="0.3">
      <c r="A190" s="68" t="s">
        <v>119</v>
      </c>
      <c r="B190" s="112" t="s">
        <v>93</v>
      </c>
      <c r="C190" s="113"/>
      <c r="D190" s="60">
        <v>0</v>
      </c>
      <c r="E190" s="197">
        <v>0</v>
      </c>
      <c r="F190" s="82">
        <f t="shared" si="30"/>
        <v>0</v>
      </c>
      <c r="G190" s="113"/>
      <c r="H190" s="60">
        <v>0</v>
      </c>
      <c r="I190" s="197">
        <v>0</v>
      </c>
      <c r="J190" s="83">
        <f t="shared" si="31"/>
        <v>0</v>
      </c>
      <c r="K190" s="113"/>
      <c r="L190" s="60">
        <v>0</v>
      </c>
      <c r="M190" s="114">
        <v>0</v>
      </c>
      <c r="N190" s="84">
        <f t="shared" si="32"/>
        <v>0</v>
      </c>
      <c r="O190" s="69">
        <f t="shared" si="29"/>
        <v>0</v>
      </c>
    </row>
    <row r="191" spans="1:15" x14ac:dyDescent="0.3">
      <c r="A191" s="68" t="s">
        <v>120</v>
      </c>
      <c r="B191" s="112" t="s">
        <v>94</v>
      </c>
      <c r="C191" s="113"/>
      <c r="D191" s="60">
        <v>0</v>
      </c>
      <c r="E191" s="197">
        <v>0</v>
      </c>
      <c r="F191" s="82">
        <f t="shared" si="30"/>
        <v>0</v>
      </c>
      <c r="G191" s="113"/>
      <c r="H191" s="60">
        <v>0</v>
      </c>
      <c r="I191" s="197">
        <v>0</v>
      </c>
      <c r="J191" s="83">
        <f t="shared" si="31"/>
        <v>0</v>
      </c>
      <c r="K191" s="113"/>
      <c r="L191" s="60">
        <v>0</v>
      </c>
      <c r="M191" s="114">
        <v>0</v>
      </c>
      <c r="N191" s="84">
        <f t="shared" si="32"/>
        <v>0</v>
      </c>
      <c r="O191" s="69">
        <f t="shared" si="29"/>
        <v>0</v>
      </c>
    </row>
    <row r="192" spans="1:15" x14ac:dyDescent="0.3">
      <c r="A192" s="68" t="s">
        <v>121</v>
      </c>
      <c r="B192" s="112" t="s">
        <v>413</v>
      </c>
      <c r="C192" s="113"/>
      <c r="D192" s="60">
        <v>0</v>
      </c>
      <c r="E192" s="197">
        <v>0</v>
      </c>
      <c r="F192" s="82">
        <f t="shared" si="30"/>
        <v>0</v>
      </c>
      <c r="G192" s="113"/>
      <c r="H192" s="60">
        <v>0</v>
      </c>
      <c r="I192" s="197">
        <v>0</v>
      </c>
      <c r="J192" s="83">
        <f t="shared" si="31"/>
        <v>0</v>
      </c>
      <c r="K192" s="113"/>
      <c r="L192" s="60">
        <v>0</v>
      </c>
      <c r="M192" s="114">
        <v>0</v>
      </c>
      <c r="N192" s="84">
        <f t="shared" si="32"/>
        <v>0</v>
      </c>
      <c r="O192" s="69">
        <f t="shared" si="29"/>
        <v>0</v>
      </c>
    </row>
    <row r="193" spans="1:16" x14ac:dyDescent="0.3">
      <c r="A193" s="68" t="s">
        <v>122</v>
      </c>
      <c r="B193" s="126" t="s">
        <v>251</v>
      </c>
      <c r="C193" s="113"/>
      <c r="D193" s="60">
        <v>0</v>
      </c>
      <c r="E193" s="197">
        <v>0</v>
      </c>
      <c r="F193" s="82">
        <f t="shared" si="30"/>
        <v>0</v>
      </c>
      <c r="G193" s="113"/>
      <c r="H193" s="60">
        <v>0</v>
      </c>
      <c r="I193" s="197">
        <v>0</v>
      </c>
      <c r="J193" s="83">
        <f t="shared" si="31"/>
        <v>0</v>
      </c>
      <c r="K193" s="113"/>
      <c r="L193" s="60">
        <v>0</v>
      </c>
      <c r="M193" s="114">
        <v>0</v>
      </c>
      <c r="N193" s="84">
        <f t="shared" si="32"/>
        <v>0</v>
      </c>
      <c r="O193" s="69">
        <f t="shared" si="29"/>
        <v>0</v>
      </c>
    </row>
    <row r="194" spans="1:16" x14ac:dyDescent="0.3">
      <c r="A194" s="68" t="s">
        <v>123</v>
      </c>
      <c r="B194" s="112" t="s">
        <v>2</v>
      </c>
      <c r="C194" s="113"/>
      <c r="D194" s="60">
        <v>0</v>
      </c>
      <c r="E194" s="197">
        <v>0</v>
      </c>
      <c r="F194" s="82">
        <f t="shared" si="30"/>
        <v>0</v>
      </c>
      <c r="G194" s="113"/>
      <c r="H194" s="60">
        <v>0</v>
      </c>
      <c r="I194" s="197">
        <v>0</v>
      </c>
      <c r="J194" s="83">
        <f t="shared" si="31"/>
        <v>0</v>
      </c>
      <c r="K194" s="113"/>
      <c r="L194" s="60">
        <v>0</v>
      </c>
      <c r="M194" s="114">
        <v>0</v>
      </c>
      <c r="N194" s="84">
        <f t="shared" si="32"/>
        <v>0</v>
      </c>
      <c r="O194" s="69">
        <f t="shared" si="29"/>
        <v>0</v>
      </c>
    </row>
    <row r="195" spans="1:16" x14ac:dyDescent="0.3">
      <c r="A195" s="68" t="s">
        <v>124</v>
      </c>
      <c r="B195" s="112" t="s">
        <v>3</v>
      </c>
      <c r="C195" s="113"/>
      <c r="D195" s="60">
        <v>0</v>
      </c>
      <c r="E195" s="197">
        <v>0</v>
      </c>
      <c r="F195" s="82">
        <f t="shared" si="30"/>
        <v>0</v>
      </c>
      <c r="G195" s="113"/>
      <c r="H195" s="60">
        <v>0</v>
      </c>
      <c r="I195" s="197">
        <v>0</v>
      </c>
      <c r="J195" s="83">
        <f t="shared" si="31"/>
        <v>0</v>
      </c>
      <c r="K195" s="113"/>
      <c r="L195" s="60">
        <v>0</v>
      </c>
      <c r="M195" s="114">
        <v>0</v>
      </c>
      <c r="N195" s="84">
        <f t="shared" si="32"/>
        <v>0</v>
      </c>
      <c r="O195" s="69">
        <f t="shared" si="29"/>
        <v>0</v>
      </c>
    </row>
    <row r="196" spans="1:16" x14ac:dyDescent="0.3">
      <c r="A196" s="68" t="s">
        <v>125</v>
      </c>
      <c r="B196" s="112" t="s">
        <v>263</v>
      </c>
      <c r="C196" s="113"/>
      <c r="D196" s="60">
        <v>0</v>
      </c>
      <c r="E196" s="197">
        <v>0</v>
      </c>
      <c r="F196" s="82">
        <f t="shared" si="30"/>
        <v>0</v>
      </c>
      <c r="G196" s="113"/>
      <c r="H196" s="60">
        <v>0</v>
      </c>
      <c r="I196" s="197">
        <v>0</v>
      </c>
      <c r="J196" s="83">
        <f t="shared" si="31"/>
        <v>0</v>
      </c>
      <c r="K196" s="113"/>
      <c r="L196" s="60">
        <v>0</v>
      </c>
      <c r="M196" s="114">
        <v>0</v>
      </c>
      <c r="N196" s="84">
        <f t="shared" si="32"/>
        <v>0</v>
      </c>
      <c r="O196" s="69">
        <f t="shared" si="29"/>
        <v>0</v>
      </c>
    </row>
    <row r="197" spans="1:16" x14ac:dyDescent="0.3">
      <c r="A197" s="68" t="s">
        <v>126</v>
      </c>
      <c r="B197" s="112" t="s">
        <v>252</v>
      </c>
      <c r="C197" s="113"/>
      <c r="D197" s="60">
        <v>0</v>
      </c>
      <c r="E197" s="197">
        <v>0</v>
      </c>
      <c r="F197" s="82">
        <f t="shared" si="30"/>
        <v>0</v>
      </c>
      <c r="G197" s="113"/>
      <c r="H197" s="60">
        <v>0</v>
      </c>
      <c r="I197" s="197">
        <v>0</v>
      </c>
      <c r="J197" s="83">
        <f t="shared" si="31"/>
        <v>0</v>
      </c>
      <c r="K197" s="113"/>
      <c r="L197" s="60">
        <v>0</v>
      </c>
      <c r="M197" s="114">
        <v>0</v>
      </c>
      <c r="N197" s="84">
        <f t="shared" si="32"/>
        <v>0</v>
      </c>
      <c r="O197" s="69">
        <f t="shared" si="29"/>
        <v>0</v>
      </c>
    </row>
    <row r="198" spans="1:16" x14ac:dyDescent="0.3">
      <c r="A198" s="68" t="s">
        <v>127</v>
      </c>
      <c r="B198" s="112" t="s">
        <v>4</v>
      </c>
      <c r="C198" s="113"/>
      <c r="D198" s="60">
        <v>0</v>
      </c>
      <c r="E198" s="197">
        <v>0</v>
      </c>
      <c r="F198" s="82">
        <f t="shared" si="30"/>
        <v>0</v>
      </c>
      <c r="G198" s="113"/>
      <c r="H198" s="60">
        <v>0</v>
      </c>
      <c r="I198" s="197">
        <v>0</v>
      </c>
      <c r="J198" s="83">
        <f t="shared" si="31"/>
        <v>0</v>
      </c>
      <c r="K198" s="113"/>
      <c r="L198" s="60">
        <v>0</v>
      </c>
      <c r="M198" s="114">
        <v>0</v>
      </c>
      <c r="N198" s="84">
        <f t="shared" si="32"/>
        <v>0</v>
      </c>
      <c r="O198" s="69">
        <f t="shared" si="29"/>
        <v>0</v>
      </c>
    </row>
    <row r="199" spans="1:16" x14ac:dyDescent="0.3">
      <c r="A199" s="68" t="s">
        <v>128</v>
      </c>
      <c r="B199" s="112" t="s">
        <v>5</v>
      </c>
      <c r="C199" s="113"/>
      <c r="D199" s="60">
        <v>0</v>
      </c>
      <c r="E199" s="197">
        <v>0</v>
      </c>
      <c r="F199" s="82">
        <f t="shared" si="30"/>
        <v>0</v>
      </c>
      <c r="G199" s="113"/>
      <c r="H199" s="60">
        <v>0</v>
      </c>
      <c r="I199" s="197">
        <v>0</v>
      </c>
      <c r="J199" s="83">
        <f t="shared" si="31"/>
        <v>0</v>
      </c>
      <c r="K199" s="113"/>
      <c r="L199" s="60">
        <v>0</v>
      </c>
      <c r="M199" s="114">
        <v>0</v>
      </c>
      <c r="N199" s="84">
        <f t="shared" si="32"/>
        <v>0</v>
      </c>
      <c r="O199" s="69">
        <f t="shared" si="29"/>
        <v>0</v>
      </c>
    </row>
    <row r="200" spans="1:16" x14ac:dyDescent="0.3">
      <c r="A200" s="68" t="s">
        <v>129</v>
      </c>
      <c r="B200" s="126" t="s">
        <v>96</v>
      </c>
      <c r="C200" s="113"/>
      <c r="D200" s="60">
        <v>0</v>
      </c>
      <c r="E200" s="197">
        <v>0</v>
      </c>
      <c r="F200" s="82">
        <f t="shared" si="30"/>
        <v>0</v>
      </c>
      <c r="G200" s="113"/>
      <c r="H200" s="60">
        <v>0</v>
      </c>
      <c r="I200" s="197">
        <v>0</v>
      </c>
      <c r="J200" s="83">
        <f t="shared" si="31"/>
        <v>0</v>
      </c>
      <c r="K200" s="113"/>
      <c r="L200" s="60">
        <v>0</v>
      </c>
      <c r="M200" s="114">
        <v>0</v>
      </c>
      <c r="N200" s="84">
        <f t="shared" si="32"/>
        <v>0</v>
      </c>
      <c r="O200" s="69">
        <f t="shared" si="29"/>
        <v>0</v>
      </c>
    </row>
    <row r="201" spans="1:16" x14ac:dyDescent="0.3">
      <c r="A201" s="68" t="s">
        <v>130</v>
      </c>
      <c r="B201" s="112" t="s">
        <v>6</v>
      </c>
      <c r="C201" s="113"/>
      <c r="D201" s="60">
        <v>0</v>
      </c>
      <c r="E201" s="197">
        <v>0</v>
      </c>
      <c r="F201" s="82">
        <f t="shared" si="30"/>
        <v>0</v>
      </c>
      <c r="G201" s="113"/>
      <c r="H201" s="60">
        <v>0</v>
      </c>
      <c r="I201" s="197">
        <v>0</v>
      </c>
      <c r="J201" s="83">
        <f t="shared" si="31"/>
        <v>0</v>
      </c>
      <c r="K201" s="113"/>
      <c r="L201" s="60">
        <v>0</v>
      </c>
      <c r="M201" s="114">
        <v>0</v>
      </c>
      <c r="N201" s="84">
        <f t="shared" si="32"/>
        <v>0</v>
      </c>
      <c r="O201" s="69">
        <f t="shared" si="29"/>
        <v>0</v>
      </c>
    </row>
    <row r="202" spans="1:16" x14ac:dyDescent="0.3">
      <c r="A202" s="68" t="s">
        <v>131</v>
      </c>
      <c r="B202" s="112" t="s">
        <v>294</v>
      </c>
      <c r="C202" s="113"/>
      <c r="D202" s="60">
        <v>0</v>
      </c>
      <c r="E202" s="197">
        <v>0</v>
      </c>
      <c r="F202" s="82">
        <f t="shared" si="30"/>
        <v>0</v>
      </c>
      <c r="G202" s="113"/>
      <c r="H202" s="60">
        <v>0</v>
      </c>
      <c r="I202" s="197">
        <v>0</v>
      </c>
      <c r="J202" s="83">
        <f t="shared" si="31"/>
        <v>0</v>
      </c>
      <c r="K202" s="113"/>
      <c r="L202" s="60">
        <v>0</v>
      </c>
      <c r="M202" s="114">
        <v>0</v>
      </c>
      <c r="N202" s="84">
        <f t="shared" si="32"/>
        <v>0</v>
      </c>
      <c r="O202" s="69">
        <f t="shared" si="29"/>
        <v>0</v>
      </c>
    </row>
    <row r="203" spans="1:16" s="79" customFormat="1" x14ac:dyDescent="0.3">
      <c r="A203" s="117"/>
      <c r="B203" s="116" t="s">
        <v>43</v>
      </c>
      <c r="C203" s="88"/>
      <c r="D203" s="88"/>
      <c r="E203" s="88"/>
      <c r="F203" s="76">
        <f>SUM(F183:F202)</f>
        <v>0</v>
      </c>
      <c r="G203" s="88"/>
      <c r="H203" s="88"/>
      <c r="I203" s="88"/>
      <c r="J203" s="76">
        <f>SUM(J183:J202)</f>
        <v>0</v>
      </c>
      <c r="K203" s="88"/>
      <c r="L203" s="88"/>
      <c r="M203" s="88"/>
      <c r="N203" s="76">
        <f>SUM(N183:N202)</f>
        <v>0</v>
      </c>
      <c r="O203" s="77">
        <f t="shared" si="29"/>
        <v>0</v>
      </c>
      <c r="P203" s="78"/>
    </row>
    <row r="204" spans="1:16" ht="15.75" thickBot="1" x14ac:dyDescent="0.35">
      <c r="A204" s="124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125"/>
    </row>
    <row r="205" spans="1:16" ht="18.75" thickBot="1" x14ac:dyDescent="0.4">
      <c r="A205" s="127"/>
      <c r="B205" s="128" t="s">
        <v>57</v>
      </c>
      <c r="C205" s="129"/>
      <c r="D205" s="129"/>
      <c r="E205" s="129"/>
      <c r="F205" s="130">
        <f>SUM(F203)</f>
        <v>0</v>
      </c>
      <c r="G205" s="129"/>
      <c r="H205" s="129"/>
      <c r="I205" s="129"/>
      <c r="J205" s="130">
        <f>SUM(J203)</f>
        <v>0</v>
      </c>
      <c r="K205" s="129"/>
      <c r="L205" s="129"/>
      <c r="M205" s="129"/>
      <c r="N205" s="130">
        <f>SUM(N203)</f>
        <v>0</v>
      </c>
      <c r="O205" s="102">
        <f>SUM(F205+J205+N205)</f>
        <v>0</v>
      </c>
    </row>
    <row r="206" spans="1:16" x14ac:dyDescent="0.3">
      <c r="A206" s="131"/>
      <c r="B206" s="132"/>
      <c r="C206" s="132"/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3"/>
    </row>
    <row r="207" spans="1:16" ht="50.1" customHeight="1" x14ac:dyDescent="0.35">
      <c r="A207" s="120" t="s">
        <v>237</v>
      </c>
      <c r="B207" s="105" t="s">
        <v>162</v>
      </c>
      <c r="C207" s="121"/>
      <c r="D207" s="121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2"/>
    </row>
    <row r="208" spans="1:16" x14ac:dyDescent="0.3">
      <c r="A208" s="208" t="s">
        <v>365</v>
      </c>
      <c r="B208" s="209" t="s">
        <v>132</v>
      </c>
      <c r="C208" s="211" t="s">
        <v>37</v>
      </c>
      <c r="D208" s="212"/>
      <c r="E208" s="212"/>
      <c r="F208" s="213"/>
      <c r="G208" s="214" t="s">
        <v>38</v>
      </c>
      <c r="H208" s="214"/>
      <c r="I208" s="214"/>
      <c r="J208" s="214"/>
      <c r="K208" s="215" t="s">
        <v>39</v>
      </c>
      <c r="L208" s="215"/>
      <c r="M208" s="215"/>
      <c r="N208" s="215"/>
      <c r="O208" s="50"/>
    </row>
    <row r="209" spans="1:16" ht="30" x14ac:dyDescent="0.3">
      <c r="A209" s="208"/>
      <c r="B209" s="210"/>
      <c r="C209" s="52" t="s">
        <v>240</v>
      </c>
      <c r="D209" s="53" t="s">
        <v>163</v>
      </c>
      <c r="E209" s="54" t="s">
        <v>148</v>
      </c>
      <c r="F209" s="55" t="s">
        <v>164</v>
      </c>
      <c r="G209" s="52" t="s">
        <v>240</v>
      </c>
      <c r="H209" s="53" t="s">
        <v>163</v>
      </c>
      <c r="I209" s="54" t="s">
        <v>148</v>
      </c>
      <c r="J209" s="56" t="s">
        <v>164</v>
      </c>
      <c r="K209" s="52" t="s">
        <v>240</v>
      </c>
      <c r="L209" s="53" t="s">
        <v>163</v>
      </c>
      <c r="M209" s="54" t="s">
        <v>148</v>
      </c>
      <c r="N209" s="57" t="s">
        <v>164</v>
      </c>
      <c r="O209" s="58" t="s">
        <v>241</v>
      </c>
    </row>
    <row r="210" spans="1:16" x14ac:dyDescent="0.3">
      <c r="A210" s="68" t="s">
        <v>316</v>
      </c>
      <c r="B210" s="112" t="s">
        <v>7</v>
      </c>
      <c r="C210" s="113"/>
      <c r="D210" s="60">
        <v>0</v>
      </c>
      <c r="E210" s="197">
        <v>0</v>
      </c>
      <c r="F210" s="82">
        <f>D210*E210</f>
        <v>0</v>
      </c>
      <c r="G210" s="113"/>
      <c r="H210" s="60">
        <v>0</v>
      </c>
      <c r="I210" s="197">
        <v>0</v>
      </c>
      <c r="J210" s="83">
        <f>H210*I210</f>
        <v>0</v>
      </c>
      <c r="K210" s="113"/>
      <c r="L210" s="60">
        <v>0</v>
      </c>
      <c r="M210" s="114">
        <v>0</v>
      </c>
      <c r="N210" s="84">
        <f>L210*M210</f>
        <v>0</v>
      </c>
      <c r="O210" s="69">
        <f t="shared" ref="O210:O222" si="33">F210+J210+N210</f>
        <v>0</v>
      </c>
    </row>
    <row r="211" spans="1:16" x14ac:dyDescent="0.3">
      <c r="A211" s="68" t="s">
        <v>317</v>
      </c>
      <c r="B211" s="112" t="s">
        <v>8</v>
      </c>
      <c r="C211" s="113"/>
      <c r="D211" s="60">
        <v>0</v>
      </c>
      <c r="E211" s="197">
        <v>0</v>
      </c>
      <c r="F211" s="82">
        <f t="shared" ref="F211:F221" si="34">D211*E211</f>
        <v>0</v>
      </c>
      <c r="G211" s="113"/>
      <c r="H211" s="60">
        <v>0</v>
      </c>
      <c r="I211" s="197">
        <v>0</v>
      </c>
      <c r="J211" s="83">
        <f t="shared" ref="J211:J221" si="35">H211*I211</f>
        <v>0</v>
      </c>
      <c r="K211" s="113"/>
      <c r="L211" s="60">
        <v>0</v>
      </c>
      <c r="M211" s="114">
        <v>0</v>
      </c>
      <c r="N211" s="84">
        <f t="shared" ref="N211:N221" si="36">L211*M211</f>
        <v>0</v>
      </c>
      <c r="O211" s="69">
        <f t="shared" si="33"/>
        <v>0</v>
      </c>
    </row>
    <row r="212" spans="1:16" x14ac:dyDescent="0.3">
      <c r="A212" s="68" t="s">
        <v>224</v>
      </c>
      <c r="B212" s="112" t="s">
        <v>9</v>
      </c>
      <c r="C212" s="113"/>
      <c r="D212" s="60">
        <v>0</v>
      </c>
      <c r="E212" s="197">
        <v>0</v>
      </c>
      <c r="F212" s="82">
        <f t="shared" si="34"/>
        <v>0</v>
      </c>
      <c r="G212" s="113"/>
      <c r="H212" s="60">
        <v>0</v>
      </c>
      <c r="I212" s="197">
        <v>0</v>
      </c>
      <c r="J212" s="83">
        <f t="shared" si="35"/>
        <v>0</v>
      </c>
      <c r="K212" s="113"/>
      <c r="L212" s="60">
        <v>0</v>
      </c>
      <c r="M212" s="114">
        <v>0</v>
      </c>
      <c r="N212" s="84">
        <f t="shared" si="36"/>
        <v>0</v>
      </c>
      <c r="O212" s="69">
        <f t="shared" si="33"/>
        <v>0</v>
      </c>
    </row>
    <row r="213" spans="1:16" x14ac:dyDescent="0.3">
      <c r="A213" s="68" t="s">
        <v>225</v>
      </c>
      <c r="B213" s="112" t="s">
        <v>10</v>
      </c>
      <c r="C213" s="113"/>
      <c r="D213" s="60">
        <v>0</v>
      </c>
      <c r="E213" s="197">
        <v>0</v>
      </c>
      <c r="F213" s="82">
        <f t="shared" si="34"/>
        <v>0</v>
      </c>
      <c r="G213" s="113"/>
      <c r="H213" s="60">
        <v>0</v>
      </c>
      <c r="I213" s="197">
        <v>0</v>
      </c>
      <c r="J213" s="83">
        <f t="shared" si="35"/>
        <v>0</v>
      </c>
      <c r="K213" s="113"/>
      <c r="L213" s="60">
        <v>0</v>
      </c>
      <c r="M213" s="114">
        <v>0</v>
      </c>
      <c r="N213" s="84">
        <f t="shared" si="36"/>
        <v>0</v>
      </c>
      <c r="O213" s="69">
        <f t="shared" si="33"/>
        <v>0</v>
      </c>
    </row>
    <row r="214" spans="1:16" x14ac:dyDescent="0.3">
      <c r="A214" s="68" t="s">
        <v>226</v>
      </c>
      <c r="B214" s="112" t="s">
        <v>271</v>
      </c>
      <c r="C214" s="113"/>
      <c r="D214" s="60">
        <v>0</v>
      </c>
      <c r="E214" s="197">
        <v>0</v>
      </c>
      <c r="F214" s="82">
        <f t="shared" si="34"/>
        <v>0</v>
      </c>
      <c r="G214" s="113"/>
      <c r="H214" s="60">
        <v>0</v>
      </c>
      <c r="I214" s="197">
        <v>0</v>
      </c>
      <c r="J214" s="83">
        <f t="shared" si="35"/>
        <v>0</v>
      </c>
      <c r="K214" s="113"/>
      <c r="L214" s="60">
        <v>0</v>
      </c>
      <c r="M214" s="114">
        <v>0</v>
      </c>
      <c r="N214" s="84">
        <f t="shared" si="36"/>
        <v>0</v>
      </c>
      <c r="O214" s="69">
        <f t="shared" si="33"/>
        <v>0</v>
      </c>
    </row>
    <row r="215" spans="1:16" x14ac:dyDescent="0.3">
      <c r="A215" s="68" t="s">
        <v>227</v>
      </c>
      <c r="B215" s="112" t="s">
        <v>11</v>
      </c>
      <c r="C215" s="113"/>
      <c r="D215" s="60">
        <v>0</v>
      </c>
      <c r="E215" s="197">
        <v>0</v>
      </c>
      <c r="F215" s="82">
        <f t="shared" si="34"/>
        <v>0</v>
      </c>
      <c r="G215" s="113"/>
      <c r="H215" s="60">
        <v>0</v>
      </c>
      <c r="I215" s="197">
        <v>0</v>
      </c>
      <c r="J215" s="83">
        <f t="shared" si="35"/>
        <v>0</v>
      </c>
      <c r="K215" s="113"/>
      <c r="L215" s="60">
        <v>0</v>
      </c>
      <c r="M215" s="114">
        <v>0</v>
      </c>
      <c r="N215" s="84">
        <f t="shared" si="36"/>
        <v>0</v>
      </c>
      <c r="O215" s="69">
        <f t="shared" si="33"/>
        <v>0</v>
      </c>
    </row>
    <row r="216" spans="1:16" x14ac:dyDescent="0.3">
      <c r="A216" s="68" t="s">
        <v>228</v>
      </c>
      <c r="B216" s="112" t="s">
        <v>276</v>
      </c>
      <c r="C216" s="113"/>
      <c r="D216" s="60">
        <v>0</v>
      </c>
      <c r="E216" s="197">
        <v>0</v>
      </c>
      <c r="F216" s="82">
        <f t="shared" si="34"/>
        <v>0</v>
      </c>
      <c r="G216" s="113"/>
      <c r="H216" s="60">
        <v>0</v>
      </c>
      <c r="I216" s="197">
        <v>0</v>
      </c>
      <c r="J216" s="83">
        <f t="shared" si="35"/>
        <v>0</v>
      </c>
      <c r="K216" s="113"/>
      <c r="L216" s="60">
        <v>0</v>
      </c>
      <c r="M216" s="114">
        <v>0</v>
      </c>
      <c r="N216" s="84">
        <f t="shared" si="36"/>
        <v>0</v>
      </c>
      <c r="O216" s="69">
        <f t="shared" si="33"/>
        <v>0</v>
      </c>
    </row>
    <row r="217" spans="1:16" x14ac:dyDescent="0.3">
      <c r="A217" s="68" t="s">
        <v>229</v>
      </c>
      <c r="B217" s="112" t="s">
        <v>277</v>
      </c>
      <c r="C217" s="113"/>
      <c r="D217" s="60">
        <v>0</v>
      </c>
      <c r="E217" s="197">
        <v>0</v>
      </c>
      <c r="F217" s="82">
        <f t="shared" si="34"/>
        <v>0</v>
      </c>
      <c r="G217" s="113"/>
      <c r="H217" s="60">
        <v>0</v>
      </c>
      <c r="I217" s="197">
        <v>0</v>
      </c>
      <c r="J217" s="83">
        <f t="shared" si="35"/>
        <v>0</v>
      </c>
      <c r="K217" s="113"/>
      <c r="L217" s="60">
        <v>0</v>
      </c>
      <c r="M217" s="114">
        <v>0</v>
      </c>
      <c r="N217" s="84">
        <f t="shared" si="36"/>
        <v>0</v>
      </c>
      <c r="O217" s="69">
        <f t="shared" si="33"/>
        <v>0</v>
      </c>
    </row>
    <row r="218" spans="1:16" x14ac:dyDescent="0.3">
      <c r="A218" s="68" t="s">
        <v>230</v>
      </c>
      <c r="B218" s="112" t="s">
        <v>272</v>
      </c>
      <c r="C218" s="113"/>
      <c r="D218" s="60">
        <v>0</v>
      </c>
      <c r="E218" s="197">
        <v>0</v>
      </c>
      <c r="F218" s="82">
        <f t="shared" si="34"/>
        <v>0</v>
      </c>
      <c r="G218" s="113"/>
      <c r="H218" s="60">
        <v>0</v>
      </c>
      <c r="I218" s="197">
        <v>0</v>
      </c>
      <c r="J218" s="83">
        <f t="shared" si="35"/>
        <v>0</v>
      </c>
      <c r="K218" s="113"/>
      <c r="L218" s="60">
        <v>0</v>
      </c>
      <c r="M218" s="114">
        <v>0</v>
      </c>
      <c r="N218" s="84">
        <f t="shared" si="36"/>
        <v>0</v>
      </c>
      <c r="O218" s="69">
        <f t="shared" si="33"/>
        <v>0</v>
      </c>
    </row>
    <row r="219" spans="1:16" x14ac:dyDescent="0.3">
      <c r="A219" s="68" t="s">
        <v>231</v>
      </c>
      <c r="B219" s="112" t="s">
        <v>273</v>
      </c>
      <c r="C219" s="113"/>
      <c r="D219" s="60">
        <v>0</v>
      </c>
      <c r="E219" s="197">
        <v>0</v>
      </c>
      <c r="F219" s="82">
        <f t="shared" si="34"/>
        <v>0</v>
      </c>
      <c r="G219" s="113"/>
      <c r="H219" s="60">
        <v>0</v>
      </c>
      <c r="I219" s="197">
        <v>0</v>
      </c>
      <c r="J219" s="83">
        <f t="shared" si="35"/>
        <v>0</v>
      </c>
      <c r="K219" s="113"/>
      <c r="L219" s="60">
        <v>0</v>
      </c>
      <c r="M219" s="114">
        <v>0</v>
      </c>
      <c r="N219" s="84">
        <f t="shared" si="36"/>
        <v>0</v>
      </c>
      <c r="O219" s="69">
        <f t="shared" si="33"/>
        <v>0</v>
      </c>
    </row>
    <row r="220" spans="1:16" x14ac:dyDescent="0.3">
      <c r="A220" s="68" t="s">
        <v>232</v>
      </c>
      <c r="B220" s="112" t="s">
        <v>12</v>
      </c>
      <c r="C220" s="113"/>
      <c r="D220" s="60">
        <v>0</v>
      </c>
      <c r="E220" s="197">
        <v>0</v>
      </c>
      <c r="F220" s="82">
        <f t="shared" si="34"/>
        <v>0</v>
      </c>
      <c r="G220" s="113"/>
      <c r="H220" s="60">
        <v>0</v>
      </c>
      <c r="I220" s="197">
        <v>0</v>
      </c>
      <c r="J220" s="83">
        <f t="shared" si="35"/>
        <v>0</v>
      </c>
      <c r="K220" s="113"/>
      <c r="L220" s="60">
        <v>0</v>
      </c>
      <c r="M220" s="114">
        <v>0</v>
      </c>
      <c r="N220" s="84">
        <f t="shared" si="36"/>
        <v>0</v>
      </c>
      <c r="O220" s="69">
        <f t="shared" si="33"/>
        <v>0</v>
      </c>
    </row>
    <row r="221" spans="1:16" x14ac:dyDescent="0.3">
      <c r="A221" s="68" t="s">
        <v>233</v>
      </c>
      <c r="B221" s="112" t="s">
        <v>294</v>
      </c>
      <c r="C221" s="113"/>
      <c r="D221" s="60">
        <v>0</v>
      </c>
      <c r="E221" s="197">
        <v>0</v>
      </c>
      <c r="F221" s="82">
        <f t="shared" si="34"/>
        <v>0</v>
      </c>
      <c r="G221" s="113"/>
      <c r="H221" s="60">
        <v>0</v>
      </c>
      <c r="I221" s="197">
        <v>0</v>
      </c>
      <c r="J221" s="83">
        <f t="shared" si="35"/>
        <v>0</v>
      </c>
      <c r="K221" s="113"/>
      <c r="L221" s="60">
        <v>0</v>
      </c>
      <c r="M221" s="114">
        <v>0</v>
      </c>
      <c r="N221" s="84">
        <f t="shared" si="36"/>
        <v>0</v>
      </c>
      <c r="O221" s="69">
        <f t="shared" si="33"/>
        <v>0</v>
      </c>
    </row>
    <row r="222" spans="1:16" s="79" customFormat="1" x14ac:dyDescent="0.3">
      <c r="A222" s="117"/>
      <c r="B222" s="116" t="s">
        <v>367</v>
      </c>
      <c r="C222" s="88"/>
      <c r="D222" s="88"/>
      <c r="E222" s="88"/>
      <c r="F222" s="76">
        <f>SUM(F210:F221)</f>
        <v>0</v>
      </c>
      <c r="G222" s="88"/>
      <c r="H222" s="88"/>
      <c r="I222" s="88"/>
      <c r="J222" s="76">
        <f>SUM(J210:J221)</f>
        <v>0</v>
      </c>
      <c r="K222" s="88"/>
      <c r="L222" s="88"/>
      <c r="M222" s="88"/>
      <c r="N222" s="76">
        <f>SUM(N210:N221)</f>
        <v>0</v>
      </c>
      <c r="O222" s="77">
        <f t="shared" si="33"/>
        <v>0</v>
      </c>
      <c r="P222" s="78"/>
    </row>
    <row r="223" spans="1:16" ht="15.75" thickBot="1" x14ac:dyDescent="0.35">
      <c r="A223" s="124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125"/>
    </row>
    <row r="224" spans="1:16" ht="18.75" thickBot="1" x14ac:dyDescent="0.4">
      <c r="A224" s="127"/>
      <c r="B224" s="128" t="s">
        <v>246</v>
      </c>
      <c r="C224" s="129"/>
      <c r="D224" s="129"/>
      <c r="E224" s="129"/>
      <c r="F224" s="130">
        <f>SUM(F222)</f>
        <v>0</v>
      </c>
      <c r="G224" s="129"/>
      <c r="H224" s="129"/>
      <c r="I224" s="129"/>
      <c r="J224" s="130">
        <f>SUM(J222)</f>
        <v>0</v>
      </c>
      <c r="K224" s="129"/>
      <c r="L224" s="129"/>
      <c r="M224" s="129"/>
      <c r="N224" s="130">
        <f>SUM(N222)</f>
        <v>0</v>
      </c>
      <c r="O224" s="102">
        <f>SUM(F224+J224+N224)</f>
        <v>0</v>
      </c>
    </row>
    <row r="225" spans="1:16" x14ac:dyDescent="0.3">
      <c r="A225" s="124"/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5"/>
    </row>
    <row r="226" spans="1:16" ht="50.1" customHeight="1" x14ac:dyDescent="0.35">
      <c r="A226" s="136" t="s">
        <v>238</v>
      </c>
      <c r="B226" s="43" t="s">
        <v>58</v>
      </c>
      <c r="C226" s="137"/>
      <c r="D226" s="138"/>
      <c r="E226" s="139"/>
      <c r="F226" s="139"/>
      <c r="G226" s="137"/>
      <c r="H226" s="138"/>
      <c r="I226" s="139"/>
      <c r="J226" s="139"/>
      <c r="K226" s="137"/>
      <c r="L226" s="138"/>
      <c r="M226" s="139"/>
      <c r="N226" s="139"/>
      <c r="O226" s="140"/>
    </row>
    <row r="227" spans="1:16" x14ac:dyDescent="0.3">
      <c r="A227" s="208" t="s">
        <v>366</v>
      </c>
      <c r="B227" s="209" t="s">
        <v>59</v>
      </c>
      <c r="C227" s="211" t="s">
        <v>37</v>
      </c>
      <c r="D227" s="212"/>
      <c r="E227" s="212"/>
      <c r="F227" s="213"/>
      <c r="G227" s="214" t="s">
        <v>38</v>
      </c>
      <c r="H227" s="214"/>
      <c r="I227" s="214"/>
      <c r="J227" s="214"/>
      <c r="K227" s="215" t="s">
        <v>39</v>
      </c>
      <c r="L227" s="215"/>
      <c r="M227" s="215"/>
      <c r="N227" s="215"/>
      <c r="O227" s="50"/>
    </row>
    <row r="228" spans="1:16" ht="30" x14ac:dyDescent="0.3">
      <c r="A228" s="208"/>
      <c r="B228" s="210"/>
      <c r="C228" s="52" t="s">
        <v>240</v>
      </c>
      <c r="D228" s="53" t="s">
        <v>163</v>
      </c>
      <c r="E228" s="54" t="s">
        <v>148</v>
      </c>
      <c r="F228" s="55" t="s">
        <v>164</v>
      </c>
      <c r="G228" s="52" t="s">
        <v>240</v>
      </c>
      <c r="H228" s="53" t="s">
        <v>163</v>
      </c>
      <c r="I228" s="54" t="s">
        <v>148</v>
      </c>
      <c r="J228" s="56" t="s">
        <v>164</v>
      </c>
      <c r="K228" s="52" t="s">
        <v>240</v>
      </c>
      <c r="L228" s="53" t="s">
        <v>163</v>
      </c>
      <c r="M228" s="54" t="s">
        <v>148</v>
      </c>
      <c r="N228" s="57" t="s">
        <v>164</v>
      </c>
      <c r="O228" s="58" t="s">
        <v>241</v>
      </c>
    </row>
    <row r="229" spans="1:16" x14ac:dyDescent="0.3">
      <c r="A229" s="68" t="s">
        <v>153</v>
      </c>
      <c r="B229" s="112" t="s">
        <v>414</v>
      </c>
      <c r="C229" s="113"/>
      <c r="D229" s="60">
        <v>0</v>
      </c>
      <c r="E229" s="197">
        <v>0</v>
      </c>
      <c r="F229" s="82">
        <f>D229*E229</f>
        <v>0</v>
      </c>
      <c r="G229" s="113"/>
      <c r="H229" s="60">
        <v>0</v>
      </c>
      <c r="I229" s="197">
        <v>0</v>
      </c>
      <c r="J229" s="83">
        <f>H229*I229</f>
        <v>0</v>
      </c>
      <c r="K229" s="113"/>
      <c r="L229" s="60">
        <v>0</v>
      </c>
      <c r="M229" s="114">
        <v>0</v>
      </c>
      <c r="N229" s="84">
        <f>L229*M229</f>
        <v>0</v>
      </c>
      <c r="O229" s="69">
        <f t="shared" ref="O229:O237" si="37">F229+J229+N229</f>
        <v>0</v>
      </c>
    </row>
    <row r="230" spans="1:16" x14ac:dyDescent="0.3">
      <c r="A230" s="68" t="s">
        <v>154</v>
      </c>
      <c r="B230" s="112" t="s">
        <v>404</v>
      </c>
      <c r="C230" s="113"/>
      <c r="D230" s="60">
        <v>0</v>
      </c>
      <c r="E230" s="197">
        <v>0</v>
      </c>
      <c r="F230" s="82">
        <f t="shared" ref="F230:F237" si="38">D230*E230</f>
        <v>0</v>
      </c>
      <c r="G230" s="113"/>
      <c r="H230" s="60">
        <v>0</v>
      </c>
      <c r="I230" s="197">
        <v>0</v>
      </c>
      <c r="J230" s="83">
        <f t="shared" ref="J230:J237" si="39">H230*I230</f>
        <v>0</v>
      </c>
      <c r="K230" s="113"/>
      <c r="L230" s="60">
        <v>0</v>
      </c>
      <c r="M230" s="114">
        <v>0</v>
      </c>
      <c r="N230" s="84">
        <f t="shared" ref="N230:N237" si="40">L230*M230</f>
        <v>0</v>
      </c>
      <c r="O230" s="69">
        <f t="shared" si="37"/>
        <v>0</v>
      </c>
    </row>
    <row r="231" spans="1:16" x14ac:dyDescent="0.3">
      <c r="A231" s="68" t="s">
        <v>155</v>
      </c>
      <c r="B231" s="112" t="s">
        <v>405</v>
      </c>
      <c r="C231" s="113"/>
      <c r="D231" s="60">
        <v>0</v>
      </c>
      <c r="E231" s="197">
        <v>0</v>
      </c>
      <c r="F231" s="82">
        <f t="shared" si="38"/>
        <v>0</v>
      </c>
      <c r="G231" s="113"/>
      <c r="H231" s="60">
        <v>0</v>
      </c>
      <c r="I231" s="197">
        <v>0</v>
      </c>
      <c r="J231" s="83">
        <f t="shared" si="39"/>
        <v>0</v>
      </c>
      <c r="K231" s="113"/>
      <c r="L231" s="60">
        <v>0</v>
      </c>
      <c r="M231" s="114">
        <v>0</v>
      </c>
      <c r="N231" s="84">
        <f t="shared" si="40"/>
        <v>0</v>
      </c>
      <c r="O231" s="69">
        <f t="shared" si="37"/>
        <v>0</v>
      </c>
    </row>
    <row r="232" spans="1:16" x14ac:dyDescent="0.3">
      <c r="A232" s="68" t="s">
        <v>156</v>
      </c>
      <c r="B232" s="112" t="s">
        <v>358</v>
      </c>
      <c r="C232" s="113"/>
      <c r="D232" s="60">
        <v>0</v>
      </c>
      <c r="E232" s="197">
        <v>0</v>
      </c>
      <c r="F232" s="82">
        <f t="shared" si="38"/>
        <v>0</v>
      </c>
      <c r="G232" s="113"/>
      <c r="H232" s="60">
        <v>0</v>
      </c>
      <c r="I232" s="197">
        <v>0</v>
      </c>
      <c r="J232" s="83">
        <f t="shared" si="39"/>
        <v>0</v>
      </c>
      <c r="K232" s="113"/>
      <c r="L232" s="60">
        <v>0</v>
      </c>
      <c r="M232" s="114">
        <v>0</v>
      </c>
      <c r="N232" s="84">
        <f t="shared" si="40"/>
        <v>0</v>
      </c>
      <c r="O232" s="69">
        <f t="shared" si="37"/>
        <v>0</v>
      </c>
    </row>
    <row r="233" spans="1:16" x14ac:dyDescent="0.3">
      <c r="A233" s="68" t="s">
        <v>157</v>
      </c>
      <c r="B233" s="112" t="s">
        <v>268</v>
      </c>
      <c r="C233" s="113"/>
      <c r="D233" s="60">
        <v>0</v>
      </c>
      <c r="E233" s="197">
        <v>0</v>
      </c>
      <c r="F233" s="82">
        <f t="shared" si="38"/>
        <v>0</v>
      </c>
      <c r="G233" s="113"/>
      <c r="H233" s="60">
        <v>0</v>
      </c>
      <c r="I233" s="197">
        <v>0</v>
      </c>
      <c r="J233" s="83">
        <f t="shared" si="39"/>
        <v>0</v>
      </c>
      <c r="K233" s="113"/>
      <c r="L233" s="60">
        <v>0</v>
      </c>
      <c r="M233" s="114">
        <v>0</v>
      </c>
      <c r="N233" s="84">
        <f t="shared" si="40"/>
        <v>0</v>
      </c>
      <c r="O233" s="69">
        <f t="shared" si="37"/>
        <v>0</v>
      </c>
    </row>
    <row r="234" spans="1:16" x14ac:dyDescent="0.3">
      <c r="A234" s="68" t="s">
        <v>158</v>
      </c>
      <c r="B234" s="112" t="s">
        <v>13</v>
      </c>
      <c r="C234" s="113"/>
      <c r="D234" s="60">
        <v>0</v>
      </c>
      <c r="E234" s="197">
        <v>0</v>
      </c>
      <c r="F234" s="82">
        <f t="shared" si="38"/>
        <v>0</v>
      </c>
      <c r="G234" s="113"/>
      <c r="H234" s="60">
        <v>0</v>
      </c>
      <c r="I234" s="197">
        <v>0</v>
      </c>
      <c r="J234" s="83">
        <f t="shared" si="39"/>
        <v>0</v>
      </c>
      <c r="K234" s="113"/>
      <c r="L234" s="60">
        <v>0</v>
      </c>
      <c r="M234" s="114">
        <v>0</v>
      </c>
      <c r="N234" s="84">
        <f t="shared" si="40"/>
        <v>0</v>
      </c>
      <c r="O234" s="69">
        <f t="shared" si="37"/>
        <v>0</v>
      </c>
    </row>
    <row r="235" spans="1:16" x14ac:dyDescent="0.3">
      <c r="A235" s="68" t="s">
        <v>159</v>
      </c>
      <c r="B235" s="112" t="s">
        <v>322</v>
      </c>
      <c r="C235" s="113"/>
      <c r="D235" s="60">
        <v>0</v>
      </c>
      <c r="E235" s="197">
        <v>0</v>
      </c>
      <c r="F235" s="82">
        <f t="shared" si="38"/>
        <v>0</v>
      </c>
      <c r="G235" s="113"/>
      <c r="H235" s="60">
        <v>0</v>
      </c>
      <c r="I235" s="197">
        <v>0</v>
      </c>
      <c r="J235" s="83">
        <f t="shared" si="39"/>
        <v>0</v>
      </c>
      <c r="K235" s="113"/>
      <c r="L235" s="60">
        <v>0</v>
      </c>
      <c r="M235" s="114">
        <v>0</v>
      </c>
      <c r="N235" s="84">
        <f t="shared" si="40"/>
        <v>0</v>
      </c>
      <c r="O235" s="69">
        <f t="shared" si="37"/>
        <v>0</v>
      </c>
    </row>
    <row r="236" spans="1:16" x14ac:dyDescent="0.3">
      <c r="A236" s="68" t="s">
        <v>160</v>
      </c>
      <c r="B236" s="112" t="s">
        <v>139</v>
      </c>
      <c r="C236" s="113"/>
      <c r="D236" s="60">
        <v>0</v>
      </c>
      <c r="E236" s="197">
        <v>0</v>
      </c>
      <c r="F236" s="82">
        <f t="shared" si="38"/>
        <v>0</v>
      </c>
      <c r="G236" s="113"/>
      <c r="H236" s="60">
        <v>0</v>
      </c>
      <c r="I236" s="197">
        <v>0</v>
      </c>
      <c r="J236" s="83">
        <f t="shared" si="39"/>
        <v>0</v>
      </c>
      <c r="K236" s="113"/>
      <c r="L236" s="60">
        <v>0</v>
      </c>
      <c r="M236" s="114">
        <v>0</v>
      </c>
      <c r="N236" s="84">
        <f t="shared" si="40"/>
        <v>0</v>
      </c>
      <c r="O236" s="69">
        <f t="shared" si="37"/>
        <v>0</v>
      </c>
    </row>
    <row r="237" spans="1:16" x14ac:dyDescent="0.3">
      <c r="A237" s="68" t="s">
        <v>274</v>
      </c>
      <c r="B237" s="112" t="s">
        <v>294</v>
      </c>
      <c r="C237" s="113"/>
      <c r="D237" s="60">
        <v>0</v>
      </c>
      <c r="E237" s="197">
        <v>0</v>
      </c>
      <c r="F237" s="82">
        <f t="shared" si="38"/>
        <v>0</v>
      </c>
      <c r="G237" s="113"/>
      <c r="H237" s="60">
        <v>0</v>
      </c>
      <c r="I237" s="197">
        <v>0</v>
      </c>
      <c r="J237" s="83">
        <f t="shared" si="39"/>
        <v>0</v>
      </c>
      <c r="K237" s="113"/>
      <c r="L237" s="60">
        <v>0</v>
      </c>
      <c r="M237" s="114">
        <v>0</v>
      </c>
      <c r="N237" s="84">
        <f t="shared" si="40"/>
        <v>0</v>
      </c>
      <c r="O237" s="69">
        <f t="shared" si="37"/>
        <v>0</v>
      </c>
    </row>
    <row r="238" spans="1:16" s="79" customFormat="1" x14ac:dyDescent="0.3">
      <c r="A238" s="117"/>
      <c r="B238" s="116" t="s">
        <v>60</v>
      </c>
      <c r="C238" s="88"/>
      <c r="D238" s="88"/>
      <c r="E238" s="88"/>
      <c r="F238" s="76">
        <f>SUM(F229:F237)</f>
        <v>0</v>
      </c>
      <c r="G238" s="88"/>
      <c r="H238" s="88"/>
      <c r="I238" s="88"/>
      <c r="J238" s="76">
        <f>SUM(J229:J237)</f>
        <v>0</v>
      </c>
      <c r="K238" s="88"/>
      <c r="L238" s="88"/>
      <c r="M238" s="88"/>
      <c r="N238" s="76">
        <f>SUM(N229:N237)</f>
        <v>0</v>
      </c>
      <c r="O238" s="77">
        <f>SUM(O229:O237)</f>
        <v>0</v>
      </c>
      <c r="P238" s="78"/>
    </row>
    <row r="239" spans="1:16" x14ac:dyDescent="0.3">
      <c r="A239" s="208" t="s">
        <v>133</v>
      </c>
      <c r="B239" s="210" t="s">
        <v>61</v>
      </c>
      <c r="C239" s="211" t="s">
        <v>37</v>
      </c>
      <c r="D239" s="212"/>
      <c r="E239" s="212"/>
      <c r="F239" s="213"/>
      <c r="G239" s="216" t="s">
        <v>38</v>
      </c>
      <c r="H239" s="216"/>
      <c r="I239" s="216"/>
      <c r="J239" s="216"/>
      <c r="K239" s="217" t="s">
        <v>39</v>
      </c>
      <c r="L239" s="217"/>
      <c r="M239" s="217"/>
      <c r="N239" s="217"/>
      <c r="O239" s="69"/>
    </row>
    <row r="240" spans="1:16" ht="30" x14ac:dyDescent="0.3">
      <c r="A240" s="208"/>
      <c r="B240" s="210"/>
      <c r="C240" s="52" t="s">
        <v>240</v>
      </c>
      <c r="D240" s="53" t="s">
        <v>163</v>
      </c>
      <c r="E240" s="54" t="s">
        <v>148</v>
      </c>
      <c r="F240" s="55" t="s">
        <v>164</v>
      </c>
      <c r="G240" s="52" t="s">
        <v>240</v>
      </c>
      <c r="H240" s="53" t="s">
        <v>163</v>
      </c>
      <c r="I240" s="54" t="s">
        <v>148</v>
      </c>
      <c r="J240" s="56" t="s">
        <v>164</v>
      </c>
      <c r="K240" s="52" t="s">
        <v>240</v>
      </c>
      <c r="L240" s="53" t="s">
        <v>163</v>
      </c>
      <c r="M240" s="54" t="s">
        <v>148</v>
      </c>
      <c r="N240" s="57" t="s">
        <v>164</v>
      </c>
      <c r="O240" s="58" t="s">
        <v>241</v>
      </c>
    </row>
    <row r="241" spans="1:16" x14ac:dyDescent="0.3">
      <c r="A241" s="68" t="s">
        <v>134</v>
      </c>
      <c r="B241" s="112" t="s">
        <v>14</v>
      </c>
      <c r="C241" s="113"/>
      <c r="D241" s="60">
        <v>0</v>
      </c>
      <c r="E241" s="197">
        <v>0</v>
      </c>
      <c r="F241" s="82">
        <f>D241*E241</f>
        <v>0</v>
      </c>
      <c r="G241" s="113"/>
      <c r="H241" s="60">
        <v>0</v>
      </c>
      <c r="I241" s="197">
        <v>0</v>
      </c>
      <c r="J241" s="83">
        <f>H241*I241</f>
        <v>0</v>
      </c>
      <c r="K241" s="113"/>
      <c r="L241" s="60">
        <v>0</v>
      </c>
      <c r="M241" s="114">
        <v>0</v>
      </c>
      <c r="N241" s="84">
        <f>L241*M241</f>
        <v>0</v>
      </c>
      <c r="O241" s="69">
        <f t="shared" ref="O241:O246" si="41">F241+J241+N241</f>
        <v>0</v>
      </c>
    </row>
    <row r="242" spans="1:16" x14ac:dyDescent="0.3">
      <c r="A242" s="68" t="s">
        <v>135</v>
      </c>
      <c r="B242" s="112" t="s">
        <v>406</v>
      </c>
      <c r="C242" s="113"/>
      <c r="D242" s="60">
        <v>0</v>
      </c>
      <c r="E242" s="197">
        <v>0</v>
      </c>
      <c r="F242" s="82">
        <f>D242*E242</f>
        <v>0</v>
      </c>
      <c r="G242" s="113"/>
      <c r="H242" s="60">
        <v>0</v>
      </c>
      <c r="I242" s="197">
        <v>0</v>
      </c>
      <c r="J242" s="83">
        <f>H242*I242</f>
        <v>0</v>
      </c>
      <c r="K242" s="113"/>
      <c r="L242" s="60">
        <v>0</v>
      </c>
      <c r="M242" s="114">
        <v>0</v>
      </c>
      <c r="N242" s="84">
        <f>L242*M242</f>
        <v>0</v>
      </c>
      <c r="O242" s="69">
        <f t="shared" si="41"/>
        <v>0</v>
      </c>
    </row>
    <row r="243" spans="1:16" x14ac:dyDescent="0.3">
      <c r="A243" s="68" t="s">
        <v>136</v>
      </c>
      <c r="B243" s="141" t="s">
        <v>15</v>
      </c>
      <c r="C243" s="113"/>
      <c r="D243" s="60">
        <v>0</v>
      </c>
      <c r="E243" s="197">
        <v>0</v>
      </c>
      <c r="F243" s="82">
        <f>D243*E243</f>
        <v>0</v>
      </c>
      <c r="G243" s="113"/>
      <c r="H243" s="60">
        <v>0</v>
      </c>
      <c r="I243" s="197">
        <v>0</v>
      </c>
      <c r="J243" s="83">
        <f>H243*I243</f>
        <v>0</v>
      </c>
      <c r="K243" s="113"/>
      <c r="L243" s="60">
        <v>0</v>
      </c>
      <c r="M243" s="114">
        <v>0</v>
      </c>
      <c r="N243" s="84">
        <f>L243*M243</f>
        <v>0</v>
      </c>
      <c r="O243" s="69">
        <f t="shared" si="41"/>
        <v>0</v>
      </c>
    </row>
    <row r="244" spans="1:16" x14ac:dyDescent="0.3">
      <c r="A244" s="68" t="s">
        <v>137</v>
      </c>
      <c r="B244" s="112" t="s">
        <v>138</v>
      </c>
      <c r="C244" s="113"/>
      <c r="D244" s="60">
        <v>0</v>
      </c>
      <c r="E244" s="197">
        <v>0</v>
      </c>
      <c r="F244" s="82">
        <f>D244*E244</f>
        <v>0</v>
      </c>
      <c r="G244" s="113"/>
      <c r="H244" s="60">
        <v>0</v>
      </c>
      <c r="I244" s="197">
        <v>0</v>
      </c>
      <c r="J244" s="83">
        <f>H244*I244</f>
        <v>0</v>
      </c>
      <c r="K244" s="113"/>
      <c r="L244" s="60">
        <v>0</v>
      </c>
      <c r="M244" s="114">
        <v>0</v>
      </c>
      <c r="N244" s="84">
        <f>L244*M244</f>
        <v>0</v>
      </c>
      <c r="O244" s="69">
        <f t="shared" si="41"/>
        <v>0</v>
      </c>
    </row>
    <row r="245" spans="1:16" x14ac:dyDescent="0.3">
      <c r="A245" s="68" t="s">
        <v>242</v>
      </c>
      <c r="B245" s="112" t="s">
        <v>294</v>
      </c>
      <c r="C245" s="113"/>
      <c r="D245" s="60">
        <v>0</v>
      </c>
      <c r="E245" s="197">
        <v>0</v>
      </c>
      <c r="F245" s="82">
        <f>D245*E245</f>
        <v>0</v>
      </c>
      <c r="G245" s="113"/>
      <c r="H245" s="60">
        <v>0</v>
      </c>
      <c r="I245" s="197">
        <v>0</v>
      </c>
      <c r="J245" s="83">
        <f>H245*I245</f>
        <v>0</v>
      </c>
      <c r="K245" s="113"/>
      <c r="L245" s="60">
        <v>0</v>
      </c>
      <c r="M245" s="114">
        <v>0</v>
      </c>
      <c r="N245" s="84">
        <f>L245*M245</f>
        <v>0</v>
      </c>
      <c r="O245" s="69">
        <f t="shared" si="41"/>
        <v>0</v>
      </c>
    </row>
    <row r="246" spans="1:16" s="79" customFormat="1" ht="15.75" thickBot="1" x14ac:dyDescent="0.35">
      <c r="A246" s="117"/>
      <c r="B246" s="116" t="s">
        <v>62</v>
      </c>
      <c r="C246" s="88"/>
      <c r="D246" s="88"/>
      <c r="E246" s="88"/>
      <c r="F246" s="76">
        <f>SUM(F241:F245)</f>
        <v>0</v>
      </c>
      <c r="G246" s="88"/>
      <c r="H246" s="88"/>
      <c r="I246" s="88"/>
      <c r="J246" s="76">
        <f>SUM(J241:J245)</f>
        <v>0</v>
      </c>
      <c r="K246" s="88"/>
      <c r="L246" s="88"/>
      <c r="M246" s="88"/>
      <c r="N246" s="76">
        <f>SUM(N241:N245)</f>
        <v>0</v>
      </c>
      <c r="O246" s="77">
        <f t="shared" si="41"/>
        <v>0</v>
      </c>
      <c r="P246" s="78"/>
    </row>
    <row r="247" spans="1:16" ht="18.75" thickBot="1" x14ac:dyDescent="0.4">
      <c r="A247" s="127"/>
      <c r="B247" s="128" t="s">
        <v>63</v>
      </c>
      <c r="C247" s="129"/>
      <c r="D247" s="129"/>
      <c r="E247" s="129"/>
      <c r="F247" s="130">
        <f>SUM(F246+F238)</f>
        <v>0</v>
      </c>
      <c r="G247" s="129"/>
      <c r="H247" s="129"/>
      <c r="I247" s="129"/>
      <c r="J247" s="130">
        <f>SUM(J246+J238)</f>
        <v>0</v>
      </c>
      <c r="K247" s="129"/>
      <c r="L247" s="129"/>
      <c r="M247" s="129"/>
      <c r="N247" s="130">
        <f>SUM(N246+N238)</f>
        <v>0</v>
      </c>
      <c r="O247" s="102">
        <f>SUM(F247+J247+N247)</f>
        <v>0</v>
      </c>
    </row>
    <row r="248" spans="1:16" x14ac:dyDescent="0.3">
      <c r="A248" s="124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125"/>
    </row>
    <row r="249" spans="1:16" ht="50.1" customHeight="1" x14ac:dyDescent="0.35">
      <c r="A249" s="136" t="s">
        <v>239</v>
      </c>
      <c r="B249" s="43" t="s">
        <v>381</v>
      </c>
      <c r="C249" s="137"/>
      <c r="D249" s="138"/>
      <c r="E249" s="139"/>
      <c r="F249" s="139"/>
      <c r="G249" s="137"/>
      <c r="H249" s="138"/>
      <c r="I249" s="139"/>
      <c r="J249" s="139"/>
      <c r="K249" s="137"/>
      <c r="L249" s="138"/>
      <c r="M249" s="139"/>
      <c r="N249" s="139"/>
      <c r="O249" s="140"/>
    </row>
    <row r="250" spans="1:16" x14ac:dyDescent="0.3">
      <c r="A250" s="208" t="s">
        <v>368</v>
      </c>
      <c r="B250" s="209" t="s">
        <v>59</v>
      </c>
      <c r="C250" s="211" t="s">
        <v>37</v>
      </c>
      <c r="D250" s="212"/>
      <c r="E250" s="212"/>
      <c r="F250" s="213"/>
      <c r="G250" s="214" t="s">
        <v>38</v>
      </c>
      <c r="H250" s="214"/>
      <c r="I250" s="214"/>
      <c r="J250" s="214"/>
      <c r="K250" s="215" t="s">
        <v>39</v>
      </c>
      <c r="L250" s="215"/>
      <c r="M250" s="215"/>
      <c r="N250" s="215"/>
      <c r="O250" s="50"/>
    </row>
    <row r="251" spans="1:16" ht="30" x14ac:dyDescent="0.3">
      <c r="A251" s="208"/>
      <c r="B251" s="210"/>
      <c r="C251" s="52" t="s">
        <v>240</v>
      </c>
      <c r="D251" s="53" t="s">
        <v>163</v>
      </c>
      <c r="E251" s="54" t="s">
        <v>148</v>
      </c>
      <c r="F251" s="55" t="s">
        <v>164</v>
      </c>
      <c r="G251" s="52" t="s">
        <v>240</v>
      </c>
      <c r="H251" s="53" t="s">
        <v>163</v>
      </c>
      <c r="I251" s="54" t="s">
        <v>148</v>
      </c>
      <c r="J251" s="56" t="s">
        <v>164</v>
      </c>
      <c r="K251" s="52" t="s">
        <v>240</v>
      </c>
      <c r="L251" s="53" t="s">
        <v>163</v>
      </c>
      <c r="M251" s="54" t="s">
        <v>148</v>
      </c>
      <c r="N251" s="57" t="s">
        <v>164</v>
      </c>
      <c r="O251" s="58" t="s">
        <v>241</v>
      </c>
    </row>
    <row r="252" spans="1:16" x14ac:dyDescent="0.3">
      <c r="A252" s="68" t="s">
        <v>323</v>
      </c>
      <c r="B252" s="112" t="s">
        <v>383</v>
      </c>
      <c r="C252" s="113"/>
      <c r="D252" s="60">
        <v>0</v>
      </c>
      <c r="E252" s="197">
        <v>0</v>
      </c>
      <c r="F252" s="82">
        <f>D252*E252</f>
        <v>0</v>
      </c>
      <c r="G252" s="113"/>
      <c r="H252" s="60">
        <v>0</v>
      </c>
      <c r="I252" s="197">
        <v>0</v>
      </c>
      <c r="J252" s="83">
        <f>H252*I252</f>
        <v>0</v>
      </c>
      <c r="K252" s="113"/>
      <c r="L252" s="60">
        <v>0</v>
      </c>
      <c r="M252" s="114">
        <v>0</v>
      </c>
      <c r="N252" s="84">
        <f>L252*M252</f>
        <v>0</v>
      </c>
      <c r="O252" s="69">
        <f>F252+J252+N252</f>
        <v>0</v>
      </c>
    </row>
    <row r="253" spans="1:16" x14ac:dyDescent="0.3">
      <c r="A253" s="68" t="s">
        <v>324</v>
      </c>
      <c r="B253" s="112" t="s">
        <v>384</v>
      </c>
      <c r="C253" s="113"/>
      <c r="D253" s="60">
        <v>0</v>
      </c>
      <c r="E253" s="197">
        <v>0</v>
      </c>
      <c r="F253" s="82">
        <f>D253*E253</f>
        <v>0</v>
      </c>
      <c r="G253" s="113"/>
      <c r="H253" s="60">
        <v>0</v>
      </c>
      <c r="I253" s="197">
        <v>0</v>
      </c>
      <c r="J253" s="83">
        <f>H253*I253</f>
        <v>0</v>
      </c>
      <c r="K253" s="113"/>
      <c r="L253" s="60">
        <v>0</v>
      </c>
      <c r="M253" s="114">
        <v>0</v>
      </c>
      <c r="N253" s="84">
        <f>L253*M253</f>
        <v>0</v>
      </c>
      <c r="O253" s="69">
        <f>F253+J253+N253</f>
        <v>0</v>
      </c>
    </row>
    <row r="254" spans="1:16" x14ac:dyDescent="0.3">
      <c r="A254" s="68" t="s">
        <v>257</v>
      </c>
      <c r="B254" s="112" t="s">
        <v>294</v>
      </c>
      <c r="C254" s="113"/>
      <c r="D254" s="60">
        <v>0</v>
      </c>
      <c r="E254" s="197">
        <v>0</v>
      </c>
      <c r="F254" s="82">
        <f>D254*E254</f>
        <v>0</v>
      </c>
      <c r="G254" s="113"/>
      <c r="H254" s="60">
        <v>0</v>
      </c>
      <c r="I254" s="197">
        <v>0</v>
      </c>
      <c r="J254" s="83">
        <f>H254*I254</f>
        <v>0</v>
      </c>
      <c r="K254" s="113"/>
      <c r="L254" s="60">
        <v>0</v>
      </c>
      <c r="M254" s="114">
        <v>0</v>
      </c>
      <c r="N254" s="84">
        <f>L254*M254</f>
        <v>0</v>
      </c>
      <c r="O254" s="69">
        <f>F254+J254+N254</f>
        <v>0</v>
      </c>
    </row>
    <row r="255" spans="1:16" s="79" customFormat="1" x14ac:dyDescent="0.3">
      <c r="A255" s="117"/>
      <c r="B255" s="116" t="s">
        <v>382</v>
      </c>
      <c r="C255" s="88"/>
      <c r="D255" s="88"/>
      <c r="E255" s="88"/>
      <c r="F255" s="76">
        <f>SUM(F252:F254)</f>
        <v>0</v>
      </c>
      <c r="G255" s="88"/>
      <c r="H255" s="88"/>
      <c r="I255" s="88"/>
      <c r="J255" s="76">
        <f>SUM(J252:J254)</f>
        <v>0</v>
      </c>
      <c r="K255" s="88"/>
      <c r="L255" s="88"/>
      <c r="M255" s="88"/>
      <c r="N255" s="76">
        <f>SUM(N252:N254)</f>
        <v>0</v>
      </c>
      <c r="O255" s="77">
        <f>SUM(O252:O254)</f>
        <v>0</v>
      </c>
      <c r="P255" s="78"/>
    </row>
    <row r="256" spans="1:16" ht="18" x14ac:dyDescent="0.35">
      <c r="A256" s="127"/>
      <c r="B256" s="128" t="s">
        <v>385</v>
      </c>
      <c r="C256" s="129"/>
      <c r="D256" s="129"/>
      <c r="E256" s="129"/>
      <c r="F256" s="130">
        <f>SUM(F255)</f>
        <v>0</v>
      </c>
      <c r="G256" s="129"/>
      <c r="H256" s="129"/>
      <c r="I256" s="129"/>
      <c r="J256" s="130">
        <f>SUM(J255)</f>
        <v>0</v>
      </c>
      <c r="K256" s="129"/>
      <c r="L256" s="129"/>
      <c r="M256" s="129"/>
      <c r="N256" s="130">
        <f>SUM(N255)</f>
        <v>0</v>
      </c>
      <c r="O256" s="130">
        <f>SUM(O255)</f>
        <v>0</v>
      </c>
    </row>
    <row r="257" spans="1:16" x14ac:dyDescent="0.3">
      <c r="A257" s="124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125"/>
    </row>
    <row r="258" spans="1:16" ht="50.1" customHeight="1" x14ac:dyDescent="0.35">
      <c r="A258" s="142" t="s">
        <v>386</v>
      </c>
      <c r="B258" s="43" t="s">
        <v>280</v>
      </c>
      <c r="C258" s="121"/>
      <c r="D258" s="121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43"/>
    </row>
    <row r="259" spans="1:16" x14ac:dyDescent="0.3">
      <c r="A259" s="208" t="s">
        <v>387</v>
      </c>
      <c r="B259" s="210" t="s">
        <v>281</v>
      </c>
      <c r="C259" s="211" t="s">
        <v>37</v>
      </c>
      <c r="D259" s="212"/>
      <c r="E259" s="212"/>
      <c r="F259" s="213"/>
      <c r="G259" s="214" t="s">
        <v>38</v>
      </c>
      <c r="H259" s="214"/>
      <c r="I259" s="214"/>
      <c r="J259" s="214"/>
      <c r="K259" s="215" t="s">
        <v>39</v>
      </c>
      <c r="L259" s="215"/>
      <c r="M259" s="215"/>
      <c r="N259" s="215"/>
      <c r="O259" s="50"/>
    </row>
    <row r="260" spans="1:16" ht="30" x14ac:dyDescent="0.3">
      <c r="A260" s="208"/>
      <c r="B260" s="210"/>
      <c r="C260" s="52" t="s">
        <v>240</v>
      </c>
      <c r="D260" s="53" t="s">
        <v>163</v>
      </c>
      <c r="E260" s="54" t="s">
        <v>148</v>
      </c>
      <c r="F260" s="55" t="s">
        <v>164</v>
      </c>
      <c r="G260" s="52" t="s">
        <v>240</v>
      </c>
      <c r="H260" s="53" t="s">
        <v>163</v>
      </c>
      <c r="I260" s="54" t="s">
        <v>148</v>
      </c>
      <c r="J260" s="56" t="s">
        <v>164</v>
      </c>
      <c r="K260" s="52" t="s">
        <v>240</v>
      </c>
      <c r="L260" s="53" t="s">
        <v>163</v>
      </c>
      <c r="M260" s="54" t="s">
        <v>148</v>
      </c>
      <c r="N260" s="57" t="s">
        <v>164</v>
      </c>
      <c r="O260" s="58" t="s">
        <v>241</v>
      </c>
    </row>
    <row r="261" spans="1:16" x14ac:dyDescent="0.3">
      <c r="A261" s="144" t="s">
        <v>388</v>
      </c>
      <c r="B261" s="145" t="s">
        <v>16</v>
      </c>
      <c r="C261" s="113"/>
      <c r="D261" s="60">
        <v>0</v>
      </c>
      <c r="E261" s="197">
        <v>0</v>
      </c>
      <c r="F261" s="82">
        <f>D261*E261</f>
        <v>0</v>
      </c>
      <c r="G261" s="113"/>
      <c r="H261" s="60">
        <v>0</v>
      </c>
      <c r="I261" s="197">
        <v>0</v>
      </c>
      <c r="J261" s="83">
        <f>H261*I261</f>
        <v>0</v>
      </c>
      <c r="K261" s="113"/>
      <c r="L261" s="60">
        <v>0</v>
      </c>
      <c r="M261" s="114">
        <v>0</v>
      </c>
      <c r="N261" s="84">
        <f>L261*M261</f>
        <v>0</v>
      </c>
      <c r="O261" s="69">
        <f t="shared" ref="O261:O266" si="42">F261+J261+N261</f>
        <v>0</v>
      </c>
    </row>
    <row r="262" spans="1:16" x14ac:dyDescent="0.3">
      <c r="A262" s="144" t="s">
        <v>389</v>
      </c>
      <c r="B262" s="145" t="s">
        <v>17</v>
      </c>
      <c r="C262" s="113"/>
      <c r="D262" s="60">
        <v>0</v>
      </c>
      <c r="E262" s="197">
        <v>0</v>
      </c>
      <c r="F262" s="82">
        <f>D262*E262</f>
        <v>0</v>
      </c>
      <c r="G262" s="113"/>
      <c r="H262" s="60">
        <v>0</v>
      </c>
      <c r="I262" s="197">
        <v>0</v>
      </c>
      <c r="J262" s="83">
        <f>H262*I262</f>
        <v>0</v>
      </c>
      <c r="K262" s="113"/>
      <c r="L262" s="60">
        <v>0</v>
      </c>
      <c r="M262" s="114">
        <v>0</v>
      </c>
      <c r="N262" s="84">
        <f>L262*M262</f>
        <v>0</v>
      </c>
      <c r="O262" s="69">
        <f t="shared" si="42"/>
        <v>0</v>
      </c>
    </row>
    <row r="263" spans="1:16" x14ac:dyDescent="0.3">
      <c r="A263" s="144" t="s">
        <v>390</v>
      </c>
      <c r="B263" s="145" t="s">
        <v>256</v>
      </c>
      <c r="C263" s="113"/>
      <c r="D263" s="60">
        <v>0</v>
      </c>
      <c r="E263" s="197">
        <v>0</v>
      </c>
      <c r="F263" s="82">
        <f>D263*E263</f>
        <v>0</v>
      </c>
      <c r="G263" s="113"/>
      <c r="H263" s="60">
        <v>0</v>
      </c>
      <c r="I263" s="197">
        <v>0</v>
      </c>
      <c r="J263" s="83">
        <f>H263*I263</f>
        <v>0</v>
      </c>
      <c r="K263" s="113"/>
      <c r="L263" s="60">
        <v>0</v>
      </c>
      <c r="M263" s="114">
        <v>0</v>
      </c>
      <c r="N263" s="84">
        <f>L263*M263</f>
        <v>0</v>
      </c>
      <c r="O263" s="69">
        <f t="shared" si="42"/>
        <v>0</v>
      </c>
    </row>
    <row r="264" spans="1:16" x14ac:dyDescent="0.3">
      <c r="A264" s="144" t="s">
        <v>391</v>
      </c>
      <c r="B264" s="145" t="s">
        <v>273</v>
      </c>
      <c r="C264" s="113"/>
      <c r="D264" s="60">
        <v>0</v>
      </c>
      <c r="E264" s="197">
        <v>0</v>
      </c>
      <c r="F264" s="82">
        <v>0</v>
      </c>
      <c r="G264" s="113"/>
      <c r="H264" s="60">
        <v>0</v>
      </c>
      <c r="I264" s="197">
        <v>0</v>
      </c>
      <c r="J264" s="83">
        <f>H264*I264</f>
        <v>0</v>
      </c>
      <c r="K264" s="113"/>
      <c r="L264" s="60">
        <v>0</v>
      </c>
      <c r="M264" s="114">
        <v>0</v>
      </c>
      <c r="N264" s="84">
        <f>L264*M264</f>
        <v>0</v>
      </c>
      <c r="O264" s="69">
        <f t="shared" si="42"/>
        <v>0</v>
      </c>
    </row>
    <row r="265" spans="1:16" x14ac:dyDescent="0.3">
      <c r="A265" s="144" t="s">
        <v>392</v>
      </c>
      <c r="B265" s="146" t="s">
        <v>294</v>
      </c>
      <c r="C265" s="113"/>
      <c r="D265" s="60">
        <v>0</v>
      </c>
      <c r="E265" s="197">
        <v>0</v>
      </c>
      <c r="F265" s="82">
        <f>D265*E265</f>
        <v>0</v>
      </c>
      <c r="G265" s="113"/>
      <c r="H265" s="60">
        <v>0</v>
      </c>
      <c r="I265" s="197">
        <v>0</v>
      </c>
      <c r="J265" s="83">
        <f>H265*I265</f>
        <v>0</v>
      </c>
      <c r="K265" s="113"/>
      <c r="L265" s="60">
        <v>0</v>
      </c>
      <c r="M265" s="114">
        <v>0</v>
      </c>
      <c r="N265" s="84">
        <f>L265*M265</f>
        <v>0</v>
      </c>
      <c r="O265" s="69">
        <f t="shared" si="42"/>
        <v>0</v>
      </c>
    </row>
    <row r="266" spans="1:16" s="79" customFormat="1" x14ac:dyDescent="0.3">
      <c r="A266" s="117"/>
      <c r="B266" s="116" t="s">
        <v>282</v>
      </c>
      <c r="C266" s="88"/>
      <c r="D266" s="88"/>
      <c r="E266" s="88"/>
      <c r="F266" s="76">
        <f>SUM(F261:F265)</f>
        <v>0</v>
      </c>
      <c r="G266" s="88"/>
      <c r="H266" s="88"/>
      <c r="I266" s="88"/>
      <c r="J266" s="76">
        <f>SUM(J261:J265)</f>
        <v>0</v>
      </c>
      <c r="K266" s="88"/>
      <c r="L266" s="88"/>
      <c r="M266" s="88"/>
      <c r="N266" s="76">
        <f>SUM(N261:N265)</f>
        <v>0</v>
      </c>
      <c r="O266" s="77">
        <f t="shared" si="42"/>
        <v>0</v>
      </c>
      <c r="P266" s="78"/>
    </row>
    <row r="267" spans="1:16" ht="15.75" thickBot="1" x14ac:dyDescent="0.35">
      <c r="A267" s="91"/>
      <c r="B267" s="92"/>
      <c r="C267" s="93"/>
      <c r="D267" s="94"/>
      <c r="E267" s="95"/>
      <c r="F267" s="95"/>
      <c r="G267" s="93"/>
      <c r="H267" s="94"/>
      <c r="I267" s="95"/>
      <c r="J267" s="95"/>
      <c r="K267" s="93"/>
      <c r="L267" s="94"/>
      <c r="M267" s="95"/>
      <c r="N267" s="95"/>
      <c r="O267" s="96"/>
    </row>
    <row r="268" spans="1:16" ht="18.75" thickBot="1" x14ac:dyDescent="0.4">
      <c r="A268" s="147"/>
      <c r="B268" s="148" t="s">
        <v>285</v>
      </c>
      <c r="C268" s="99"/>
      <c r="D268" s="99"/>
      <c r="E268" s="149"/>
      <c r="F268" s="150">
        <f>F266</f>
        <v>0</v>
      </c>
      <c r="G268" s="99"/>
      <c r="H268" s="99"/>
      <c r="I268" s="99"/>
      <c r="J268" s="100">
        <f>J266</f>
        <v>0</v>
      </c>
      <c r="K268" s="99"/>
      <c r="L268" s="99"/>
      <c r="M268" s="99"/>
      <c r="N268" s="101">
        <f>N266</f>
        <v>0</v>
      </c>
      <c r="O268" s="102">
        <f>F268+J268+N268</f>
        <v>0</v>
      </c>
    </row>
    <row r="269" spans="1:16" ht="15.75" thickBot="1" x14ac:dyDescent="0.35">
      <c r="A269" s="91"/>
      <c r="B269" s="92"/>
      <c r="C269" s="93"/>
      <c r="D269" s="94"/>
      <c r="E269" s="95"/>
      <c r="F269" s="95"/>
      <c r="G269" s="93"/>
      <c r="H269" s="94"/>
      <c r="I269" s="95"/>
      <c r="J269" s="95"/>
      <c r="K269" s="93"/>
      <c r="L269" s="94"/>
      <c r="M269" s="95"/>
      <c r="N269" s="95"/>
      <c r="O269" s="96"/>
    </row>
    <row r="270" spans="1:16" ht="15.75" thickBot="1" x14ac:dyDescent="0.35">
      <c r="A270" s="91"/>
      <c r="B270" s="92"/>
      <c r="C270" s="199" t="s">
        <v>37</v>
      </c>
      <c r="D270" s="200"/>
      <c r="E270" s="200"/>
      <c r="F270" s="201"/>
      <c r="G270" s="202" t="s">
        <v>38</v>
      </c>
      <c r="H270" s="203"/>
      <c r="I270" s="203"/>
      <c r="J270" s="204"/>
      <c r="K270" s="205" t="s">
        <v>39</v>
      </c>
      <c r="L270" s="206"/>
      <c r="M270" s="206"/>
      <c r="N270" s="207"/>
      <c r="O270" s="151" t="s">
        <v>241</v>
      </c>
    </row>
    <row r="271" spans="1:16" x14ac:dyDescent="0.3">
      <c r="A271" s="152"/>
      <c r="B271" s="153" t="s">
        <v>260</v>
      </c>
      <c r="C271" s="154"/>
      <c r="D271" s="155"/>
      <c r="E271" s="155"/>
      <c r="F271" s="156">
        <f>SUM(F268+F247+F224+F205+F178+F157+F114+F256)</f>
        <v>0</v>
      </c>
      <c r="G271" s="157"/>
      <c r="H271" s="155"/>
      <c r="I271" s="155"/>
      <c r="J271" s="156">
        <f>SUM(J268+J247+J224+J205+J178+J157+J114+J256)</f>
        <v>0</v>
      </c>
      <c r="K271" s="158"/>
      <c r="L271" s="159"/>
      <c r="M271" s="159"/>
      <c r="N271" s="156">
        <f>SUM(N268+N247+N224+N205+N178+N157+N114+N256)</f>
        <v>0</v>
      </c>
      <c r="O271" s="156">
        <f>SUM(O268+O247+O224+O205+O178+O157+O114+O256)</f>
        <v>0</v>
      </c>
    </row>
    <row r="272" spans="1:16" x14ac:dyDescent="0.3">
      <c r="A272" s="152"/>
      <c r="B272" s="160" t="s">
        <v>19</v>
      </c>
      <c r="C272" s="161"/>
      <c r="D272" s="18"/>
      <c r="E272" s="18"/>
      <c r="F272" s="162">
        <f>F271*5%</f>
        <v>0</v>
      </c>
      <c r="G272" s="163"/>
      <c r="H272" s="18"/>
      <c r="I272" s="18"/>
      <c r="J272" s="162">
        <f>J271*5%</f>
        <v>0</v>
      </c>
      <c r="K272" s="164"/>
      <c r="L272" s="23"/>
      <c r="M272" s="23"/>
      <c r="N272" s="162">
        <f>N271*5%</f>
        <v>0</v>
      </c>
      <c r="O272" s="162">
        <f>O271*5%</f>
        <v>0</v>
      </c>
    </row>
    <row r="273" spans="1:16" x14ac:dyDescent="0.3">
      <c r="A273" s="152"/>
      <c r="B273" s="165" t="s">
        <v>18</v>
      </c>
      <c r="C273" s="166"/>
      <c r="D273" s="167"/>
      <c r="E273" s="167"/>
      <c r="F273" s="168">
        <f>F271</f>
        <v>0</v>
      </c>
      <c r="G273" s="169"/>
      <c r="H273" s="167"/>
      <c r="I273" s="167"/>
      <c r="J273" s="168">
        <f>J271</f>
        <v>0</v>
      </c>
      <c r="K273" s="169"/>
      <c r="L273" s="167"/>
      <c r="M273" s="167"/>
      <c r="N273" s="168">
        <f>N271</f>
        <v>0</v>
      </c>
      <c r="O273" s="168">
        <f>O271</f>
        <v>0</v>
      </c>
    </row>
    <row r="274" spans="1:16" x14ac:dyDescent="0.3">
      <c r="A274" s="152"/>
      <c r="B274" s="170" t="s">
        <v>20</v>
      </c>
      <c r="C274" s="171"/>
      <c r="D274" s="24"/>
      <c r="E274" s="24"/>
      <c r="F274" s="172">
        <f>F273*10%</f>
        <v>0</v>
      </c>
      <c r="G274" s="152"/>
      <c r="H274" s="24"/>
      <c r="I274" s="24"/>
      <c r="J274" s="172">
        <f>J273*10%</f>
        <v>0</v>
      </c>
      <c r="K274" s="173"/>
      <c r="L274" s="174"/>
      <c r="M274" s="174"/>
      <c r="N274" s="172">
        <f>N273*10%</f>
        <v>0</v>
      </c>
      <c r="O274" s="172">
        <f>O273*10%</f>
        <v>0</v>
      </c>
    </row>
    <row r="275" spans="1:16" ht="16.5" x14ac:dyDescent="0.3">
      <c r="A275" s="152"/>
      <c r="B275" s="175" t="s">
        <v>418</v>
      </c>
      <c r="C275" s="176"/>
      <c r="D275" s="121"/>
      <c r="E275" s="121"/>
      <c r="F275" s="69">
        <f>SUM(F271+F272+F274)</f>
        <v>0</v>
      </c>
      <c r="G275" s="177"/>
      <c r="H275" s="121"/>
      <c r="I275" s="121"/>
      <c r="J275" s="69">
        <f>SUM(J271+J272+J274)</f>
        <v>0</v>
      </c>
      <c r="K275" s="177"/>
      <c r="L275" s="121"/>
      <c r="M275" s="121"/>
      <c r="N275" s="69">
        <f>SUM(N271+N272+N274)</f>
        <v>0</v>
      </c>
      <c r="O275" s="69">
        <f>SUM(O271+O272+O274)</f>
        <v>0</v>
      </c>
    </row>
    <row r="276" spans="1:16" ht="15.75" thickBot="1" x14ac:dyDescent="0.35">
      <c r="A276" s="152"/>
      <c r="B276" s="178" t="s">
        <v>407</v>
      </c>
      <c r="C276" s="179"/>
      <c r="D276" s="26"/>
      <c r="E276" s="26"/>
      <c r="F276" s="180">
        <f>SUM(F275*16%)</f>
        <v>0</v>
      </c>
      <c r="G276" s="181" t="s">
        <v>44</v>
      </c>
      <c r="H276" s="26"/>
      <c r="I276" s="26"/>
      <c r="J276" s="180">
        <f>J275*16%</f>
        <v>0</v>
      </c>
      <c r="K276" s="182"/>
      <c r="L276" s="134"/>
      <c r="M276" s="134"/>
      <c r="N276" s="180">
        <f>N275*16%</f>
        <v>0</v>
      </c>
      <c r="O276" s="180">
        <f>O275*16%</f>
        <v>0</v>
      </c>
    </row>
    <row r="277" spans="1:16" ht="18.75" thickBot="1" x14ac:dyDescent="0.4">
      <c r="A277" s="24"/>
      <c r="B277" s="183" t="s">
        <v>243</v>
      </c>
      <c r="C277" s="184"/>
      <c r="D277" s="185"/>
      <c r="E277" s="185"/>
      <c r="F277" s="186">
        <f>SUM(F275+F276)</f>
        <v>0</v>
      </c>
      <c r="G277" s="187"/>
      <c r="H277" s="185"/>
      <c r="I277" s="185"/>
      <c r="J277" s="186">
        <f>SUM(J275:J276)</f>
        <v>0</v>
      </c>
      <c r="K277" s="187"/>
      <c r="L277" s="185"/>
      <c r="M277" s="185"/>
      <c r="N277" s="186">
        <f>SUM(N275:N276)</f>
        <v>0</v>
      </c>
      <c r="O277" s="186">
        <f>SUM(O275:O276)</f>
        <v>0</v>
      </c>
    </row>
    <row r="278" spans="1:16" s="24" customFormat="1" x14ac:dyDescent="0.3">
      <c r="A278" s="93"/>
      <c r="B278" s="93"/>
      <c r="C278" s="93"/>
      <c r="D278" s="94"/>
      <c r="E278" s="95"/>
      <c r="F278" s="95"/>
      <c r="G278" s="93"/>
      <c r="H278" s="94"/>
      <c r="I278" s="95"/>
      <c r="J278" s="95"/>
      <c r="K278" s="93"/>
      <c r="L278" s="94"/>
      <c r="M278" s="95"/>
      <c r="N278" s="95"/>
      <c r="O278" s="3"/>
      <c r="P278" s="1"/>
    </row>
    <row r="279" spans="1:16" s="24" customFormat="1" x14ac:dyDescent="0.3">
      <c r="A279" s="188"/>
      <c r="B279" s="189" t="s">
        <v>22</v>
      </c>
      <c r="C279" s="93"/>
      <c r="D279" s="94"/>
      <c r="E279" s="95"/>
      <c r="F279" s="95"/>
      <c r="G279" s="93"/>
      <c r="H279" s="94"/>
      <c r="I279" s="95"/>
      <c r="J279" s="95"/>
      <c r="K279" s="93"/>
      <c r="L279" s="94"/>
      <c r="M279" s="95"/>
      <c r="N279" s="95"/>
      <c r="O279" s="190"/>
    </row>
    <row r="280" spans="1:16" s="24" customFormat="1" x14ac:dyDescent="0.3">
      <c r="A280" s="188"/>
      <c r="B280" s="191"/>
      <c r="C280" s="93"/>
      <c r="D280" s="94"/>
      <c r="E280" s="95"/>
      <c r="F280" s="95"/>
      <c r="G280" s="93"/>
      <c r="H280" s="94"/>
      <c r="I280" s="95"/>
      <c r="J280" s="95"/>
      <c r="K280" s="93"/>
      <c r="L280" s="94"/>
      <c r="M280" s="95"/>
      <c r="N280" s="95"/>
      <c r="O280" s="190"/>
    </row>
    <row r="281" spans="1:16" s="24" customFormat="1" x14ac:dyDescent="0.3">
      <c r="A281" s="188"/>
      <c r="B281" s="191" t="s">
        <v>1</v>
      </c>
      <c r="C281" s="93"/>
      <c r="D281" s="94"/>
      <c r="E281" s="95"/>
      <c r="F281" s="95"/>
      <c r="G281" s="93"/>
      <c r="H281" s="94"/>
      <c r="I281" s="95"/>
      <c r="J281" s="95"/>
      <c r="K281" s="93"/>
      <c r="L281" s="94"/>
      <c r="M281" s="95"/>
      <c r="N281" s="95"/>
      <c r="O281" s="190"/>
    </row>
    <row r="282" spans="1:16" s="24" customFormat="1" x14ac:dyDescent="0.3">
      <c r="A282" s="188"/>
      <c r="B282" s="191"/>
      <c r="C282" s="93"/>
      <c r="D282" s="94"/>
      <c r="E282" s="95"/>
      <c r="F282" s="95"/>
      <c r="G282" s="93"/>
      <c r="H282" s="94"/>
      <c r="I282" s="95"/>
      <c r="J282" s="95"/>
      <c r="K282" s="93"/>
      <c r="L282" s="94"/>
      <c r="M282" s="95"/>
      <c r="N282" s="95"/>
      <c r="O282" s="190"/>
    </row>
    <row r="283" spans="1:16" s="24" customFormat="1" ht="15.75" x14ac:dyDescent="0.35">
      <c r="A283" s="1"/>
      <c r="B283" s="192" t="s">
        <v>21</v>
      </c>
      <c r="C283" s="1"/>
      <c r="D283" s="2"/>
      <c r="E283" s="3"/>
      <c r="F283" s="3"/>
      <c r="G283" s="1"/>
      <c r="H283" s="2"/>
      <c r="I283" s="3"/>
      <c r="J283" s="3"/>
      <c r="K283" s="1"/>
      <c r="L283" s="2"/>
      <c r="M283" s="3"/>
      <c r="N283" s="3"/>
      <c r="O283" s="3"/>
      <c r="P283" s="1"/>
    </row>
    <row r="284" spans="1:16" s="24" customFormat="1" ht="15.75" x14ac:dyDescent="0.35">
      <c r="A284" s="1"/>
      <c r="B284" s="192" t="s">
        <v>23</v>
      </c>
      <c r="C284" s="1"/>
      <c r="D284" s="2"/>
      <c r="E284" s="3"/>
      <c r="F284" s="3"/>
      <c r="G284" s="1"/>
      <c r="H284" s="2"/>
      <c r="I284" s="3"/>
      <c r="J284" s="3"/>
      <c r="K284" s="1"/>
      <c r="L284" s="2"/>
      <c r="M284" s="3"/>
      <c r="N284" s="3"/>
      <c r="O284" s="3"/>
      <c r="P284" s="1"/>
    </row>
    <row r="285" spans="1:16" s="24" customFormat="1" ht="15.75" x14ac:dyDescent="0.35">
      <c r="A285" s="1"/>
      <c r="B285" s="192" t="s">
        <v>24</v>
      </c>
      <c r="C285" s="1"/>
      <c r="D285" s="2"/>
      <c r="E285" s="3"/>
      <c r="F285" s="3"/>
      <c r="G285" s="1"/>
      <c r="H285" s="2"/>
      <c r="I285" s="3"/>
      <c r="J285" s="3"/>
      <c r="K285" s="1"/>
      <c r="L285" s="2"/>
      <c r="M285" s="3"/>
      <c r="N285" s="3"/>
      <c r="O285" s="3"/>
      <c r="P285" s="1"/>
    </row>
    <row r="286" spans="1:16" s="24" customFormat="1" x14ac:dyDescent="0.3">
      <c r="A286" s="1"/>
      <c r="B286" s="1"/>
      <c r="C286" s="1"/>
      <c r="D286" s="2"/>
      <c r="E286" s="3"/>
      <c r="F286" s="3"/>
      <c r="G286" s="1"/>
      <c r="H286" s="2"/>
      <c r="I286" s="3"/>
      <c r="J286" s="3"/>
      <c r="K286" s="1"/>
      <c r="L286" s="2"/>
      <c r="M286" s="3"/>
      <c r="N286" s="3"/>
      <c r="O286" s="3"/>
      <c r="P286" s="1"/>
    </row>
    <row r="287" spans="1:16" s="24" customFormat="1" ht="15.75" x14ac:dyDescent="0.35">
      <c r="A287" s="1"/>
      <c r="B287" s="192" t="s">
        <v>25</v>
      </c>
      <c r="C287" s="1"/>
      <c r="D287" s="2"/>
      <c r="E287" s="3"/>
      <c r="F287" s="3"/>
      <c r="G287" s="1"/>
      <c r="H287" s="2"/>
      <c r="I287" s="3"/>
      <c r="J287" s="3"/>
      <c r="K287" s="1"/>
      <c r="L287" s="2"/>
      <c r="M287" s="3"/>
      <c r="N287" s="3"/>
      <c r="O287" s="3"/>
      <c r="P287" s="1"/>
    </row>
    <row r="288" spans="1:16" s="24" customFormat="1" ht="15.75" x14ac:dyDescent="0.35">
      <c r="A288" s="1"/>
      <c r="B288" s="192" t="s">
        <v>26</v>
      </c>
      <c r="C288" s="1"/>
      <c r="D288" s="2"/>
      <c r="E288" s="3"/>
      <c r="F288" s="3"/>
      <c r="G288" s="1"/>
      <c r="H288" s="2"/>
      <c r="I288" s="3"/>
      <c r="J288" s="3"/>
      <c r="K288" s="1"/>
      <c r="L288" s="2"/>
      <c r="M288" s="3"/>
      <c r="N288" s="3"/>
      <c r="O288" s="3"/>
      <c r="P288" s="1"/>
    </row>
    <row r="289" spans="1:16" s="24" customFormat="1" ht="15.75" x14ac:dyDescent="0.35">
      <c r="A289" s="1"/>
      <c r="B289" s="192"/>
      <c r="C289" s="1"/>
      <c r="D289" s="2"/>
      <c r="E289" s="3"/>
      <c r="F289" s="3"/>
      <c r="G289" s="1"/>
      <c r="H289" s="2"/>
      <c r="I289" s="3"/>
      <c r="J289" s="3"/>
      <c r="K289" s="1"/>
      <c r="L289" s="2"/>
      <c r="M289" s="3"/>
      <c r="N289" s="3"/>
      <c r="O289" s="3"/>
      <c r="P289" s="1"/>
    </row>
    <row r="290" spans="1:16" s="24" customFormat="1" ht="15.75" x14ac:dyDescent="0.35">
      <c r="A290" s="1"/>
      <c r="B290" s="192" t="s">
        <v>415</v>
      </c>
      <c r="C290" s="1"/>
      <c r="D290" s="2"/>
      <c r="E290" s="3"/>
      <c r="F290" s="3"/>
      <c r="G290" s="1"/>
      <c r="H290" s="2"/>
      <c r="I290" s="3"/>
      <c r="J290" s="3"/>
      <c r="K290" s="1"/>
      <c r="L290" s="2"/>
      <c r="M290" s="3"/>
      <c r="N290" s="3"/>
      <c r="O290" s="3"/>
      <c r="P290" s="1"/>
    </row>
    <row r="291" spans="1:16" s="24" customFormat="1" ht="15.75" x14ac:dyDescent="0.35">
      <c r="A291" s="1"/>
      <c r="B291" s="192" t="s">
        <v>416</v>
      </c>
      <c r="C291" s="1"/>
      <c r="D291" s="2"/>
      <c r="E291" s="3"/>
      <c r="F291" s="3"/>
      <c r="G291" s="1"/>
      <c r="H291" s="2"/>
      <c r="I291" s="3"/>
      <c r="J291" s="3"/>
      <c r="K291" s="1"/>
      <c r="L291" s="2"/>
      <c r="M291" s="3"/>
      <c r="N291" s="3"/>
      <c r="O291" s="3"/>
      <c r="P291" s="1"/>
    </row>
    <row r="292" spans="1:16" s="24" customFormat="1" ht="15.75" x14ac:dyDescent="0.35">
      <c r="A292" s="1"/>
      <c r="B292" s="192" t="s">
        <v>27</v>
      </c>
      <c r="C292" s="1"/>
      <c r="D292" s="2"/>
      <c r="E292" s="3"/>
      <c r="F292" s="3"/>
      <c r="G292" s="1"/>
      <c r="H292" s="2"/>
      <c r="I292" s="3"/>
      <c r="J292" s="3"/>
      <c r="K292" s="1"/>
      <c r="L292" s="2"/>
      <c r="M292" s="3"/>
      <c r="N292" s="3"/>
      <c r="O292" s="3"/>
      <c r="P292" s="1"/>
    </row>
    <row r="293" spans="1:16" s="24" customFormat="1" ht="15.75" x14ac:dyDescent="0.35">
      <c r="A293" s="1"/>
      <c r="B293" s="192" t="s">
        <v>417</v>
      </c>
      <c r="C293" s="1"/>
      <c r="D293" s="2"/>
      <c r="E293" s="3"/>
      <c r="F293" s="3"/>
      <c r="G293" s="1"/>
      <c r="H293" s="2"/>
      <c r="I293" s="3"/>
      <c r="J293" s="3"/>
      <c r="K293" s="1"/>
      <c r="L293" s="2"/>
      <c r="M293" s="3"/>
      <c r="N293" s="3"/>
      <c r="O293" s="3"/>
      <c r="P293" s="1"/>
    </row>
    <row r="294" spans="1:16" s="24" customFormat="1" ht="15.75" x14ac:dyDescent="0.35">
      <c r="A294" s="1"/>
      <c r="B294" s="192" t="s">
        <v>0</v>
      </c>
      <c r="C294" s="1"/>
      <c r="D294" s="2"/>
      <c r="E294" s="3"/>
      <c r="F294" s="3"/>
      <c r="G294" s="1"/>
      <c r="H294" s="2"/>
      <c r="I294" s="3"/>
      <c r="J294" s="3"/>
      <c r="K294" s="1"/>
      <c r="L294" s="2"/>
      <c r="M294" s="3"/>
      <c r="N294" s="3"/>
      <c r="O294" s="3"/>
      <c r="P294" s="1"/>
    </row>
    <row r="295" spans="1:16" s="24" customFormat="1" ht="15.75" x14ac:dyDescent="0.35">
      <c r="A295" s="1"/>
      <c r="B295" s="192"/>
      <c r="C295" s="1"/>
      <c r="D295" s="2"/>
      <c r="E295" s="3"/>
      <c r="F295" s="3"/>
      <c r="G295" s="1"/>
      <c r="H295" s="2"/>
      <c r="I295" s="3"/>
      <c r="J295" s="3"/>
      <c r="K295" s="1"/>
      <c r="L295" s="2"/>
      <c r="M295" s="3"/>
      <c r="N295" s="3"/>
      <c r="O295" s="3"/>
      <c r="P295" s="1"/>
    </row>
    <row r="296" spans="1:16" s="24" customFormat="1" ht="15.75" x14ac:dyDescent="0.35">
      <c r="A296" s="1"/>
      <c r="B296" s="193" t="s">
        <v>408</v>
      </c>
      <c r="C296" s="1"/>
      <c r="D296" s="2"/>
      <c r="E296" s="3"/>
      <c r="F296" s="3"/>
      <c r="G296" s="1"/>
      <c r="H296" s="2"/>
      <c r="I296" s="3"/>
      <c r="J296" s="3"/>
      <c r="K296" s="1"/>
      <c r="L296" s="2"/>
      <c r="M296" s="3"/>
      <c r="N296" s="3"/>
      <c r="O296" s="3"/>
      <c r="P296" s="1"/>
    </row>
    <row r="297" spans="1:16" x14ac:dyDescent="0.3">
      <c r="A297" s="1"/>
      <c r="B297" s="1"/>
      <c r="C297" s="1"/>
      <c r="D297" s="2"/>
      <c r="E297" s="3"/>
      <c r="F297" s="3"/>
      <c r="G297" s="1"/>
      <c r="H297" s="2"/>
      <c r="I297" s="3"/>
      <c r="J297" s="3"/>
      <c r="K297" s="1"/>
      <c r="L297" s="2"/>
      <c r="M297" s="3"/>
      <c r="N297" s="3"/>
      <c r="O297" s="3"/>
    </row>
  </sheetData>
  <mergeCells count="110">
    <mergeCell ref="A6:M6"/>
    <mergeCell ref="F14:I14"/>
    <mergeCell ref="F15:I15"/>
    <mergeCell ref="F19:I19"/>
    <mergeCell ref="F21:I21"/>
    <mergeCell ref="F22:I22"/>
    <mergeCell ref="F23:I23"/>
    <mergeCell ref="C52:F52"/>
    <mergeCell ref="G52:J52"/>
    <mergeCell ref="A11:D11"/>
    <mergeCell ref="A12:D12"/>
    <mergeCell ref="A13:D13"/>
    <mergeCell ref="F13:I13"/>
    <mergeCell ref="A44:A45"/>
    <mergeCell ref="B44:B45"/>
    <mergeCell ref="C44:F44"/>
    <mergeCell ref="G44:J44"/>
    <mergeCell ref="K44:N44"/>
    <mergeCell ref="A52:A53"/>
    <mergeCell ref="B52:B53"/>
    <mergeCell ref="K52:N52"/>
    <mergeCell ref="F24:I24"/>
    <mergeCell ref="A27:A28"/>
    <mergeCell ref="B27:B28"/>
    <mergeCell ref="C27:F27"/>
    <mergeCell ref="G27:J27"/>
    <mergeCell ref="K27:N27"/>
    <mergeCell ref="A62:A63"/>
    <mergeCell ref="B62:B63"/>
    <mergeCell ref="C62:F62"/>
    <mergeCell ref="G62:J62"/>
    <mergeCell ref="K62:N62"/>
    <mergeCell ref="A85:A86"/>
    <mergeCell ref="B85:B86"/>
    <mergeCell ref="C85:F85"/>
    <mergeCell ref="G85:J85"/>
    <mergeCell ref="K85:N85"/>
    <mergeCell ref="A97:A98"/>
    <mergeCell ref="B97:B98"/>
    <mergeCell ref="C97:F97"/>
    <mergeCell ref="G97:J97"/>
    <mergeCell ref="K97:N97"/>
    <mergeCell ref="A117:A118"/>
    <mergeCell ref="B117:B118"/>
    <mergeCell ref="C117:F117"/>
    <mergeCell ref="G117:J117"/>
    <mergeCell ref="K117:N117"/>
    <mergeCell ref="A132:A133"/>
    <mergeCell ref="B132:B133"/>
    <mergeCell ref="C132:F132"/>
    <mergeCell ref="G132:J132"/>
    <mergeCell ref="K132:N132"/>
    <mergeCell ref="A138:A139"/>
    <mergeCell ref="B138:B139"/>
    <mergeCell ref="C138:F138"/>
    <mergeCell ref="G138:J138"/>
    <mergeCell ref="K138:N138"/>
    <mergeCell ref="A145:A146"/>
    <mergeCell ref="B145:B146"/>
    <mergeCell ref="C145:F145"/>
    <mergeCell ref="G145:J145"/>
    <mergeCell ref="K145:N145"/>
    <mergeCell ref="A151:A152"/>
    <mergeCell ref="B151:B152"/>
    <mergeCell ref="C151:F151"/>
    <mergeCell ref="G151:J151"/>
    <mergeCell ref="K151:N151"/>
    <mergeCell ref="A160:A161"/>
    <mergeCell ref="B160:B161"/>
    <mergeCell ref="C160:F160"/>
    <mergeCell ref="G160:J160"/>
    <mergeCell ref="K160:N160"/>
    <mergeCell ref="A171:A172"/>
    <mergeCell ref="B171:B172"/>
    <mergeCell ref="C171:F171"/>
    <mergeCell ref="G171:J171"/>
    <mergeCell ref="K171:N171"/>
    <mergeCell ref="A181:A182"/>
    <mergeCell ref="B181:B182"/>
    <mergeCell ref="C181:F181"/>
    <mergeCell ref="G181:J181"/>
    <mergeCell ref="K181:N181"/>
    <mergeCell ref="A208:A209"/>
    <mergeCell ref="B208:B209"/>
    <mergeCell ref="C208:F208"/>
    <mergeCell ref="G208:J208"/>
    <mergeCell ref="K208:N208"/>
    <mergeCell ref="A227:A228"/>
    <mergeCell ref="B227:B228"/>
    <mergeCell ref="C227:F227"/>
    <mergeCell ref="G227:J227"/>
    <mergeCell ref="K227:N227"/>
    <mergeCell ref="A239:A240"/>
    <mergeCell ref="B239:B240"/>
    <mergeCell ref="C239:F239"/>
    <mergeCell ref="G239:J239"/>
    <mergeCell ref="K239:N239"/>
    <mergeCell ref="C270:F270"/>
    <mergeCell ref="G270:J270"/>
    <mergeCell ref="K270:N270"/>
    <mergeCell ref="A250:A251"/>
    <mergeCell ref="B250:B251"/>
    <mergeCell ref="C250:F250"/>
    <mergeCell ref="G250:J250"/>
    <mergeCell ref="K250:N250"/>
    <mergeCell ref="A259:A260"/>
    <mergeCell ref="B259:B260"/>
    <mergeCell ref="C259:F259"/>
    <mergeCell ref="G259:J259"/>
    <mergeCell ref="K259:N259"/>
  </mergeCells>
  <printOptions horizontalCentered="1" verticalCentered="1"/>
  <pageMargins left="0" right="0" top="0.39370078740157483" bottom="0.78740157480314965" header="0.19685039370078741" footer="0.39370078740157483"/>
  <pageSetup scale="56" orientation="landscape" r:id="rId1"/>
  <headerFooter alignWithMargins="0">
    <oddFooter>Página &amp;P</oddFooter>
  </headerFooter>
  <rowBreaks count="4" manualBreakCount="4">
    <brk id="61" max="14" man="1"/>
    <brk id="114" max="14" man="1"/>
    <brk id="157" max="14" man="1"/>
    <brk id="20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genérico</vt:lpstr>
      <vt:lpstr>'Presupuesto genérico'!Área_de_impresión</vt:lpstr>
    </vt:vector>
  </TitlesOfParts>
  <Company>rtvc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Señal-Anexo 8</dc:title>
  <dc:creator>Liliana Andrade</dc:creator>
  <dc:description>Formato Presupuesto</dc:description>
  <cp:lastModifiedBy>Carmen Andrea Coronado Soler</cp:lastModifiedBy>
  <cp:lastPrinted>2007-09-12T17:30:38Z</cp:lastPrinted>
  <dcterms:created xsi:type="dcterms:W3CDTF">2004-01-28T16:53:00Z</dcterms:created>
  <dcterms:modified xsi:type="dcterms:W3CDTF">2015-07-09T21:47:55Z</dcterms:modified>
</cp:coreProperties>
</file>